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I:\VS_Code\crawler\HS_GUI\"/>
    </mc:Choice>
  </mc:AlternateContent>
  <xr:revisionPtr revIDLastSave="0" documentId="13_ncr:1_{3F906DAF-7650-4EEC-B257-ECC72E5CCB1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VA北榮倉0314" sheetId="1" r:id="rId1"/>
    <sheet name="VA台中倉0314" sheetId="2" state="hidden" r:id="rId2"/>
    <sheet name="VA北榮倉0406" sheetId="12" r:id="rId3"/>
    <sheet name="VA台中倉0329" sheetId="11" r:id="rId4"/>
    <sheet name="台中橈骨器械盒" sheetId="3" r:id="rId5"/>
    <sheet name="VA上肢器械" sheetId="5" r:id="rId6"/>
    <sheet name="VA下肢器械" sheetId="6" r:id="rId7"/>
    <sheet name="VA橈骨器械" sheetId="7" r:id="rId8"/>
    <sheet name="mini 1.5&amp;2.0" sheetId="8" r:id="rId9"/>
    <sheet name="mini 2.4&amp;2.7" sheetId="9" r:id="rId10"/>
    <sheet name="加總表" sheetId="4" r:id="rId11"/>
  </sheets>
  <definedNames>
    <definedName name="_xlnm._FilterDatabase" localSheetId="0" hidden="1">VA北榮倉0314!$A$1:$V$1</definedName>
    <definedName name="_xlnm._FilterDatabase" localSheetId="2" hidden="1">VA北榮倉0406!$A$1:$V$1</definedName>
    <definedName name="_xlnm._FilterDatabase" localSheetId="1" hidden="1">VA台中倉0314!$A$1:$T$269</definedName>
    <definedName name="_xlnm._FilterDatabase" localSheetId="3" hidden="1">VA台中倉0329!$A$1:$T$269</definedName>
    <definedName name="_xlnm._FilterDatabase" localSheetId="4" hidden="1">台中橈骨器械盒!$A$1:$S$1</definedName>
  </definedNames>
  <calcPr calcId="181029"/>
</workbook>
</file>

<file path=xl/calcChain.xml><?xml version="1.0" encoding="utf-8"?>
<calcChain xmlns="http://schemas.openxmlformats.org/spreadsheetml/2006/main">
  <c r="R269" i="11" l="1"/>
  <c r="T269" i="11" s="1"/>
  <c r="R268" i="11"/>
  <c r="T268" i="11" s="1"/>
  <c r="R267" i="11"/>
  <c r="T267" i="11" s="1"/>
  <c r="R266" i="11"/>
  <c r="T266" i="11" s="1"/>
  <c r="R265" i="11"/>
  <c r="T265" i="11" s="1"/>
  <c r="R264" i="11"/>
  <c r="T264" i="11" s="1"/>
  <c r="R263" i="11"/>
  <c r="T263" i="11" s="1"/>
  <c r="R262" i="11"/>
  <c r="T262" i="11" s="1"/>
  <c r="R261" i="11"/>
  <c r="T261" i="11" s="1"/>
  <c r="R260" i="11"/>
  <c r="T260" i="11" s="1"/>
  <c r="R259" i="11"/>
  <c r="T259" i="11" s="1"/>
  <c r="R258" i="11"/>
  <c r="T258" i="11" s="1"/>
  <c r="R257" i="11"/>
  <c r="T257" i="11" s="1"/>
  <c r="R256" i="11"/>
  <c r="T256" i="11" s="1"/>
  <c r="R255" i="11"/>
  <c r="T255" i="11" s="1"/>
  <c r="R254" i="11"/>
  <c r="T254" i="11" s="1"/>
  <c r="R253" i="11"/>
  <c r="T253" i="11" s="1"/>
  <c r="R252" i="11"/>
  <c r="T252" i="11" s="1"/>
  <c r="R251" i="11"/>
  <c r="T251" i="11" s="1"/>
  <c r="R250" i="11"/>
  <c r="T250" i="11" s="1"/>
  <c r="R249" i="11"/>
  <c r="T249" i="11" s="1"/>
  <c r="R248" i="11"/>
  <c r="T248" i="11" s="1"/>
  <c r="R247" i="11"/>
  <c r="T247" i="11" s="1"/>
  <c r="R246" i="11"/>
  <c r="T246" i="11" s="1"/>
  <c r="R245" i="11"/>
  <c r="T245" i="11" s="1"/>
  <c r="R244" i="11"/>
  <c r="T244" i="11" s="1"/>
  <c r="R243" i="11"/>
  <c r="T243" i="11" s="1"/>
  <c r="R242" i="11"/>
  <c r="T242" i="11" s="1"/>
  <c r="R241" i="11"/>
  <c r="T241" i="11" s="1"/>
  <c r="R240" i="11"/>
  <c r="T240" i="11" s="1"/>
  <c r="R239" i="11"/>
  <c r="T239" i="11" s="1"/>
  <c r="R238" i="11"/>
  <c r="T238" i="11" s="1"/>
  <c r="R237" i="11"/>
  <c r="T237" i="11" s="1"/>
  <c r="R236" i="11"/>
  <c r="T236" i="11" s="1"/>
  <c r="R235" i="11"/>
  <c r="T235" i="11" s="1"/>
  <c r="R234" i="11"/>
  <c r="T234" i="11" s="1"/>
  <c r="R233" i="11"/>
  <c r="T233" i="11" s="1"/>
  <c r="R232" i="11"/>
  <c r="T232" i="11" s="1"/>
  <c r="R231" i="11"/>
  <c r="T231" i="11" s="1"/>
  <c r="R230" i="11"/>
  <c r="T230" i="11" s="1"/>
  <c r="R229" i="11"/>
  <c r="T229" i="11" s="1"/>
  <c r="R228" i="11"/>
  <c r="T228" i="11" s="1"/>
  <c r="R227" i="11"/>
  <c r="T227" i="11" s="1"/>
  <c r="R226" i="11"/>
  <c r="T226" i="11" s="1"/>
  <c r="R225" i="11"/>
  <c r="T225" i="11" s="1"/>
  <c r="R224" i="11"/>
  <c r="T224" i="11" s="1"/>
  <c r="R223" i="11"/>
  <c r="T223" i="11" s="1"/>
  <c r="R222" i="11"/>
  <c r="T222" i="11" s="1"/>
  <c r="R221" i="11"/>
  <c r="T221" i="11" s="1"/>
  <c r="R220" i="11"/>
  <c r="T220" i="11" s="1"/>
  <c r="R219" i="11"/>
  <c r="T219" i="11" s="1"/>
  <c r="R218" i="11"/>
  <c r="T218" i="11" s="1"/>
  <c r="R217" i="11"/>
  <c r="T217" i="11" s="1"/>
  <c r="R216" i="11"/>
  <c r="T216" i="11" s="1"/>
  <c r="R215" i="11"/>
  <c r="T215" i="11" s="1"/>
  <c r="R214" i="11"/>
  <c r="T214" i="11" s="1"/>
  <c r="R213" i="11"/>
  <c r="T213" i="11" s="1"/>
  <c r="R212" i="11"/>
  <c r="T212" i="11" s="1"/>
  <c r="R211" i="11"/>
  <c r="T211" i="11" s="1"/>
  <c r="R210" i="11"/>
  <c r="T210" i="11" s="1"/>
  <c r="R209" i="11"/>
  <c r="T209" i="11" s="1"/>
  <c r="R208" i="11"/>
  <c r="T208" i="11" s="1"/>
  <c r="R207" i="11"/>
  <c r="T207" i="11" s="1"/>
  <c r="R206" i="11"/>
  <c r="T206" i="11" s="1"/>
  <c r="R205" i="11"/>
  <c r="T205" i="11" s="1"/>
  <c r="R204" i="11"/>
  <c r="T204" i="11" s="1"/>
  <c r="R203" i="11"/>
  <c r="T203" i="11" s="1"/>
  <c r="R202" i="11"/>
  <c r="T202" i="11" s="1"/>
  <c r="R201" i="11"/>
  <c r="T201" i="11" s="1"/>
  <c r="R200" i="11"/>
  <c r="T200" i="11" s="1"/>
  <c r="R199" i="11"/>
  <c r="T199" i="11" s="1"/>
  <c r="R198" i="11"/>
  <c r="T198" i="11" s="1"/>
  <c r="R197" i="11"/>
  <c r="T197" i="11" s="1"/>
  <c r="R196" i="11"/>
  <c r="T196" i="11" s="1"/>
  <c r="R195" i="11"/>
  <c r="T195" i="11" s="1"/>
  <c r="R194" i="11"/>
  <c r="T194" i="11" s="1"/>
  <c r="R193" i="11"/>
  <c r="T193" i="11" s="1"/>
  <c r="R192" i="11"/>
  <c r="T192" i="11" s="1"/>
  <c r="R191" i="11"/>
  <c r="T191" i="11" s="1"/>
  <c r="R190" i="11"/>
  <c r="T190" i="11" s="1"/>
  <c r="R189" i="11"/>
  <c r="T189" i="11" s="1"/>
  <c r="R188" i="11"/>
  <c r="T188" i="11" s="1"/>
  <c r="R187" i="11"/>
  <c r="T187" i="11" s="1"/>
  <c r="R186" i="11"/>
  <c r="T186" i="11" s="1"/>
  <c r="R185" i="11"/>
  <c r="T185" i="11" s="1"/>
  <c r="R184" i="11"/>
  <c r="T184" i="11" s="1"/>
  <c r="R183" i="11"/>
  <c r="T183" i="11" s="1"/>
  <c r="R182" i="11"/>
  <c r="T182" i="11" s="1"/>
  <c r="R181" i="11"/>
  <c r="T181" i="11" s="1"/>
  <c r="R180" i="11"/>
  <c r="T180" i="11" s="1"/>
  <c r="R179" i="11"/>
  <c r="T179" i="11" s="1"/>
  <c r="R178" i="11"/>
  <c r="T178" i="11" s="1"/>
  <c r="R177" i="11"/>
  <c r="T177" i="11" s="1"/>
  <c r="R176" i="11"/>
  <c r="T176" i="11" s="1"/>
  <c r="R175" i="11"/>
  <c r="T175" i="11" s="1"/>
  <c r="R174" i="11"/>
  <c r="T174" i="11" s="1"/>
  <c r="R173" i="11"/>
  <c r="T173" i="11" s="1"/>
  <c r="R172" i="11"/>
  <c r="T172" i="11" s="1"/>
  <c r="R171" i="11"/>
  <c r="T171" i="11" s="1"/>
  <c r="R170" i="11"/>
  <c r="T170" i="11" s="1"/>
  <c r="R169" i="11"/>
  <c r="T169" i="11" s="1"/>
  <c r="R168" i="11"/>
  <c r="T168" i="11" s="1"/>
  <c r="R167" i="11"/>
  <c r="T167" i="11" s="1"/>
  <c r="R166" i="11"/>
  <c r="T166" i="11" s="1"/>
  <c r="R165" i="11"/>
  <c r="T165" i="11" s="1"/>
  <c r="R164" i="11"/>
  <c r="T164" i="11" s="1"/>
  <c r="R163" i="11"/>
  <c r="T163" i="11" s="1"/>
  <c r="R162" i="11"/>
  <c r="T162" i="11" s="1"/>
  <c r="R161" i="11"/>
  <c r="T161" i="11" s="1"/>
  <c r="R160" i="11"/>
  <c r="T160" i="11" s="1"/>
  <c r="R159" i="11"/>
  <c r="T159" i="11" s="1"/>
  <c r="R158" i="11"/>
  <c r="T158" i="11" s="1"/>
  <c r="R157" i="11"/>
  <c r="T157" i="11" s="1"/>
  <c r="R156" i="11"/>
  <c r="T156" i="11" s="1"/>
  <c r="R155" i="11"/>
  <c r="T155" i="11" s="1"/>
  <c r="R154" i="11"/>
  <c r="T154" i="11" s="1"/>
  <c r="R153" i="11"/>
  <c r="T153" i="11" s="1"/>
  <c r="R152" i="11"/>
  <c r="T152" i="11" s="1"/>
  <c r="R151" i="11"/>
  <c r="T151" i="11" s="1"/>
  <c r="R150" i="11"/>
  <c r="T150" i="11" s="1"/>
  <c r="R149" i="11"/>
  <c r="T149" i="11" s="1"/>
  <c r="R148" i="11"/>
  <c r="T148" i="11" s="1"/>
  <c r="R147" i="11"/>
  <c r="T147" i="11" s="1"/>
  <c r="R146" i="11"/>
  <c r="T146" i="11" s="1"/>
  <c r="R145" i="11"/>
  <c r="T145" i="11" s="1"/>
  <c r="R144" i="11"/>
  <c r="T144" i="11" s="1"/>
  <c r="R143" i="11"/>
  <c r="T143" i="11" s="1"/>
  <c r="R142" i="11"/>
  <c r="T142" i="11" s="1"/>
  <c r="R141" i="11"/>
  <c r="T141" i="11" s="1"/>
  <c r="R140" i="11"/>
  <c r="T140" i="11" s="1"/>
  <c r="R139" i="11"/>
  <c r="T139" i="11" s="1"/>
  <c r="R138" i="11"/>
  <c r="T138" i="11" s="1"/>
  <c r="R137" i="11"/>
  <c r="T137" i="11" s="1"/>
  <c r="R136" i="11"/>
  <c r="T136" i="11" s="1"/>
  <c r="R135" i="11"/>
  <c r="T135" i="11" s="1"/>
  <c r="R134" i="11"/>
  <c r="T134" i="11" s="1"/>
  <c r="R133" i="11"/>
  <c r="T133" i="11" s="1"/>
  <c r="R132" i="11"/>
  <c r="T132" i="11" s="1"/>
  <c r="R131" i="11"/>
  <c r="T131" i="11" s="1"/>
  <c r="R130" i="11"/>
  <c r="T130" i="11" s="1"/>
  <c r="R129" i="11"/>
  <c r="T129" i="11" s="1"/>
  <c r="R128" i="11"/>
  <c r="T128" i="11" s="1"/>
  <c r="R127" i="11"/>
  <c r="T127" i="11" s="1"/>
  <c r="R126" i="11"/>
  <c r="T126" i="11" s="1"/>
  <c r="R125" i="11"/>
  <c r="T125" i="11" s="1"/>
  <c r="R124" i="11"/>
  <c r="T124" i="11" s="1"/>
  <c r="R123" i="11"/>
  <c r="T123" i="11" s="1"/>
  <c r="R122" i="11"/>
  <c r="T122" i="11" s="1"/>
  <c r="R121" i="11"/>
  <c r="T121" i="11" s="1"/>
  <c r="R120" i="11"/>
  <c r="T120" i="11" s="1"/>
  <c r="R119" i="11"/>
  <c r="T119" i="11" s="1"/>
  <c r="R118" i="11"/>
  <c r="T118" i="11" s="1"/>
  <c r="R117" i="11"/>
  <c r="T117" i="11" s="1"/>
  <c r="R116" i="11"/>
  <c r="T116" i="11" s="1"/>
  <c r="R115" i="11"/>
  <c r="T115" i="11" s="1"/>
  <c r="R114" i="11"/>
  <c r="T114" i="11" s="1"/>
  <c r="R113" i="11"/>
  <c r="T113" i="11" s="1"/>
  <c r="R112" i="11"/>
  <c r="T112" i="11" s="1"/>
  <c r="R111" i="11"/>
  <c r="T111" i="11" s="1"/>
  <c r="R110" i="11"/>
  <c r="T110" i="11" s="1"/>
  <c r="R109" i="11"/>
  <c r="T109" i="11" s="1"/>
  <c r="R108" i="11"/>
  <c r="T108" i="11" s="1"/>
  <c r="R107" i="11"/>
  <c r="T107" i="11" s="1"/>
  <c r="R106" i="11"/>
  <c r="T106" i="11" s="1"/>
  <c r="R105" i="11"/>
  <c r="T105" i="11" s="1"/>
  <c r="R104" i="11"/>
  <c r="T104" i="11" s="1"/>
  <c r="R103" i="11"/>
  <c r="T103" i="11" s="1"/>
  <c r="R102" i="11"/>
  <c r="T102" i="11" s="1"/>
  <c r="R101" i="11"/>
  <c r="T101" i="11" s="1"/>
  <c r="R100" i="11"/>
  <c r="T100" i="11" s="1"/>
  <c r="R99" i="11"/>
  <c r="T99" i="11" s="1"/>
  <c r="R98" i="11"/>
  <c r="T98" i="11" s="1"/>
  <c r="R97" i="11"/>
  <c r="T97" i="11" s="1"/>
  <c r="R96" i="11"/>
  <c r="T96" i="11" s="1"/>
  <c r="R95" i="11"/>
  <c r="T95" i="11" s="1"/>
  <c r="R94" i="11"/>
  <c r="T94" i="11" s="1"/>
  <c r="R93" i="11"/>
  <c r="T93" i="11" s="1"/>
  <c r="R92" i="11"/>
  <c r="T92" i="11" s="1"/>
  <c r="R91" i="11"/>
  <c r="T91" i="11" s="1"/>
  <c r="R90" i="11"/>
  <c r="T90" i="11" s="1"/>
  <c r="R89" i="11"/>
  <c r="T89" i="11" s="1"/>
  <c r="R88" i="11"/>
  <c r="T88" i="11" s="1"/>
  <c r="R87" i="11"/>
  <c r="T87" i="11" s="1"/>
  <c r="R86" i="11"/>
  <c r="T86" i="11" s="1"/>
  <c r="R85" i="11"/>
  <c r="T85" i="11" s="1"/>
  <c r="R84" i="11"/>
  <c r="T84" i="11" s="1"/>
  <c r="R83" i="11"/>
  <c r="T83" i="11" s="1"/>
  <c r="R82" i="11"/>
  <c r="T82" i="11" s="1"/>
  <c r="R81" i="11"/>
  <c r="T81" i="11" s="1"/>
  <c r="R80" i="11"/>
  <c r="T80" i="11" s="1"/>
  <c r="R79" i="11"/>
  <c r="T79" i="11" s="1"/>
  <c r="R78" i="11"/>
  <c r="T78" i="11" s="1"/>
  <c r="R77" i="11"/>
  <c r="T77" i="11" s="1"/>
  <c r="R76" i="11"/>
  <c r="T76" i="11" s="1"/>
  <c r="R75" i="11"/>
  <c r="T75" i="11" s="1"/>
  <c r="R74" i="11"/>
  <c r="T74" i="11" s="1"/>
  <c r="R73" i="11"/>
  <c r="T73" i="11" s="1"/>
  <c r="R72" i="11"/>
  <c r="T72" i="11" s="1"/>
  <c r="R71" i="11"/>
  <c r="T71" i="11" s="1"/>
  <c r="R70" i="11"/>
  <c r="T70" i="11" s="1"/>
  <c r="R69" i="11"/>
  <c r="T69" i="11" s="1"/>
  <c r="R68" i="11"/>
  <c r="T68" i="11" s="1"/>
  <c r="R67" i="11"/>
  <c r="T67" i="11" s="1"/>
  <c r="R66" i="11"/>
  <c r="T66" i="11" s="1"/>
  <c r="R65" i="11"/>
  <c r="T65" i="11" s="1"/>
  <c r="R64" i="11"/>
  <c r="T64" i="11" s="1"/>
  <c r="R63" i="11"/>
  <c r="T63" i="11" s="1"/>
  <c r="R62" i="11"/>
  <c r="T62" i="11" s="1"/>
  <c r="R61" i="11"/>
  <c r="T61" i="11" s="1"/>
  <c r="R60" i="11"/>
  <c r="T60" i="11" s="1"/>
  <c r="R59" i="11"/>
  <c r="T59" i="11" s="1"/>
  <c r="R58" i="11"/>
  <c r="T58" i="11" s="1"/>
  <c r="R57" i="11"/>
  <c r="T57" i="11" s="1"/>
  <c r="R56" i="11"/>
  <c r="T56" i="11" s="1"/>
  <c r="R55" i="11"/>
  <c r="T55" i="11" s="1"/>
  <c r="R54" i="11"/>
  <c r="T54" i="11" s="1"/>
  <c r="R53" i="11"/>
  <c r="T53" i="11" s="1"/>
  <c r="R52" i="11"/>
  <c r="T52" i="11" s="1"/>
  <c r="R51" i="11"/>
  <c r="T51" i="11" s="1"/>
  <c r="R50" i="11"/>
  <c r="T50" i="11" s="1"/>
  <c r="R49" i="11"/>
  <c r="T49" i="11" s="1"/>
  <c r="R48" i="11"/>
  <c r="T48" i="11" s="1"/>
  <c r="R47" i="11"/>
  <c r="T47" i="11" s="1"/>
  <c r="R46" i="11"/>
  <c r="T46" i="11" s="1"/>
  <c r="R45" i="11"/>
  <c r="T45" i="11" s="1"/>
  <c r="R44" i="11"/>
  <c r="T44" i="11" s="1"/>
  <c r="R43" i="11"/>
  <c r="T43" i="11" s="1"/>
  <c r="R42" i="11"/>
  <c r="T42" i="11" s="1"/>
  <c r="R41" i="11"/>
  <c r="T41" i="11" s="1"/>
  <c r="R40" i="11"/>
  <c r="T40" i="11" s="1"/>
  <c r="R39" i="11"/>
  <c r="T39" i="11" s="1"/>
  <c r="R38" i="11"/>
  <c r="T38" i="11" s="1"/>
  <c r="R37" i="11"/>
  <c r="T37" i="11" s="1"/>
  <c r="R36" i="11"/>
  <c r="T36" i="11" s="1"/>
  <c r="R35" i="11"/>
  <c r="T35" i="11" s="1"/>
  <c r="R34" i="11"/>
  <c r="T34" i="11" s="1"/>
  <c r="R33" i="11"/>
  <c r="T33" i="11" s="1"/>
  <c r="R32" i="11"/>
  <c r="T32" i="11" s="1"/>
  <c r="R31" i="11"/>
  <c r="T31" i="11" s="1"/>
  <c r="R30" i="11"/>
  <c r="T30" i="11" s="1"/>
  <c r="R29" i="11"/>
  <c r="T29" i="11" s="1"/>
  <c r="R28" i="11"/>
  <c r="T28" i="11" s="1"/>
  <c r="R27" i="11"/>
  <c r="T27" i="11" s="1"/>
  <c r="R26" i="11"/>
  <c r="T26" i="11" s="1"/>
  <c r="R25" i="11"/>
  <c r="T25" i="11" s="1"/>
  <c r="R24" i="11"/>
  <c r="T24" i="11" s="1"/>
  <c r="R23" i="11"/>
  <c r="T23" i="11" s="1"/>
  <c r="R22" i="11"/>
  <c r="T22" i="11" s="1"/>
  <c r="R21" i="11"/>
  <c r="T21" i="11" s="1"/>
  <c r="R20" i="11"/>
  <c r="T20" i="11" s="1"/>
  <c r="R19" i="11"/>
  <c r="T19" i="11" s="1"/>
  <c r="R18" i="11"/>
  <c r="T18" i="11" s="1"/>
  <c r="R17" i="11"/>
  <c r="T17" i="11" s="1"/>
  <c r="R16" i="11"/>
  <c r="T16" i="11" s="1"/>
  <c r="R15" i="11"/>
  <c r="T15" i="11" s="1"/>
  <c r="R14" i="11"/>
  <c r="T14" i="11" s="1"/>
  <c r="R13" i="11"/>
  <c r="T13" i="11" s="1"/>
  <c r="R12" i="11"/>
  <c r="T12" i="11" s="1"/>
  <c r="R11" i="11"/>
  <c r="T11" i="11" s="1"/>
  <c r="R10" i="11"/>
  <c r="T10" i="11" s="1"/>
  <c r="R9" i="11"/>
  <c r="T9" i="11" s="1"/>
  <c r="R8" i="11"/>
  <c r="T8" i="11" s="1"/>
  <c r="R7" i="11"/>
  <c r="T7" i="11" s="1"/>
  <c r="R6" i="11"/>
  <c r="T6" i="11" s="1"/>
  <c r="R5" i="11"/>
  <c r="T5" i="11" s="1"/>
  <c r="R4" i="11"/>
  <c r="T4" i="11" s="1"/>
  <c r="R3" i="11"/>
  <c r="T3" i="11" s="1"/>
  <c r="T271" i="11" l="1"/>
  <c r="R145" i="2" l="1"/>
  <c r="R89" i="2"/>
  <c r="R88" i="2"/>
  <c r="R86" i="2"/>
  <c r="R85" i="2"/>
  <c r="R84" i="2"/>
  <c r="R83" i="2"/>
  <c r="R81" i="2"/>
  <c r="R80" i="2"/>
  <c r="R79" i="2"/>
  <c r="Q43" i="3"/>
  <c r="Q53" i="3"/>
  <c r="S53" i="3" s="1"/>
  <c r="Q52" i="3"/>
  <c r="S52" i="3" s="1"/>
  <c r="Q51" i="3"/>
  <c r="Q50" i="3"/>
  <c r="S50" i="3" s="1"/>
  <c r="Q49" i="3"/>
  <c r="S49" i="3" s="1"/>
  <c r="Q48" i="3"/>
  <c r="Q47" i="3"/>
  <c r="Q46" i="3"/>
  <c r="Q45" i="3"/>
  <c r="S45" i="3" s="1"/>
  <c r="Q44" i="3"/>
  <c r="S44" i="3" s="1"/>
  <c r="Q42" i="3"/>
  <c r="Q41" i="3"/>
  <c r="Q38" i="3"/>
  <c r="S38" i="3" s="1"/>
  <c r="Q37" i="3"/>
  <c r="Q35" i="3"/>
  <c r="Q34" i="3"/>
  <c r="Q33" i="3"/>
  <c r="S33" i="3" s="1"/>
  <c r="Q32" i="3"/>
  <c r="S32" i="3" s="1"/>
  <c r="Q31" i="3"/>
  <c r="S31" i="3" s="1"/>
  <c r="Q30" i="3"/>
  <c r="S30" i="3" s="1"/>
  <c r="Q29" i="3"/>
  <c r="S29" i="3" s="1"/>
  <c r="Q28" i="3"/>
  <c r="Q27" i="3"/>
  <c r="Q26" i="3"/>
  <c r="Q24" i="3"/>
  <c r="S24" i="3" s="1"/>
  <c r="Q23" i="3"/>
  <c r="S23" i="3" s="1"/>
  <c r="Q22" i="3"/>
  <c r="S22" i="3" s="1"/>
  <c r="Q21" i="3"/>
  <c r="S21" i="3" s="1"/>
  <c r="Q20" i="3"/>
  <c r="S20" i="3" s="1"/>
  <c r="Q19" i="3"/>
  <c r="Q18" i="3"/>
  <c r="Q16" i="3"/>
  <c r="Q15" i="3"/>
  <c r="S15" i="3" s="1"/>
  <c r="Q14" i="3"/>
  <c r="S14" i="3" s="1"/>
  <c r="Q13" i="3"/>
  <c r="S13" i="3" s="1"/>
  <c r="Q12" i="3"/>
  <c r="S12" i="3" s="1"/>
  <c r="Q11" i="3"/>
  <c r="S11" i="3" s="1"/>
  <c r="Q9" i="3"/>
  <c r="Q8" i="3"/>
  <c r="Q6" i="3"/>
  <c r="Q5" i="3"/>
  <c r="S5" i="3" s="1"/>
  <c r="Q4" i="3"/>
  <c r="S4" i="3" s="1"/>
  <c r="Q3" i="3"/>
  <c r="R87" i="2"/>
  <c r="R82" i="2"/>
  <c r="R54" i="2"/>
  <c r="R4" i="2"/>
  <c r="R5" i="2"/>
  <c r="R3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Q40" i="3"/>
  <c r="S40" i="3" s="1"/>
  <c r="Q39" i="3"/>
  <c r="Q36" i="3"/>
  <c r="S28" i="3"/>
  <c r="Q25" i="3"/>
  <c r="S25" i="3" s="1"/>
  <c r="Q17" i="3"/>
  <c r="S17" i="3" s="1"/>
  <c r="Q10" i="3"/>
  <c r="S10" i="3" s="1"/>
  <c r="S9" i="3"/>
  <c r="Q7" i="3"/>
  <c r="S6" i="3"/>
  <c r="S7" i="3"/>
  <c r="S8" i="3"/>
  <c r="S16" i="3"/>
  <c r="S18" i="3"/>
  <c r="S19" i="3"/>
  <c r="S26" i="3"/>
  <c r="S27" i="3"/>
  <c r="S34" i="3"/>
  <c r="S35" i="3"/>
  <c r="S37" i="3"/>
  <c r="S41" i="3"/>
  <c r="S42" i="3"/>
  <c r="S43" i="3"/>
  <c r="S46" i="3"/>
  <c r="S47" i="3"/>
  <c r="S48" i="3"/>
  <c r="S51" i="3"/>
  <c r="S36" i="3"/>
  <c r="S39" i="3"/>
  <c r="S3" i="3" l="1"/>
  <c r="S55" i="3" s="1"/>
  <c r="U35" i="1"/>
  <c r="W35" i="1" s="1"/>
  <c r="U121" i="1"/>
  <c r="W121" i="1" s="1"/>
  <c r="U269" i="1"/>
  <c r="W269" i="1" s="1"/>
  <c r="U268" i="1"/>
  <c r="W268" i="1" s="1"/>
  <c r="U267" i="1"/>
  <c r="W267" i="1" s="1"/>
  <c r="U266" i="1"/>
  <c r="W266" i="1" s="1"/>
  <c r="U265" i="1"/>
  <c r="W265" i="1" s="1"/>
  <c r="U264" i="1"/>
  <c r="W264" i="1" s="1"/>
  <c r="U129" i="1"/>
  <c r="W129" i="1" s="1"/>
  <c r="U4" i="1"/>
  <c r="W4" i="1" s="1"/>
  <c r="U5" i="1"/>
  <c r="W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W16" i="1" s="1"/>
  <c r="U17" i="1"/>
  <c r="W17" i="1" s="1"/>
  <c r="U18" i="1"/>
  <c r="W18" i="1" s="1"/>
  <c r="U19" i="1"/>
  <c r="W19" i="1" s="1"/>
  <c r="U20" i="1"/>
  <c r="W20" i="1" s="1"/>
  <c r="U21" i="1"/>
  <c r="W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W32" i="1" s="1"/>
  <c r="U33" i="1"/>
  <c r="W33" i="1" s="1"/>
  <c r="U34" i="1"/>
  <c r="W34" i="1" s="1"/>
  <c r="U36" i="1"/>
  <c r="W36" i="1" s="1"/>
  <c r="U37" i="1"/>
  <c r="W37" i="1" s="1"/>
  <c r="U38" i="1"/>
  <c r="W38" i="1" s="1"/>
  <c r="U39" i="1"/>
  <c r="W39" i="1" s="1"/>
  <c r="U40" i="1"/>
  <c r="W40" i="1" s="1"/>
  <c r="U41" i="1"/>
  <c r="W41" i="1" s="1"/>
  <c r="U42" i="1"/>
  <c r="W42" i="1" s="1"/>
  <c r="U43" i="1"/>
  <c r="W43" i="1" s="1"/>
  <c r="U44" i="1"/>
  <c r="U45" i="1"/>
  <c r="W45" i="1" s="1"/>
  <c r="U46" i="1"/>
  <c r="W46" i="1" s="1"/>
  <c r="U47" i="1"/>
  <c r="W47" i="1" s="1"/>
  <c r="U48" i="1"/>
  <c r="W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U59" i="1"/>
  <c r="W59" i="1" s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W71" i="1" s="1"/>
  <c r="U72" i="1"/>
  <c r="W72" i="1" s="1"/>
  <c r="U73" i="1"/>
  <c r="W73" i="1" s="1"/>
  <c r="U74" i="1"/>
  <c r="U75" i="1"/>
  <c r="W75" i="1" s="1"/>
  <c r="U76" i="1"/>
  <c r="W76" i="1" s="1"/>
  <c r="U77" i="1"/>
  <c r="W77" i="1" s="1"/>
  <c r="U78" i="1"/>
  <c r="W78" i="1" s="1"/>
  <c r="U79" i="1"/>
  <c r="U80" i="1"/>
  <c r="W80" i="1" s="1"/>
  <c r="U81" i="1"/>
  <c r="W81" i="1" s="1"/>
  <c r="U82" i="1"/>
  <c r="W82" i="1" s="1"/>
  <c r="U83" i="1"/>
  <c r="W83" i="1" s="1"/>
  <c r="U84" i="1"/>
  <c r="W84" i="1" s="1"/>
  <c r="U85" i="1"/>
  <c r="W85" i="1" s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U94" i="1"/>
  <c r="W94" i="1" s="1"/>
  <c r="U95" i="1"/>
  <c r="W95" i="1" s="1"/>
  <c r="U96" i="1"/>
  <c r="W96" i="1" s="1"/>
  <c r="U97" i="1"/>
  <c r="W97" i="1" s="1"/>
  <c r="U98" i="1"/>
  <c r="W98" i="1" s="1"/>
  <c r="U99" i="1"/>
  <c r="W99" i="1" s="1"/>
  <c r="U100" i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W111" i="1" s="1"/>
  <c r="U112" i="1"/>
  <c r="W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W119" i="1" s="1"/>
  <c r="U120" i="1"/>
  <c r="W120" i="1" s="1"/>
  <c r="U122" i="1"/>
  <c r="W122" i="1" s="1"/>
  <c r="U123" i="1"/>
  <c r="W123" i="1" s="1"/>
  <c r="U124" i="1"/>
  <c r="W124" i="1" s="1"/>
  <c r="U125" i="1"/>
  <c r="W125" i="1" s="1"/>
  <c r="U126" i="1"/>
  <c r="W126" i="1" s="1"/>
  <c r="U127" i="1"/>
  <c r="W127" i="1" s="1"/>
  <c r="U128" i="1"/>
  <c r="W128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W135" i="1" s="1"/>
  <c r="U136" i="1"/>
  <c r="W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U144" i="1"/>
  <c r="W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W151" i="1" s="1"/>
  <c r="U152" i="1"/>
  <c r="W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W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W167" i="1" s="1"/>
  <c r="U168" i="1"/>
  <c r="W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W175" i="1" s="1"/>
  <c r="U176" i="1"/>
  <c r="W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W182" i="1" s="1"/>
  <c r="U183" i="1"/>
  <c r="W183" i="1" s="1"/>
  <c r="U184" i="1"/>
  <c r="W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W190" i="1" s="1"/>
  <c r="U191" i="1"/>
  <c r="W191" i="1" s="1"/>
  <c r="U192" i="1"/>
  <c r="W192" i="1" s="1"/>
  <c r="U193" i="1"/>
  <c r="W193" i="1" s="1"/>
  <c r="U194" i="1"/>
  <c r="W194" i="1" s="1"/>
  <c r="U195" i="1"/>
  <c r="W195" i="1" s="1"/>
  <c r="U196" i="1"/>
  <c r="W196" i="1" s="1"/>
  <c r="U197" i="1"/>
  <c r="W197" i="1" s="1"/>
  <c r="U198" i="1"/>
  <c r="W198" i="1" s="1"/>
  <c r="U199" i="1"/>
  <c r="W199" i="1" s="1"/>
  <c r="U200" i="1"/>
  <c r="W200" i="1" s="1"/>
  <c r="U201" i="1"/>
  <c r="W201" i="1" s="1"/>
  <c r="U202" i="1"/>
  <c r="W202" i="1" s="1"/>
  <c r="U203" i="1"/>
  <c r="W203" i="1" s="1"/>
  <c r="U204" i="1"/>
  <c r="W204" i="1" s="1"/>
  <c r="U205" i="1"/>
  <c r="W205" i="1" s="1"/>
  <c r="U206" i="1"/>
  <c r="W206" i="1" s="1"/>
  <c r="U207" i="1"/>
  <c r="W207" i="1" s="1"/>
  <c r="U208" i="1"/>
  <c r="W208" i="1" s="1"/>
  <c r="U209" i="1"/>
  <c r="W209" i="1" s="1"/>
  <c r="U210" i="1"/>
  <c r="W210" i="1" s="1"/>
  <c r="U211" i="1"/>
  <c r="W211" i="1" s="1"/>
  <c r="U212" i="1"/>
  <c r="W212" i="1" s="1"/>
  <c r="U213" i="1"/>
  <c r="W213" i="1" s="1"/>
  <c r="U214" i="1"/>
  <c r="W214" i="1" s="1"/>
  <c r="U215" i="1"/>
  <c r="W215" i="1" s="1"/>
  <c r="U216" i="1"/>
  <c r="W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W222" i="1" s="1"/>
  <c r="U223" i="1"/>
  <c r="W223" i="1" s="1"/>
  <c r="U224" i="1"/>
  <c r="W224" i="1" s="1"/>
  <c r="U225" i="1"/>
  <c r="W225" i="1" s="1"/>
  <c r="U226" i="1"/>
  <c r="W226" i="1" s="1"/>
  <c r="U227" i="1"/>
  <c r="W227" i="1" s="1"/>
  <c r="U228" i="1"/>
  <c r="W228" i="1" s="1"/>
  <c r="U229" i="1"/>
  <c r="W229" i="1" s="1"/>
  <c r="U230" i="1"/>
  <c r="W230" i="1" s="1"/>
  <c r="U231" i="1"/>
  <c r="W231" i="1" s="1"/>
  <c r="U232" i="1"/>
  <c r="W232" i="1" s="1"/>
  <c r="U233" i="1"/>
  <c r="W233" i="1" s="1"/>
  <c r="U234" i="1"/>
  <c r="W234" i="1" s="1"/>
  <c r="U235" i="1"/>
  <c r="W235" i="1" s="1"/>
  <c r="U236" i="1"/>
  <c r="W236" i="1" s="1"/>
  <c r="U237" i="1"/>
  <c r="W237" i="1" s="1"/>
  <c r="U238" i="1"/>
  <c r="W238" i="1" s="1"/>
  <c r="U239" i="1"/>
  <c r="W239" i="1" s="1"/>
  <c r="U240" i="1"/>
  <c r="W240" i="1" s="1"/>
  <c r="U241" i="1"/>
  <c r="W241" i="1" s="1"/>
  <c r="U242" i="1"/>
  <c r="W242" i="1" s="1"/>
  <c r="U243" i="1"/>
  <c r="W243" i="1" s="1"/>
  <c r="U244" i="1"/>
  <c r="W244" i="1" s="1"/>
  <c r="U245" i="1"/>
  <c r="W245" i="1" s="1"/>
  <c r="U246" i="1"/>
  <c r="W246" i="1" s="1"/>
  <c r="U247" i="1"/>
  <c r="W247" i="1" s="1"/>
  <c r="U248" i="1"/>
  <c r="W248" i="1" s="1"/>
  <c r="U249" i="1"/>
  <c r="W249" i="1" s="1"/>
  <c r="U250" i="1"/>
  <c r="W250" i="1" s="1"/>
  <c r="U251" i="1"/>
  <c r="W251" i="1" s="1"/>
  <c r="U252" i="1"/>
  <c r="W252" i="1" s="1"/>
  <c r="U253" i="1"/>
  <c r="W253" i="1" s="1"/>
  <c r="U254" i="1"/>
  <c r="W254" i="1" s="1"/>
  <c r="U255" i="1"/>
  <c r="W255" i="1" s="1"/>
  <c r="U256" i="1"/>
  <c r="W256" i="1" s="1"/>
  <c r="U257" i="1"/>
  <c r="W257" i="1" s="1"/>
  <c r="U258" i="1"/>
  <c r="W258" i="1" s="1"/>
  <c r="U259" i="1"/>
  <c r="W259" i="1" s="1"/>
  <c r="U260" i="1"/>
  <c r="W260" i="1" s="1"/>
  <c r="U261" i="1"/>
  <c r="W261" i="1" s="1"/>
  <c r="U262" i="1"/>
  <c r="W262" i="1" s="1"/>
  <c r="U263" i="1"/>
  <c r="W263" i="1" s="1"/>
  <c r="U3" i="1"/>
  <c r="W79" i="1" l="1"/>
  <c r="W3" i="1"/>
  <c r="W143" i="1"/>
  <c r="W44" i="1"/>
  <c r="W74" i="1"/>
  <c r="W58" i="1"/>
  <c r="T8" i="2"/>
  <c r="T9" i="2"/>
  <c r="T10" i="2"/>
  <c r="T11" i="2"/>
  <c r="T16" i="2"/>
  <c r="T17" i="2"/>
  <c r="T18" i="2"/>
  <c r="T19" i="2"/>
  <c r="T24" i="2"/>
  <c r="T25" i="2"/>
  <c r="T26" i="2"/>
  <c r="T27" i="2"/>
  <c r="T32" i="2"/>
  <c r="T33" i="2"/>
  <c r="T34" i="2"/>
  <c r="T35" i="2"/>
  <c r="T40" i="2"/>
  <c r="T41" i="2"/>
  <c r="T42" i="2"/>
  <c r="T43" i="2"/>
  <c r="T48" i="2"/>
  <c r="T49" i="2"/>
  <c r="T50" i="2"/>
  <c r="T51" i="2"/>
  <c r="T56" i="2"/>
  <c r="T57" i="2"/>
  <c r="T59" i="2"/>
  <c r="T64" i="2"/>
  <c r="T65" i="2"/>
  <c r="T66" i="2"/>
  <c r="T67" i="2"/>
  <c r="T72" i="2"/>
  <c r="T73" i="2"/>
  <c r="T75" i="2"/>
  <c r="T80" i="2"/>
  <c r="T81" i="2"/>
  <c r="T82" i="2"/>
  <c r="T83" i="2"/>
  <c r="T88" i="2"/>
  <c r="T89" i="2"/>
  <c r="T90" i="2"/>
  <c r="T91" i="2"/>
  <c r="T96" i="2"/>
  <c r="T97" i="2"/>
  <c r="T98" i="2"/>
  <c r="T99" i="2"/>
  <c r="T104" i="2"/>
  <c r="T105" i="2"/>
  <c r="T106" i="2"/>
  <c r="T107" i="2"/>
  <c r="T112" i="2"/>
  <c r="T113" i="2"/>
  <c r="T114" i="2"/>
  <c r="T115" i="2"/>
  <c r="T120" i="2"/>
  <c r="T121" i="2"/>
  <c r="T122" i="2"/>
  <c r="T123" i="2"/>
  <c r="T128" i="2"/>
  <c r="T129" i="2"/>
  <c r="T130" i="2"/>
  <c r="T131" i="2"/>
  <c r="T136" i="2"/>
  <c r="T137" i="2"/>
  <c r="T138" i="2"/>
  <c r="T139" i="2"/>
  <c r="T144" i="2"/>
  <c r="T145" i="2"/>
  <c r="T146" i="2"/>
  <c r="T147" i="2"/>
  <c r="T152" i="2"/>
  <c r="T153" i="2"/>
  <c r="T154" i="2"/>
  <c r="T155" i="2"/>
  <c r="T160" i="2"/>
  <c r="T161" i="2"/>
  <c r="T162" i="2"/>
  <c r="T163" i="2"/>
  <c r="T168" i="2"/>
  <c r="T169" i="2"/>
  <c r="T170" i="2"/>
  <c r="T171" i="2"/>
  <c r="T176" i="2"/>
  <c r="T177" i="2"/>
  <c r="T178" i="2"/>
  <c r="T179" i="2"/>
  <c r="T184" i="2"/>
  <c r="T185" i="2"/>
  <c r="T186" i="2"/>
  <c r="T187" i="2"/>
  <c r="T192" i="2"/>
  <c r="T193" i="2"/>
  <c r="T194" i="2"/>
  <c r="T195" i="2"/>
  <c r="T200" i="2"/>
  <c r="T201" i="2"/>
  <c r="T202" i="2"/>
  <c r="T203" i="2"/>
  <c r="T208" i="2"/>
  <c r="T209" i="2"/>
  <c r="T210" i="2"/>
  <c r="T211" i="2"/>
  <c r="T216" i="2"/>
  <c r="T217" i="2"/>
  <c r="T218" i="2"/>
  <c r="T219" i="2"/>
  <c r="T224" i="2"/>
  <c r="T225" i="2"/>
  <c r="T226" i="2"/>
  <c r="T227" i="2"/>
  <c r="T232" i="2"/>
  <c r="T233" i="2"/>
  <c r="T234" i="2"/>
  <c r="T235" i="2"/>
  <c r="T240" i="2"/>
  <c r="T241" i="2"/>
  <c r="T242" i="2"/>
  <c r="T243" i="2"/>
  <c r="T248" i="2"/>
  <c r="T249" i="2"/>
  <c r="T250" i="2"/>
  <c r="T251" i="2"/>
  <c r="T257" i="2"/>
  <c r="T258" i="2"/>
  <c r="T259" i="2"/>
  <c r="T265" i="2"/>
  <c r="T266" i="2"/>
  <c r="T267" i="2"/>
  <c r="T254" i="2"/>
  <c r="T4" i="2"/>
  <c r="T5" i="2"/>
  <c r="T6" i="2"/>
  <c r="T7" i="2"/>
  <c r="T12" i="2"/>
  <c r="T13" i="2"/>
  <c r="T14" i="2"/>
  <c r="T15" i="2"/>
  <c r="T20" i="2"/>
  <c r="T21" i="2"/>
  <c r="T22" i="2"/>
  <c r="T23" i="2"/>
  <c r="T28" i="2"/>
  <c r="T29" i="2"/>
  <c r="T30" i="2"/>
  <c r="T31" i="2"/>
  <c r="T36" i="2"/>
  <c r="T37" i="2"/>
  <c r="T38" i="2"/>
  <c r="T39" i="2"/>
  <c r="T44" i="2"/>
  <c r="T45" i="2"/>
  <c r="T46" i="2"/>
  <c r="T47" i="2"/>
  <c r="T52" i="2"/>
  <c r="T53" i="2"/>
  <c r="T54" i="2"/>
  <c r="T55" i="2"/>
  <c r="T60" i="2"/>
  <c r="T61" i="2"/>
  <c r="T62" i="2"/>
  <c r="T63" i="2"/>
  <c r="T68" i="2"/>
  <c r="T69" i="2"/>
  <c r="T70" i="2"/>
  <c r="T71" i="2"/>
  <c r="T76" i="2"/>
  <c r="T77" i="2"/>
  <c r="T78" i="2"/>
  <c r="T84" i="2"/>
  <c r="T85" i="2"/>
  <c r="T86" i="2"/>
  <c r="T87" i="2"/>
  <c r="T92" i="2"/>
  <c r="T93" i="2"/>
  <c r="T94" i="2"/>
  <c r="T95" i="2"/>
  <c r="T100" i="2"/>
  <c r="T101" i="2"/>
  <c r="T102" i="2"/>
  <c r="T103" i="2"/>
  <c r="T108" i="2"/>
  <c r="T109" i="2"/>
  <c r="T110" i="2"/>
  <c r="T111" i="2"/>
  <c r="T116" i="2"/>
  <c r="T117" i="2"/>
  <c r="T118" i="2"/>
  <c r="T119" i="2"/>
  <c r="T124" i="2"/>
  <c r="T125" i="2"/>
  <c r="T126" i="2"/>
  <c r="T127" i="2"/>
  <c r="T132" i="2"/>
  <c r="T133" i="2"/>
  <c r="T134" i="2"/>
  <c r="T135" i="2"/>
  <c r="T140" i="2"/>
  <c r="T141" i="2"/>
  <c r="T142" i="2"/>
  <c r="T148" i="2"/>
  <c r="T149" i="2"/>
  <c r="T150" i="2"/>
  <c r="T151" i="2"/>
  <c r="T156" i="2"/>
  <c r="T157" i="2"/>
  <c r="T158" i="2"/>
  <c r="T159" i="2"/>
  <c r="T164" i="2"/>
  <c r="T165" i="2"/>
  <c r="T166" i="2"/>
  <c r="T167" i="2"/>
  <c r="T172" i="2"/>
  <c r="T173" i="2"/>
  <c r="T174" i="2"/>
  <c r="T175" i="2"/>
  <c r="T180" i="2"/>
  <c r="T181" i="2"/>
  <c r="T182" i="2"/>
  <c r="T183" i="2"/>
  <c r="T188" i="2"/>
  <c r="T189" i="2"/>
  <c r="T190" i="2"/>
  <c r="T191" i="2"/>
  <c r="T196" i="2"/>
  <c r="T197" i="2"/>
  <c r="T198" i="2"/>
  <c r="T199" i="2"/>
  <c r="T204" i="2"/>
  <c r="T205" i="2"/>
  <c r="T206" i="2"/>
  <c r="T207" i="2"/>
  <c r="T212" i="2"/>
  <c r="T213" i="2"/>
  <c r="T214" i="2"/>
  <c r="T215" i="2"/>
  <c r="T220" i="2"/>
  <c r="T221" i="2"/>
  <c r="T222" i="2"/>
  <c r="T223" i="2"/>
  <c r="T228" i="2"/>
  <c r="T229" i="2"/>
  <c r="T230" i="2"/>
  <c r="T231" i="2"/>
  <c r="T236" i="2"/>
  <c r="T237" i="2"/>
  <c r="T238" i="2"/>
  <c r="T239" i="2"/>
  <c r="T244" i="2"/>
  <c r="T245" i="2"/>
  <c r="T246" i="2"/>
  <c r="T247" i="2"/>
  <c r="T252" i="2"/>
  <c r="T253" i="2"/>
  <c r="T255" i="2"/>
  <c r="T256" i="2"/>
  <c r="T260" i="2"/>
  <c r="T261" i="2"/>
  <c r="T262" i="2"/>
  <c r="T263" i="2"/>
  <c r="T264" i="2"/>
  <c r="T268" i="2"/>
  <c r="T269" i="2"/>
  <c r="W271" i="1" l="1"/>
  <c r="T3" i="2"/>
  <c r="T143" i="2"/>
  <c r="T79" i="2"/>
  <c r="T74" i="2"/>
  <c r="T58" i="2"/>
  <c r="T271" i="2" l="1"/>
  <c r="U70" i="12"/>
  <c r="W70" i="12" s="1"/>
  <c r="U111" i="12"/>
  <c r="W111" i="12" s="1"/>
  <c r="U57" i="12"/>
  <c r="W57" i="12" s="1"/>
  <c r="W155" i="12"/>
  <c r="U155" i="12"/>
  <c r="U222" i="12"/>
  <c r="W222" i="12" s="1"/>
  <c r="U187" i="12"/>
  <c r="W187" i="12" s="1"/>
  <c r="U138" i="12"/>
  <c r="W138" i="12" s="1"/>
  <c r="U206" i="12"/>
  <c r="W206" i="12" s="1"/>
  <c r="U119" i="12"/>
  <c r="W119" i="12" s="1"/>
  <c r="U59" i="12"/>
  <c r="U223" i="12"/>
  <c r="W223" i="12" s="1"/>
  <c r="W16" i="12"/>
  <c r="U16" i="12"/>
  <c r="U129" i="12"/>
  <c r="W129" i="12"/>
  <c r="U33" i="12"/>
  <c r="W33" i="12" s="1"/>
  <c r="W172" i="12"/>
  <c r="U172" i="12"/>
  <c r="W125" i="12"/>
  <c r="U125" i="12"/>
  <c r="U253" i="12"/>
  <c r="W253" i="12" s="1"/>
  <c r="U103" i="12"/>
  <c r="W103" i="12" s="1"/>
  <c r="U265" i="12"/>
  <c r="W265" i="12" s="1"/>
  <c r="W28" i="12"/>
  <c r="U28" i="12"/>
  <c r="W92" i="12"/>
  <c r="U92" i="12"/>
  <c r="W46" i="12"/>
  <c r="U46" i="12"/>
  <c r="U20" i="12"/>
  <c r="W20" i="12" s="1"/>
  <c r="U248" i="12"/>
  <c r="W248" i="12" s="1"/>
  <c r="W75" i="12"/>
  <c r="U75" i="12"/>
  <c r="W209" i="12"/>
  <c r="U209" i="12"/>
  <c r="U22" i="12"/>
  <c r="W22" i="12" s="1"/>
  <c r="U167" i="12"/>
  <c r="W167" i="12" s="1"/>
  <c r="U235" i="12"/>
  <c r="W235" i="12" s="1"/>
  <c r="W95" i="12"/>
  <c r="U95" i="12"/>
  <c r="U203" i="12"/>
  <c r="W203" i="12" s="1"/>
  <c r="U231" i="12"/>
  <c r="W231" i="12" s="1"/>
  <c r="U65" i="12"/>
  <c r="W65" i="12" s="1"/>
  <c r="W204" i="12"/>
  <c r="U204" i="12"/>
  <c r="U268" i="12"/>
  <c r="W268" i="12" s="1"/>
  <c r="U238" i="12"/>
  <c r="W238" i="12" s="1"/>
  <c r="W267" i="12"/>
  <c r="U267" i="12"/>
  <c r="U79" i="12"/>
  <c r="U191" i="12"/>
  <c r="W191" i="12"/>
  <c r="U56" i="12"/>
  <c r="W56" i="12" s="1"/>
  <c r="W144" i="12"/>
  <c r="U144" i="12"/>
  <c r="U127" i="12"/>
  <c r="W127" i="12" s="1"/>
  <c r="U17" i="12"/>
  <c r="W17" i="12" s="1"/>
  <c r="U217" i="12"/>
  <c r="W217" i="12" s="1"/>
  <c r="W4" i="12"/>
  <c r="U4" i="12"/>
  <c r="W178" i="12"/>
  <c r="U178" i="12"/>
  <c r="U148" i="12"/>
  <c r="W148" i="12" s="1"/>
  <c r="U30" i="12"/>
  <c r="W30" i="12"/>
  <c r="U9" i="12"/>
  <c r="W9" i="12"/>
  <c r="W14" i="12"/>
  <c r="U14" i="12"/>
  <c r="U81" i="12"/>
  <c r="W81" i="12" s="1"/>
  <c r="U80" i="12"/>
  <c r="W80" i="12" s="1"/>
  <c r="W113" i="12"/>
  <c r="U113" i="12"/>
  <c r="U102" i="12"/>
  <c r="W102" i="12" s="1"/>
  <c r="U228" i="12"/>
  <c r="W228" i="12" s="1"/>
  <c r="U220" i="12"/>
  <c r="W220" i="12" s="1"/>
  <c r="U118" i="12"/>
  <c r="W118" i="12" s="1"/>
  <c r="U154" i="12"/>
  <c r="W154" i="12" s="1"/>
  <c r="U252" i="12"/>
  <c r="W252" i="12" s="1"/>
  <c r="U142" i="12"/>
  <c r="W142" i="12" s="1"/>
  <c r="U43" i="12"/>
  <c r="W43" i="12"/>
  <c r="W158" i="12"/>
  <c r="U158" i="12"/>
  <c r="U48" i="12"/>
  <c r="W48" i="12" s="1"/>
  <c r="U188" i="12"/>
  <c r="W188" i="12" s="1"/>
  <c r="U174" i="12"/>
  <c r="W174" i="12" s="1"/>
  <c r="W224" i="12"/>
  <c r="U224" i="12"/>
  <c r="U29" i="12"/>
  <c r="W29" i="12" s="1"/>
  <c r="U42" i="12"/>
  <c r="W42" i="12" s="1"/>
  <c r="U86" i="12"/>
  <c r="W86" i="12" s="1"/>
  <c r="U15" i="12"/>
  <c r="W15" i="12" s="1"/>
  <c r="U255" i="12"/>
  <c r="W255" i="12" s="1"/>
  <c r="U66" i="12"/>
  <c r="W66" i="12" s="1"/>
  <c r="W162" i="12"/>
  <c r="U162" i="12"/>
  <c r="U39" i="12"/>
  <c r="W39" i="12" s="1"/>
  <c r="U229" i="12"/>
  <c r="W229" i="12" s="1"/>
  <c r="U124" i="12"/>
  <c r="W124" i="12" s="1"/>
  <c r="U10" i="12"/>
  <c r="W10" i="12" s="1"/>
  <c r="U157" i="12"/>
  <c r="W157" i="12" s="1"/>
  <c r="W264" i="12"/>
  <c r="U264" i="12"/>
  <c r="W212" i="12"/>
  <c r="U212" i="12"/>
  <c r="U69" i="12"/>
  <c r="W69" i="12" s="1"/>
  <c r="U108" i="12"/>
  <c r="W108" i="12" s="1"/>
  <c r="U225" i="12"/>
  <c r="W225" i="12" s="1"/>
  <c r="W114" i="12"/>
  <c r="U114" i="12"/>
  <c r="U156" i="12"/>
  <c r="W156" i="12" s="1"/>
  <c r="U232" i="12"/>
  <c r="W232" i="12"/>
  <c r="U139" i="12"/>
  <c r="W139" i="12" s="1"/>
  <c r="W32" i="12"/>
  <c r="U32" i="12"/>
  <c r="U76" i="12"/>
  <c r="W76" i="12" s="1"/>
  <c r="U132" i="12"/>
  <c r="W132" i="12" s="1"/>
  <c r="U51" i="12"/>
  <c r="W51" i="12" s="1"/>
  <c r="U94" i="12"/>
  <c r="W94" i="12" s="1"/>
  <c r="U198" i="12"/>
  <c r="W198" i="12" s="1"/>
  <c r="U260" i="12"/>
  <c r="W260" i="12" s="1"/>
  <c r="W96" i="12"/>
  <c r="U96" i="12"/>
  <c r="W242" i="12"/>
  <c r="U242" i="12"/>
  <c r="U151" i="12"/>
  <c r="W151" i="12" s="1"/>
  <c r="U193" i="12"/>
  <c r="W193" i="12" s="1"/>
  <c r="W5" i="12"/>
  <c r="U5" i="12"/>
  <c r="W170" i="12"/>
  <c r="U170" i="12"/>
  <c r="U128" i="12"/>
  <c r="W128" i="12" s="1"/>
  <c r="U239" i="12"/>
  <c r="W239" i="12" s="1"/>
  <c r="U6" i="12"/>
  <c r="W6" i="12" s="1"/>
  <c r="U258" i="12"/>
  <c r="W258" i="12" s="1"/>
  <c r="U123" i="12"/>
  <c r="W123" i="12" s="1"/>
  <c r="U107" i="12"/>
  <c r="W107" i="12" s="1"/>
  <c r="U190" i="12"/>
  <c r="W190" i="12" s="1"/>
  <c r="W109" i="12"/>
  <c r="U109" i="12"/>
  <c r="U263" i="12"/>
  <c r="W263" i="12" s="1"/>
  <c r="U40" i="12"/>
  <c r="W40" i="12" s="1"/>
  <c r="U150" i="12"/>
  <c r="W150" i="12"/>
  <c r="W197" i="12"/>
  <c r="U197" i="12"/>
  <c r="U89" i="12"/>
  <c r="W89" i="12"/>
  <c r="U189" i="12"/>
  <c r="W189" i="12" s="1"/>
  <c r="U60" i="12"/>
  <c r="W60" i="12" s="1"/>
  <c r="W200" i="12"/>
  <c r="U200" i="12"/>
  <c r="U236" i="12"/>
  <c r="W236" i="12" s="1"/>
  <c r="U247" i="12"/>
  <c r="W247" i="12" s="1"/>
  <c r="U93" i="12"/>
  <c r="W93" i="12"/>
  <c r="U182" i="12"/>
  <c r="W182" i="12" s="1"/>
  <c r="U171" i="12"/>
  <c r="W171" i="12"/>
  <c r="U104" i="12"/>
  <c r="W104" i="12" s="1"/>
  <c r="U254" i="12"/>
  <c r="W254" i="12" s="1"/>
  <c r="U205" i="12"/>
  <c r="W205" i="12"/>
  <c r="U213" i="12"/>
  <c r="W213" i="12" s="1"/>
  <c r="W218" i="12"/>
  <c r="U218" i="12"/>
  <c r="W221" i="12"/>
  <c r="U221" i="12"/>
  <c r="U78" i="12"/>
  <c r="W78" i="12" s="1"/>
  <c r="U45" i="12"/>
  <c r="W45" i="12"/>
  <c r="U179" i="12"/>
  <c r="W179" i="12" s="1"/>
  <c r="W141" i="12"/>
  <c r="U141" i="12"/>
  <c r="U31" i="12"/>
  <c r="W31" i="12" s="1"/>
  <c r="U58" i="12"/>
  <c r="W58" i="12"/>
  <c r="W49" i="12"/>
  <c r="U49" i="12"/>
  <c r="W8" i="12"/>
  <c r="U8" i="12"/>
  <c r="U145" i="12"/>
  <c r="W145" i="12" s="1"/>
  <c r="U117" i="12"/>
  <c r="W117" i="12" s="1"/>
  <c r="U249" i="12"/>
  <c r="W249" i="12" s="1"/>
  <c r="U192" i="12"/>
  <c r="W192" i="12" s="1"/>
  <c r="U105" i="12"/>
  <c r="W105" i="12" s="1"/>
  <c r="U64" i="12"/>
  <c r="W64" i="12" s="1"/>
  <c r="U149" i="12"/>
  <c r="W149" i="12" s="1"/>
  <c r="U44" i="12"/>
  <c r="U244" i="12"/>
  <c r="W244" i="12" s="1"/>
  <c r="U133" i="12"/>
  <c r="W133" i="12" s="1"/>
  <c r="W7" i="12"/>
  <c r="U7" i="12"/>
  <c r="U23" i="12"/>
  <c r="W23" i="12" s="1"/>
  <c r="U121" i="12"/>
  <c r="W121" i="12" s="1"/>
  <c r="U73" i="12"/>
  <c r="W73" i="12" s="1"/>
  <c r="U106" i="12"/>
  <c r="W106" i="12" s="1"/>
  <c r="W196" i="12"/>
  <c r="U196" i="12"/>
  <c r="U99" i="12"/>
  <c r="W99" i="12" s="1"/>
  <c r="U83" i="12"/>
  <c r="W83" i="12"/>
  <c r="U207" i="12"/>
  <c r="W207" i="12" s="1"/>
  <c r="U26" i="12"/>
  <c r="W26" i="12" s="1"/>
  <c r="U67" i="12"/>
  <c r="W67" i="12" s="1"/>
  <c r="U245" i="12"/>
  <c r="W245" i="12" s="1"/>
  <c r="U262" i="12"/>
  <c r="W262" i="12"/>
  <c r="W237" i="12"/>
  <c r="U237" i="12"/>
  <c r="U100" i="12"/>
  <c r="W100" i="12" s="1"/>
  <c r="U181" i="12"/>
  <c r="W181" i="12" s="1"/>
  <c r="U91" i="12"/>
  <c r="W91" i="12" s="1"/>
  <c r="W233" i="12"/>
  <c r="U233" i="12"/>
  <c r="U164" i="12"/>
  <c r="W164" i="12" s="1"/>
  <c r="U18" i="12"/>
  <c r="W18" i="12" s="1"/>
  <c r="U68" i="12"/>
  <c r="W68" i="12" s="1"/>
  <c r="W97" i="12"/>
  <c r="U97" i="12"/>
  <c r="U87" i="12"/>
  <c r="W87" i="12"/>
  <c r="U115" i="12"/>
  <c r="W115" i="12"/>
  <c r="U161" i="12"/>
  <c r="W161" i="12"/>
  <c r="U153" i="12"/>
  <c r="W153" i="12" s="1"/>
  <c r="U259" i="12"/>
  <c r="W259" i="12"/>
  <c r="U160" i="12"/>
  <c r="W160" i="12"/>
  <c r="U269" i="12"/>
  <c r="W269" i="12" s="1"/>
  <c r="W147" i="12"/>
  <c r="U147" i="12"/>
  <c r="U34" i="12"/>
  <c r="W34" i="12"/>
  <c r="U175" i="12"/>
  <c r="W175" i="12" s="1"/>
  <c r="U241" i="12"/>
  <c r="W241" i="12" s="1"/>
  <c r="W11" i="12"/>
  <c r="U11" i="12"/>
  <c r="U136" i="12"/>
  <c r="W136" i="12" s="1"/>
  <c r="U140" i="12"/>
  <c r="W140" i="12" s="1"/>
  <c r="U246" i="12"/>
  <c r="W246" i="12" s="1"/>
  <c r="U176" i="12"/>
  <c r="W176" i="12" s="1"/>
  <c r="U134" i="12"/>
  <c r="W134" i="12" s="1"/>
  <c r="U219" i="12"/>
  <c r="W219" i="12" s="1"/>
  <c r="U261" i="12"/>
  <c r="W261" i="12"/>
  <c r="W230" i="12"/>
  <c r="U230" i="12"/>
  <c r="U130" i="12"/>
  <c r="W130" i="12"/>
  <c r="U41" i="12"/>
  <c r="W41" i="12"/>
  <c r="U194" i="12"/>
  <c r="W194" i="12" s="1"/>
  <c r="U63" i="12"/>
  <c r="W63" i="12" s="1"/>
  <c r="U183" i="12"/>
  <c r="W183" i="12"/>
  <c r="U195" i="12"/>
  <c r="W195" i="12"/>
  <c r="U186" i="12"/>
  <c r="W186" i="12" s="1"/>
  <c r="W77" i="12"/>
  <c r="U77" i="12"/>
  <c r="U47" i="12"/>
  <c r="W47" i="12" s="1"/>
  <c r="U52" i="12"/>
  <c r="W52" i="12" s="1"/>
  <c r="U90" i="12"/>
  <c r="W90" i="12" s="1"/>
  <c r="W110" i="12"/>
  <c r="U110" i="12"/>
  <c r="U50" i="12"/>
  <c r="W50" i="12" s="1"/>
  <c r="U61" i="12"/>
  <c r="W61" i="12" s="1"/>
  <c r="U85" i="12"/>
  <c r="W85" i="12" s="1"/>
  <c r="W168" i="12"/>
  <c r="U168" i="12"/>
  <c r="U210" i="12"/>
  <c r="W210" i="12" s="1"/>
  <c r="U84" i="12"/>
  <c r="W84" i="12" s="1"/>
  <c r="U24" i="12"/>
  <c r="W24" i="12" s="1"/>
  <c r="W116" i="12"/>
  <c r="U116" i="12"/>
  <c r="U256" i="12"/>
  <c r="W256" i="12" s="1"/>
  <c r="U240" i="12"/>
  <c r="W240" i="12" s="1"/>
  <c r="U185" i="12"/>
  <c r="W185" i="12" s="1"/>
  <c r="U143" i="12"/>
  <c r="I15" i="4" s="1"/>
  <c r="G15" i="4" s="1"/>
  <c r="U211" i="12"/>
  <c r="W211" i="12"/>
  <c r="U166" i="12"/>
  <c r="W166" i="12" s="1"/>
  <c r="U112" i="12"/>
  <c r="W112" i="12" s="1"/>
  <c r="W19" i="12"/>
  <c r="U19" i="12"/>
  <c r="U216" i="12"/>
  <c r="W216" i="12"/>
  <c r="U54" i="12"/>
  <c r="W54" i="12" s="1"/>
  <c r="U227" i="12"/>
  <c r="W227" i="12"/>
  <c r="U101" i="12"/>
  <c r="W101" i="12" s="1"/>
  <c r="U159" i="12"/>
  <c r="W159" i="12"/>
  <c r="U169" i="12"/>
  <c r="W169" i="12"/>
  <c r="U98" i="12"/>
  <c r="W98" i="12"/>
  <c r="U208" i="12"/>
  <c r="W208" i="12" s="1"/>
  <c r="U126" i="12"/>
  <c r="W126" i="12"/>
  <c r="U35" i="12"/>
  <c r="W35" i="12" s="1"/>
  <c r="U37" i="12"/>
  <c r="W37" i="12"/>
  <c r="U71" i="12"/>
  <c r="W71" i="12" s="1"/>
  <c r="U152" i="12"/>
  <c r="W152" i="12"/>
  <c r="U165" i="12"/>
  <c r="W165" i="12"/>
  <c r="U21" i="12"/>
  <c r="W21" i="12"/>
  <c r="U82" i="12"/>
  <c r="W82" i="12" s="1"/>
  <c r="U215" i="12"/>
  <c r="W215" i="12"/>
  <c r="U27" i="12"/>
  <c r="W27" i="12" s="1"/>
  <c r="U88" i="12"/>
  <c r="W88" i="12" s="1"/>
  <c r="U184" i="12"/>
  <c r="W184" i="12" s="1"/>
  <c r="U120" i="12"/>
  <c r="W120" i="12"/>
  <c r="U25" i="12"/>
  <c r="W25" i="12"/>
  <c r="U266" i="12"/>
  <c r="W266" i="12"/>
  <c r="U173" i="12"/>
  <c r="W173" i="12" s="1"/>
  <c r="U250" i="12"/>
  <c r="W250" i="12"/>
  <c r="U202" i="12"/>
  <c r="W202" i="12"/>
  <c r="U214" i="12"/>
  <c r="W214" i="12" s="1"/>
  <c r="U201" i="12"/>
  <c r="W201" i="12" s="1"/>
  <c r="U146" i="12"/>
  <c r="W146" i="12" s="1"/>
  <c r="W74" i="12"/>
  <c r="U36" i="12"/>
  <c r="W36" i="12"/>
  <c r="U3" i="12"/>
  <c r="W3" i="12" s="1"/>
  <c r="U251" i="12"/>
  <c r="W251" i="12"/>
  <c r="U38" i="12"/>
  <c r="W38" i="12"/>
  <c r="U13" i="12"/>
  <c r="W13" i="12"/>
  <c r="U180" i="12"/>
  <c r="W180" i="12" s="1"/>
  <c r="U177" i="12"/>
  <c r="W177" i="12"/>
  <c r="U137" i="12"/>
  <c r="W137" i="12"/>
  <c r="U234" i="12"/>
  <c r="W234" i="12"/>
  <c r="U122" i="12"/>
  <c r="W122" i="12" s="1"/>
  <c r="U257" i="12"/>
  <c r="W257" i="12"/>
  <c r="U62" i="12"/>
  <c r="W62" i="12" s="1"/>
  <c r="U226" i="12"/>
  <c r="W226" i="12"/>
  <c r="U199" i="12"/>
  <c r="W199" i="12" s="1"/>
  <c r="U131" i="12"/>
  <c r="W131" i="12"/>
  <c r="U72" i="12"/>
  <c r="W72" i="12"/>
  <c r="U243" i="12"/>
  <c r="W243" i="12"/>
  <c r="U163" i="12"/>
  <c r="W163" i="12" s="1"/>
  <c r="U53" i="12"/>
  <c r="W53" i="12"/>
  <c r="U135" i="12"/>
  <c r="W135" i="12" s="1"/>
  <c r="U74" i="12"/>
  <c r="I12" i="4" s="1"/>
  <c r="G12" i="4" s="1"/>
  <c r="U55" i="12"/>
  <c r="W55" i="12"/>
  <c r="U12" i="12"/>
  <c r="W12" i="12"/>
  <c r="W143" i="12" l="1"/>
  <c r="I10" i="4"/>
  <c r="G10" i="4" s="1"/>
  <c r="W59" i="12"/>
  <c r="I9" i="4"/>
  <c r="G9" i="4" s="1"/>
  <c r="I11" i="4"/>
  <c r="G11" i="4" s="1"/>
  <c r="W44" i="12"/>
  <c r="W271" i="12" s="1"/>
  <c r="I16" i="4"/>
  <c r="G16" i="4" s="1"/>
  <c r="W79" i="12"/>
  <c r="G17" i="4" l="1"/>
</calcChain>
</file>

<file path=xl/sharedStrings.xml><?xml version="1.0" encoding="utf-8"?>
<sst xmlns="http://schemas.openxmlformats.org/spreadsheetml/2006/main" count="2494" uniqueCount="778">
  <si>
    <t>貨號</t>
  </si>
  <si>
    <t>品名</t>
  </si>
  <si>
    <t>剩餘</t>
    <phoneticPr fontId="2" type="noConversion"/>
  </si>
  <si>
    <t>解剖型萬向股骨遠端骨板</t>
    <phoneticPr fontId="2" type="noConversion"/>
  </si>
  <si>
    <t>4F301L05</t>
  </si>
  <si>
    <t>4F301L07</t>
  </si>
  <si>
    <t>4F301L09</t>
  </si>
  <si>
    <t>4F301L11</t>
  </si>
  <si>
    <t>4F301L13</t>
  </si>
  <si>
    <t>4F301R05</t>
  </si>
  <si>
    <t>4F301R07</t>
  </si>
  <si>
    <t>4F301R09</t>
  </si>
  <si>
    <t>4F301R11</t>
  </si>
  <si>
    <t>4F301R13</t>
  </si>
  <si>
    <t>解剖型萬向股骨遠端骨板 左5H</t>
  </si>
  <si>
    <t>解剖型萬向股骨遠端骨板 左7H</t>
  </si>
  <si>
    <t>解剖型萬向股骨遠端骨板 左9H</t>
  </si>
  <si>
    <t>解剖型萬向股骨遠端骨板 左11H</t>
  </si>
  <si>
    <t>解剖型萬向股骨遠端骨板 左13H</t>
  </si>
  <si>
    <t>解剖型萬向股骨遠端骨板 右5H</t>
  </si>
  <si>
    <t>解剖型萬向股骨遠端骨板 右7H</t>
  </si>
  <si>
    <t>解剖型萬向股骨遠端骨板 右9H</t>
  </si>
  <si>
    <t>解剖型萬向股骨遠端骨板 右11H</t>
  </si>
  <si>
    <t>解剖型萬向股骨遠端骨板 右13H</t>
  </si>
  <si>
    <t>解剖型萬向脛骨近端外側骨板</t>
    <phoneticPr fontId="2" type="noConversion"/>
  </si>
  <si>
    <t>解剖型萬向脛骨近端外側 左4H</t>
  </si>
  <si>
    <t>解剖型萬向脛骨近端外側 左6H</t>
  </si>
  <si>
    <t>解剖型萬向脛骨近端外側 左8H</t>
  </si>
  <si>
    <t>解剖型萬向脛骨近端外側 右4H</t>
  </si>
  <si>
    <t>解剖型萬向脛骨近端外側 右6H</t>
  </si>
  <si>
    <t>解剖型萬向脛骨近端外側 右8H</t>
  </si>
  <si>
    <t>4T305L04</t>
  </si>
  <si>
    <t>4T305L06</t>
  </si>
  <si>
    <t>4T305L08</t>
  </si>
  <si>
    <t>4T305R04</t>
  </si>
  <si>
    <t>4T305R06</t>
  </si>
  <si>
    <t>4T305R08</t>
  </si>
  <si>
    <t>解剖型萬向脛骨近端內側骨板</t>
    <phoneticPr fontId="2" type="noConversion"/>
  </si>
  <si>
    <t>解剖型萬向脛骨近端內側 左6H</t>
  </si>
  <si>
    <t>解剖型萬向脛骨近端內側 左8H</t>
  </si>
  <si>
    <t>解剖型萬向脛骨近端內側 左10H</t>
  </si>
  <si>
    <t>解剖型萬向脛骨近端內側 右6H</t>
  </si>
  <si>
    <t>解剖型萬向脛骨近端內側 右8H</t>
  </si>
  <si>
    <t>解剖型萬向脛骨近端內側 左2H</t>
  </si>
  <si>
    <t>解剖型萬向脛骨近端內側 左4H</t>
  </si>
  <si>
    <t>解剖型萬向脛骨近端內側 右2H</t>
  </si>
  <si>
    <t>解剖型萬向脛骨近端內側 右4H</t>
  </si>
  <si>
    <t>解剖型萬向脛骨近端內側 右10H</t>
  </si>
  <si>
    <t>4T307L06</t>
  </si>
  <si>
    <t>4T307L08</t>
  </si>
  <si>
    <t>4T307R06</t>
  </si>
  <si>
    <t>4T307R08</t>
  </si>
  <si>
    <t>4T307R10</t>
  </si>
  <si>
    <t>4T307L02</t>
  </si>
  <si>
    <t>4T307L04</t>
  </si>
  <si>
    <t>4T307L10</t>
  </si>
  <si>
    <t>4T307R02</t>
  </si>
  <si>
    <t>4T307R04</t>
  </si>
  <si>
    <t>解剖型萬向脛骨遠端前外側 左5H</t>
    <phoneticPr fontId="2" type="noConversion"/>
  </si>
  <si>
    <t>解剖型萬向脛骨遠端前外側 左7H</t>
  </si>
  <si>
    <t>解剖型萬向脛骨遠端前外側 右5H</t>
  </si>
  <si>
    <t>解剖型萬向脛骨遠端前外側 右7H</t>
  </si>
  <si>
    <t>解剖型萬向脛骨遠端內側骨板 左5H</t>
    <phoneticPr fontId="2" type="noConversion"/>
  </si>
  <si>
    <t>解剖型萬向脛骨遠端內側骨板 左6H</t>
  </si>
  <si>
    <t>解剖型萬向脛骨遠端內側骨板 左7H</t>
  </si>
  <si>
    <t>解剖型萬向脛骨遠端內側骨板 右6H</t>
  </si>
  <si>
    <t>解剖型萬向脛骨遠端內側骨板 右7H</t>
  </si>
  <si>
    <t>解剖型萬向脛骨遠端內側骨板 右5H</t>
  </si>
  <si>
    <t>解剖型萬向橈骨板 標準 左3H</t>
    <phoneticPr fontId="2" type="noConversion"/>
  </si>
  <si>
    <t>解剖型萬向橈骨板 標準 左4H</t>
  </si>
  <si>
    <t>解剖型萬向橈骨板 標準 左5H</t>
  </si>
  <si>
    <t>解剖型萬向橈骨板 標準 右3H</t>
  </si>
  <si>
    <t>解剖型萬向橈骨板 標準 右4H</t>
  </si>
  <si>
    <t>解剖型萬向橈骨板 標準 右5H</t>
  </si>
  <si>
    <t>解剖型萬向橈骨板 窄 左4H</t>
  </si>
  <si>
    <t>解剖型萬向橈骨板 窄 左5H</t>
  </si>
  <si>
    <t>解剖型萬向橈骨板 窄 右4H</t>
  </si>
  <si>
    <t>解剖型萬向橈骨板 窄 右5H</t>
  </si>
  <si>
    <t>解剖型萬向橈骨板 窄 左3H</t>
  </si>
  <si>
    <t>解剖型萬向橈骨板 窄 右3H</t>
  </si>
  <si>
    <t>解剖型萬向鎖骨前側骨板 右8H</t>
  </si>
  <si>
    <t>解剖型萬向鎖骨前側骨板 右9H</t>
  </si>
  <si>
    <t>解剖型萬向鎖骨前側骨板 左8H</t>
  </si>
  <si>
    <t>解剖型萬向鎖骨前側骨板 左9H</t>
  </si>
  <si>
    <t>解剖型萬向鎖骨前側骨板 左7H</t>
  </si>
  <si>
    <t>解剖型萬向鎖骨遠端骨板 右 6H</t>
  </si>
  <si>
    <t>解剖型萬向鎖骨遠端骨板 左 5H</t>
  </si>
  <si>
    <t>解剖型萬向鎖骨遠端骨板 左 6H</t>
  </si>
  <si>
    <t>解剖型萬向鎖骨遠端骨板 左 7H</t>
  </si>
  <si>
    <t>解剖型萬向鎖骨遠端骨板 左 8H</t>
  </si>
  <si>
    <t>解剖型萬向鎖骨遠端骨板 右 7H</t>
  </si>
  <si>
    <t>解剖型萬向鎖骨遠端骨板 右 8H</t>
  </si>
  <si>
    <t>解剖型萬向肱骨近端骨板 4H</t>
  </si>
  <si>
    <t>解剖型萬向肱骨近端骨板 5H</t>
  </si>
  <si>
    <t>解剖型萬向肱骨近端骨板 6H</t>
  </si>
  <si>
    <t>2.4 萬向鎖定自攻皮質骨釘/星型孔 10mm</t>
  </si>
  <si>
    <t>2.4 萬向鎖定自攻皮質骨釘/星型孔 12mm</t>
  </si>
  <si>
    <t>2.4 萬向鎖定自攻皮質骨釘/星型孔 14mm</t>
  </si>
  <si>
    <t>2.4 萬向鎖定自攻皮質骨釘/星型孔 16mm</t>
  </si>
  <si>
    <t>2.4 萬向鎖定自攻皮質骨釘/星型孔 18mm</t>
  </si>
  <si>
    <t>2.4 萬向鎖定自攻皮質骨釘/星型孔 20mm</t>
  </si>
  <si>
    <t>2.4 萬向鎖定自攻皮質骨釘/星型孔 22mm</t>
  </si>
  <si>
    <t>2.4 萬向鎖定自攻皮質骨釘/星型孔 24mm</t>
  </si>
  <si>
    <t>2.4 萬向鎖定自攻皮質骨釘/星型孔 26mm</t>
  </si>
  <si>
    <t>2.7 萬向鎖定自攻皮質骨釘/星型孔 14mm</t>
  </si>
  <si>
    <t>2.7 萬向鎖定自攻皮質骨釘/星型孔 16mm</t>
  </si>
  <si>
    <t>2.7 萬向鎖定自攻皮質骨釘/星型孔 18mm</t>
  </si>
  <si>
    <t>2.7 萬向鎖定自攻皮質骨釘/星型孔 20mm</t>
  </si>
  <si>
    <t>2.7 萬向鎖定自攻皮質骨釘/星型孔 22mm</t>
  </si>
  <si>
    <t>2.7 萬向鎖定自攻皮質骨釘/星型孔 24mm</t>
  </si>
  <si>
    <t>2.7 萬向鎖定自攻皮質骨釘/星型孔 26mm</t>
  </si>
  <si>
    <t>2.7 萬向鎖定自攻皮質骨釘/星型孔 28mm</t>
  </si>
  <si>
    <t>2.7 萬向鎖定自攻皮質骨釘/星型孔 30mm</t>
  </si>
  <si>
    <t>2.7 萬向鎖定自攻皮質骨釘/星型孔 32mm</t>
  </si>
  <si>
    <t>2.7 萬向鎖定自攻皮質骨釘/星型孔 34mm</t>
  </si>
  <si>
    <t>2.7 萬向鎖定自攻皮質骨釘/星型孔 36mm</t>
  </si>
  <si>
    <t>2.7 萬向鎖定自攻皮質骨釘/星型孔 38mm</t>
  </si>
  <si>
    <t>2.7 萬向鎖定自攻皮質骨釘/星型孔 40mm</t>
  </si>
  <si>
    <t>2.7 萬向鎖定自攻皮質骨釘/星型孔 42mm</t>
  </si>
  <si>
    <t>2.7 萬向鎖定自攻皮質骨釘/星型孔 44mm</t>
  </si>
  <si>
    <t>2.7 萬向鎖定自攻皮質骨釘/星型孔 46mm</t>
  </si>
  <si>
    <t>2.7 萬向鎖定自攻皮質骨釘/星型孔 48mm</t>
  </si>
  <si>
    <t>2.7 萬向鎖定自攻皮質骨釘/星型孔 50mm</t>
  </si>
  <si>
    <t>2.7 萬向鎖定自攻皮質骨釘/星型孔 10mm</t>
  </si>
  <si>
    <t>2.7 萬向鎖定自攻皮質骨釘/星型孔 12mm</t>
  </si>
  <si>
    <t>3.5 萬向鎖定自攻皮質骨釘/星型孔 14mm</t>
  </si>
  <si>
    <t>3.5 萬向鎖定自攻皮質骨釘/星型孔 16mm</t>
  </si>
  <si>
    <t>3.5 萬向鎖定自攻皮質骨釘/星型孔 18mm</t>
  </si>
  <si>
    <t>3.5 萬向鎖定自攻皮質骨釘/星型孔 20mm</t>
  </si>
  <si>
    <t>3.5 萬向鎖定自攻皮質骨釘/星型孔 22mm</t>
  </si>
  <si>
    <t>3.5 萬向鎖定自攻皮質骨釘/星型孔 24mm</t>
  </si>
  <si>
    <t>3.5 萬向鎖定自攻皮質骨釘/星型孔 26mm</t>
  </si>
  <si>
    <t>3.5 萬向鎖定自攻皮質骨釘/星型孔 28mm</t>
  </si>
  <si>
    <t>3.5 萬向鎖定自攻皮質骨釘/星型孔 30mm</t>
  </si>
  <si>
    <t>3.5 萬向鎖定自攻皮質骨釘/星型孔 32mm</t>
  </si>
  <si>
    <t>3.5 萬向鎖定自攻皮質骨釘/星型孔 34mm</t>
  </si>
  <si>
    <t>3.5 萬向鎖定自攻皮質骨釘/星型孔 36mm</t>
  </si>
  <si>
    <t>3.5 萬向鎖定自攻皮質骨釘/星型孔 38mm</t>
  </si>
  <si>
    <t>3.5 萬向鎖定自攻皮質骨釘/星型孔 40mm</t>
  </si>
  <si>
    <t>3.5 萬向鎖定自攻皮質骨釘/星型孔 42mm</t>
  </si>
  <si>
    <t>3.5 萬向鎖定自攻皮質骨釘/星型孔 44mm</t>
  </si>
  <si>
    <t>3.5 萬向鎖定自攻皮質骨釘/星型孔 46mm</t>
  </si>
  <si>
    <t>3.5 萬向鎖定自攻皮質骨釘/星型孔 48mm</t>
  </si>
  <si>
    <t>3.5 萬向鎖定自攻皮質骨釘/星型孔 50mm</t>
  </si>
  <si>
    <t>3.5 萬向鎖定自攻皮質骨釘/星型孔 65mm</t>
  </si>
  <si>
    <t>3.5 萬向鎖定自攻皮質骨釘/星型孔 70mm</t>
  </si>
  <si>
    <t>3.5 萬向鎖定自攻皮質骨釘/星型孔 75mm</t>
  </si>
  <si>
    <t>3.5 萬向鎖定自攻皮質骨釘/星型孔 80mm</t>
  </si>
  <si>
    <t>3.5 萬向鎖定自攻皮質骨釘/星型孔 85mm</t>
  </si>
  <si>
    <t>3.5 萬向鎖定自攻皮質骨釘/星型孔 90mm</t>
  </si>
  <si>
    <t>3.5 萬向鎖定自攻皮質骨釘/星型孔 10mm</t>
  </si>
  <si>
    <t>3.5 萬向鎖定自攻皮質骨釘/星型孔 12mm</t>
  </si>
  <si>
    <t>3.5 萬向鎖定自攻皮質骨釘/星型孔 55mm</t>
  </si>
  <si>
    <t>3.5 萬向鎖定自攻皮質骨釘/星型孔 60mm</t>
  </si>
  <si>
    <t>2.7 皮質自攻骨釘/星型孔 10mm</t>
  </si>
  <si>
    <t>2.7 皮質自攻骨釘/星型孔 12mm</t>
  </si>
  <si>
    <t>2.7 皮質自攻骨釘/星型孔 14mm</t>
  </si>
  <si>
    <t>2.7 皮質自攻骨釘/星型孔 16mm</t>
  </si>
  <si>
    <t>2.7 皮質自攻骨釘/星型孔 18mm</t>
  </si>
  <si>
    <t>2.7 皮質自攻骨釘/星型孔 20mm</t>
  </si>
  <si>
    <t>2.7 皮質自攻骨釘/星型孔 22mm</t>
  </si>
  <si>
    <t>2.7 皮質自攻骨釘/星型孔 24mm</t>
  </si>
  <si>
    <t>2.7 皮質自攻骨釘/星型孔 26mm</t>
  </si>
  <si>
    <t>2.7 皮質自攻骨釘/星型孔 28mm</t>
  </si>
  <si>
    <t>2.7 皮質自攻骨釘/星型孔 30mm</t>
  </si>
  <si>
    <t>3.5 皮質自攻骨釘/星型孔 14mm</t>
  </si>
  <si>
    <t>3.5 皮質自攻骨釘/星型孔 16mm</t>
  </si>
  <si>
    <t>3.5 皮質自攻骨釘/星型孔 18mm</t>
  </si>
  <si>
    <t>3.5 皮質自攻骨釘/星型孔 20mm</t>
  </si>
  <si>
    <t>3.5 皮質自攻骨釘/星型孔 22mm</t>
  </si>
  <si>
    <t>3.5 皮質自攻骨釘/星型孔 24mm</t>
  </si>
  <si>
    <t>3.5 皮質自攻骨釘/星型孔 26mm</t>
  </si>
  <si>
    <t>3.5 皮質自攻骨釘/星型孔 28mm</t>
  </si>
  <si>
    <t>3.5 皮質自攻骨釘/星型孔 30mm</t>
  </si>
  <si>
    <t>3.5 皮質自攻骨釘/星型孔 32mm</t>
  </si>
  <si>
    <t>3.5 皮質自攻骨釘/星型孔 34mm</t>
  </si>
  <si>
    <t>3.5 皮質自攻骨釘/星型孔 36mm</t>
  </si>
  <si>
    <t>3.5 皮質自攻骨釘/星型孔 38mm</t>
  </si>
  <si>
    <t>3.5 皮質自攻骨釘/星型孔 40mm</t>
  </si>
  <si>
    <t>3.5 皮質自攻骨釘/星型孔 42mm</t>
  </si>
  <si>
    <t>3.5 皮質自攻骨釘/星型孔 44mm</t>
  </si>
  <si>
    <t>3.5 皮質自攻骨釘/星型孔 46mm</t>
  </si>
  <si>
    <t>3.5 皮質自攻骨釘/星型孔 48mm</t>
  </si>
  <si>
    <t>3.5 皮質自攻骨釘/星型孔 50mm</t>
  </si>
  <si>
    <t>3.5 皮質自攻骨釘/星型孔 60mm</t>
  </si>
  <si>
    <t>3.5 皮質自攻骨釘/星型孔 10mm</t>
  </si>
  <si>
    <t>3.5 皮質自攻骨釘/星型孔 12mm</t>
  </si>
  <si>
    <t>3.5 皮質自攻骨釘/星型孔 55mm</t>
  </si>
  <si>
    <t>4.5 皮質自攻骨釘/星型孔 24mm</t>
  </si>
  <si>
    <t>4.5 皮質自攻骨釘/星型孔 26mm</t>
  </si>
  <si>
    <t>4.5 皮質自攻骨釘/星型孔 28mm</t>
  </si>
  <si>
    <t>4.5 皮質自攻骨釘/星型孔 30mm</t>
  </si>
  <si>
    <t>4.5 皮質自攻骨釘/星型孔 32mm</t>
  </si>
  <si>
    <t>4.5 皮質自攻骨釘/星型孔 34mm</t>
  </si>
  <si>
    <t>4.5 皮質自攻骨釘/星型孔 36mm</t>
  </si>
  <si>
    <t>4.5 皮質自攻骨釘/星型孔 38mm</t>
  </si>
  <si>
    <t>4.5 皮質自攻骨釘/星型孔 40mm</t>
  </si>
  <si>
    <t>4.5 皮質自攻骨釘/星型孔 42mm</t>
  </si>
  <si>
    <t>4.5 皮質自攻骨釘/星型孔 44mm</t>
  </si>
  <si>
    <t>4.5 皮質自攻骨釘/星型孔 46mm</t>
  </si>
  <si>
    <t>4.5 皮質自攻骨釘/星型孔 48mm</t>
  </si>
  <si>
    <t>4.5 皮質自攻骨釘/星型孔 50mm</t>
  </si>
  <si>
    <t>4.5 皮質自攻骨釘/星型孔 60mm</t>
  </si>
  <si>
    <t>4.5 皮質自攻骨釘/星型孔 20mm</t>
  </si>
  <si>
    <t>4.5 皮質自攻骨釘/星型孔 22mm</t>
  </si>
  <si>
    <t>4.5 皮質自攻骨釘/星型孔 55mm</t>
  </si>
  <si>
    <t xml:space="preserve"> 5.0 萬向鎖定自攻皮質骨釘/星型孔 60mm</t>
  </si>
  <si>
    <t xml:space="preserve"> 5.0 萬向鎖定自攻皮質骨釘/星型孔 65mm</t>
  </si>
  <si>
    <t xml:space="preserve"> 5.0 萬向鎖定自攻皮質骨釘/星型孔 70mm</t>
  </si>
  <si>
    <t xml:space="preserve"> 5.0 萬向鎖定自攻皮質骨釘/星型孔 75mm</t>
  </si>
  <si>
    <t xml:space="preserve"> 5.0 萬向鎖定自攻皮質骨釘/星型孔 80mm</t>
  </si>
  <si>
    <t xml:space="preserve"> 5.0 萬向鎖定自攻皮質骨釘/星型孔 85mm</t>
  </si>
  <si>
    <t xml:space="preserve"> 5.0 萬向鎖定自攻皮質骨釘/星型孔 90mm</t>
  </si>
  <si>
    <t xml:space="preserve"> 5.0 萬向鎖定自攻皮質骨釘/星型孔 50mm</t>
  </si>
  <si>
    <t xml:space="preserve"> 5.0 萬向鎖定自攻皮質骨釘/星型孔 55mm</t>
  </si>
  <si>
    <t>2.7 鎖定自攻皮質骨釘星型孔/雙螺紋 10mm</t>
  </si>
  <si>
    <t>2.7 鎖定自攻皮質骨釘星型孔/雙螺紋 12mm</t>
  </si>
  <si>
    <t>2.7 鎖定自攻皮質骨釘星型孔/雙螺紋 14mm</t>
  </si>
  <si>
    <t>2.7 鎖定自攻皮質骨釘星型孔/雙螺紋 15mm</t>
  </si>
  <si>
    <t>2.7 鎖定自攻皮質骨釘星型孔/雙螺紋 20mm</t>
  </si>
  <si>
    <t>2.7 鎖定自攻皮質骨釘星型孔/雙螺紋 22mm</t>
  </si>
  <si>
    <t>2.7 鎖定自攻皮質骨釘星型孔/雙螺紋 24mm</t>
  </si>
  <si>
    <t>2.7 鎖定自攻皮質骨釘星型孔/雙螺紋 26mm</t>
  </si>
  <si>
    <t>2.7 鎖定自攻皮質骨釘星型孔/雙螺紋 28mm</t>
  </si>
  <si>
    <t>2.7 鎖定自攻皮質骨釘星型孔/雙螺紋 30mm</t>
  </si>
  <si>
    <t>2.7 鎖定自攻皮質骨釘星型孔/雙螺紋 8mm</t>
  </si>
  <si>
    <t>2.7 鎖定自攻皮質骨釘星型孔/雙螺紋 16mm</t>
  </si>
  <si>
    <t>2.7 鎖定自攻皮質骨釘星型孔/雙螺紋 18mm</t>
  </si>
  <si>
    <t>3.5 鎖定自攻皮質骨釘/星型孔/雙螺紋 14mm</t>
  </si>
  <si>
    <t>3.5 鎖定自攻皮質骨釘/星型孔/雙螺紋 16mm</t>
  </si>
  <si>
    <t>3.5 鎖定自攻皮質骨釘/星型孔/雙螺紋 18mm</t>
  </si>
  <si>
    <t>3.5 鎖定自攻皮質骨釘/星型孔/雙螺紋 20mm</t>
  </si>
  <si>
    <t>3.5 鎖定自攻皮質骨釘/星型孔/雙螺紋 22mm</t>
  </si>
  <si>
    <t>3.5 鎖定自攻皮質骨釘/星型孔/雙螺紋 24mm</t>
  </si>
  <si>
    <t>3.5 鎖定自攻皮質骨釘/星型孔/雙螺紋 26mm</t>
  </si>
  <si>
    <t>3.5 鎖定自攻皮質骨釘/星型孔/雙螺紋 28mm</t>
  </si>
  <si>
    <t>3.5 鎖定自攻皮質骨釘/星型孔/雙螺紋 30mm</t>
  </si>
  <si>
    <t>3.5 鎖定自攻皮質骨釘/星型孔/雙螺紋 32mm</t>
  </si>
  <si>
    <t>3.5 鎖定自攻皮質骨釘/星型孔/雙螺紋 34mm</t>
  </si>
  <si>
    <t>3.5 鎖定自攻皮質骨釘/星型孔/雙螺紋 36mm</t>
  </si>
  <si>
    <t>3.5 鎖定自攻皮質骨釘/星型孔/雙螺紋 38mm</t>
  </si>
  <si>
    <t>3.5 鎖定自攻皮質骨釘/星型孔/雙螺紋 40mm</t>
  </si>
  <si>
    <t>3.5 鎖定自攻皮質骨釘/星型孔/雙螺紋 42mm</t>
  </si>
  <si>
    <t>3.5 鎖定自攻皮質骨釘/星型孔/雙螺紋 44mm</t>
  </si>
  <si>
    <t>3.5 鎖定自攻皮質骨釘/星型孔/雙螺紋 46mm</t>
  </si>
  <si>
    <t>3.5 鎖定自攻皮質骨釘/星型孔/雙螺紋 48mm</t>
  </si>
  <si>
    <t>3.5 鎖定自攻皮質骨釘/星型孔/雙螺紋 50mm</t>
  </si>
  <si>
    <t>3.5 鎖定自攻皮質骨釘/星型孔/雙螺紋 10mm</t>
  </si>
  <si>
    <t>3.5 鎖定自攻皮質骨釘/星型孔/雙螺紋 12mm</t>
  </si>
  <si>
    <t>3.5 鎖定自攻皮質骨釘/星型孔/雙螺紋 55mm</t>
  </si>
  <si>
    <t>3.5 鎖定自攻皮質骨釘/星型孔/雙螺紋 60mm</t>
  </si>
  <si>
    <t>5.0 鎖定自攻皮質骨釘/星型孔/雙螺紋 24mm</t>
  </si>
  <si>
    <t>5.0 鎖定自攻皮質骨釘/星型孔/雙螺紋 26mm</t>
  </si>
  <si>
    <t>5.0 鎖定自攻皮質骨釘/星型孔/雙螺紋 28mm</t>
  </si>
  <si>
    <t>5.0 鎖定自攻皮質骨釘/星型孔/雙螺紋 30mm</t>
  </si>
  <si>
    <t>5.0 鎖定自攻皮質骨釘/星型孔/雙螺紋 32mm</t>
  </si>
  <si>
    <t>5.0 鎖定自攻皮質骨釘/星型孔/雙螺紋 34mm</t>
  </si>
  <si>
    <t>5.0 鎖定自攻皮質骨釘/星型孔/雙螺紋 36mm</t>
  </si>
  <si>
    <t>5.0 鎖定自攻皮質骨釘/星型孔/雙螺紋 38mm</t>
  </si>
  <si>
    <t>5.0 鎖定自攻皮質骨釘/星型孔/雙螺紋 40mm</t>
  </si>
  <si>
    <t>5.0 鎖定自攻皮質骨釘/星型孔/雙螺紋 42mm</t>
  </si>
  <si>
    <t>5.0 鎖定自攻皮質骨釘/星型孔/雙螺紋 44mm</t>
  </si>
  <si>
    <t>5.0 鎖定自攻皮質骨釘/星型孔/雙螺紋 46mm</t>
  </si>
  <si>
    <t>5.0 鎖定自攻皮質骨釘/星型孔/雙螺紋 48mm</t>
  </si>
  <si>
    <t>5.0 鎖定自攻皮質骨釘/星型孔/雙螺紋 50mm</t>
  </si>
  <si>
    <t>5.0 鎖定自攻皮質骨釘/星型孔/雙螺紋 75mm</t>
  </si>
  <si>
    <t>5.0 鎖定自攻皮質骨釘/星型孔/雙螺紋 80mm</t>
  </si>
  <si>
    <t>5.0 鎖定自攻皮質骨釘/星型孔/雙螺紋 85mm</t>
  </si>
  <si>
    <t>5.0 鎖定自攻皮質骨釘/星型孔/雙螺紋 90mm</t>
  </si>
  <si>
    <t>5.0 鎖定自攻皮質骨釘/星型孔/雙螺紋 20mm</t>
  </si>
  <si>
    <t>5.0 鎖定自攻皮質骨釘/星型孔/雙螺紋 22mm</t>
  </si>
  <si>
    <t>5.0 鎖定自攻皮質骨釘/星型孔/雙螺紋 55mm</t>
  </si>
  <si>
    <t>5.0 鎖定自攻皮質骨釘/星型孔/雙螺紋 60mm</t>
  </si>
  <si>
    <t>5.0 鎖定自攻皮質骨釘/星型孔/雙螺紋 65mm</t>
  </si>
  <si>
    <t>5.0 鎖定自攻皮質骨釘/星型孔/雙螺紋 70mm</t>
  </si>
  <si>
    <t>4T308L05</t>
  </si>
  <si>
    <t>4T308L07</t>
  </si>
  <si>
    <t>4T308R05</t>
  </si>
  <si>
    <t>4T308R07</t>
  </si>
  <si>
    <t>4T309L06</t>
  </si>
  <si>
    <t>4T309L07</t>
  </si>
  <si>
    <t>4T309R06</t>
  </si>
  <si>
    <t>4T309R07</t>
  </si>
  <si>
    <t>4T309L05</t>
  </si>
  <si>
    <t>4T309R05</t>
  </si>
  <si>
    <t>4R305L04</t>
  </si>
  <si>
    <t>4R305L05</t>
  </si>
  <si>
    <t>4R305R04</t>
  </si>
  <si>
    <t>4R305R05</t>
  </si>
  <si>
    <t>4R305L03</t>
  </si>
  <si>
    <t>4R305R03</t>
  </si>
  <si>
    <t>4R306L05</t>
  </si>
  <si>
    <t>4R306R04</t>
  </si>
  <si>
    <t>4R306R05</t>
  </si>
  <si>
    <t>4R306L03</t>
  </si>
  <si>
    <t>4R306L04</t>
  </si>
  <si>
    <t>4R306R03</t>
  </si>
  <si>
    <t>4C301R08</t>
  </si>
  <si>
    <t>4C301L08</t>
  </si>
  <si>
    <t>4C301L09</t>
  </si>
  <si>
    <t>4C301R07</t>
  </si>
  <si>
    <t>4C301R09</t>
  </si>
  <si>
    <t>4C301L07</t>
  </si>
  <si>
    <t>4C302R08</t>
  </si>
  <si>
    <t>4C302L05</t>
  </si>
  <si>
    <t>4C302L06</t>
  </si>
  <si>
    <t>4C302L07</t>
  </si>
  <si>
    <t>4C302R05</t>
  </si>
  <si>
    <t>4C302R06</t>
  </si>
  <si>
    <t>4C302R07</t>
  </si>
  <si>
    <t>4C302L08</t>
  </si>
  <si>
    <t>4H301004</t>
  </si>
  <si>
    <t>4H301005</t>
  </si>
  <si>
    <t>4H301006</t>
  </si>
  <si>
    <t>4H301003</t>
  </si>
  <si>
    <t>4E207010</t>
  </si>
  <si>
    <t>4E207012</t>
  </si>
  <si>
    <t>4E207014</t>
  </si>
  <si>
    <t>4E207016</t>
  </si>
  <si>
    <t>4E207018</t>
  </si>
  <si>
    <t>4E207020</t>
  </si>
  <si>
    <t>4E207022</t>
  </si>
  <si>
    <t>4E207024</t>
  </si>
  <si>
    <t>4E207026</t>
  </si>
  <si>
    <t>4E208014</t>
  </si>
  <si>
    <t>4E208016</t>
  </si>
  <si>
    <t>4E208018</t>
  </si>
  <si>
    <t>4E208020</t>
  </si>
  <si>
    <t>4E208022</t>
  </si>
  <si>
    <t>4E208024</t>
  </si>
  <si>
    <t>4E208026</t>
  </si>
  <si>
    <t>4E208028</t>
  </si>
  <si>
    <t>4E208030</t>
  </si>
  <si>
    <t>4E208032</t>
  </si>
  <si>
    <t>4E208034</t>
  </si>
  <si>
    <t>4E208036</t>
  </si>
  <si>
    <t>4E208038</t>
  </si>
  <si>
    <t>4E208040</t>
  </si>
  <si>
    <t>4E208042</t>
  </si>
  <si>
    <t>4E208044</t>
  </si>
  <si>
    <t>4E208046</t>
  </si>
  <si>
    <t>4E208010</t>
  </si>
  <si>
    <t>4E208012</t>
  </si>
  <si>
    <t>4E208048</t>
  </si>
  <si>
    <t>4E208050</t>
  </si>
  <si>
    <t>4E209014</t>
  </si>
  <si>
    <t>4E209016</t>
  </si>
  <si>
    <t>4E209018</t>
  </si>
  <si>
    <t>4E209020</t>
  </si>
  <si>
    <t>4E209022</t>
  </si>
  <si>
    <t>4E209024</t>
  </si>
  <si>
    <t>4E209026</t>
  </si>
  <si>
    <t>4E209028</t>
  </si>
  <si>
    <t>4E209030</t>
  </si>
  <si>
    <t>4E209032</t>
  </si>
  <si>
    <t>4E209034</t>
  </si>
  <si>
    <t>4E209036</t>
  </si>
  <si>
    <t>4E209038</t>
  </si>
  <si>
    <t>4E209040</t>
  </si>
  <si>
    <t>4E209042</t>
  </si>
  <si>
    <t>4E209044</t>
  </si>
  <si>
    <t>4E209046</t>
  </si>
  <si>
    <t>4E209048</t>
  </si>
  <si>
    <t>4E209050</t>
  </si>
  <si>
    <t>4E209010</t>
  </si>
  <si>
    <t>4E209012</t>
  </si>
  <si>
    <t>4E209055</t>
  </si>
  <si>
    <t>4E209060</t>
  </si>
  <si>
    <t>4E209065</t>
  </si>
  <si>
    <t>4E209070</t>
  </si>
  <si>
    <t>4E209075</t>
  </si>
  <si>
    <t>4E209080</t>
  </si>
  <si>
    <t>4E209085</t>
  </si>
  <si>
    <t>4E209090</t>
  </si>
  <si>
    <t>4B204010</t>
  </si>
  <si>
    <t>4B204012</t>
  </si>
  <si>
    <t>4B204014</t>
  </si>
  <si>
    <t>4B204016</t>
  </si>
  <si>
    <t>4B204018</t>
  </si>
  <si>
    <t>4B204020</t>
  </si>
  <si>
    <t>4B204022</t>
  </si>
  <si>
    <t>4B204024</t>
  </si>
  <si>
    <t>4B204026</t>
  </si>
  <si>
    <t>4B204028</t>
  </si>
  <si>
    <t>4B204030</t>
  </si>
  <si>
    <t>4B205014</t>
  </si>
  <si>
    <t>4B205016</t>
  </si>
  <si>
    <t>4B205018</t>
  </si>
  <si>
    <t>4B205020</t>
  </si>
  <si>
    <t>4B205022</t>
  </si>
  <si>
    <t>4B205024</t>
  </si>
  <si>
    <t>4B205026</t>
  </si>
  <si>
    <t>4B205028</t>
  </si>
  <si>
    <t>4B205030</t>
  </si>
  <si>
    <t>4B205032</t>
  </si>
  <si>
    <t>4B205034</t>
  </si>
  <si>
    <t>4B205036</t>
  </si>
  <si>
    <t>4B205038</t>
  </si>
  <si>
    <t>4B205040</t>
  </si>
  <si>
    <t>4B205042</t>
  </si>
  <si>
    <t>4B205044</t>
  </si>
  <si>
    <t>4B205046</t>
  </si>
  <si>
    <t>4B205048</t>
  </si>
  <si>
    <t>4B205050</t>
  </si>
  <si>
    <t>4B205060</t>
  </si>
  <si>
    <t>4B205010</t>
  </si>
  <si>
    <t>4B205012</t>
  </si>
  <si>
    <t>4B205055</t>
  </si>
  <si>
    <t>4B206024</t>
  </si>
  <si>
    <t>4B206026</t>
  </si>
  <si>
    <t>4B206028</t>
  </si>
  <si>
    <t>4B206030</t>
  </si>
  <si>
    <t>4B206032</t>
  </si>
  <si>
    <t>4B206034</t>
  </si>
  <si>
    <t>4B206036</t>
  </si>
  <si>
    <t>4B206038</t>
  </si>
  <si>
    <t>4B206040</t>
  </si>
  <si>
    <t>4B206042</t>
  </si>
  <si>
    <t>4B206044</t>
  </si>
  <si>
    <t>4B206046</t>
  </si>
  <si>
    <t>4B206048</t>
  </si>
  <si>
    <t>4B206050</t>
  </si>
  <si>
    <t>4B206060</t>
  </si>
  <si>
    <t>4B206020</t>
  </si>
  <si>
    <t>4B206022</t>
  </si>
  <si>
    <t>4B206055</t>
  </si>
  <si>
    <t>4E211060</t>
  </si>
  <si>
    <t>4E211065</t>
  </si>
  <si>
    <t>4E211070</t>
  </si>
  <si>
    <t>4E211075</t>
  </si>
  <si>
    <t>4E211080</t>
  </si>
  <si>
    <t>4E211085</t>
  </si>
  <si>
    <t>4E211090</t>
  </si>
  <si>
    <t>4E211050</t>
  </si>
  <si>
    <t>4E211055</t>
  </si>
  <si>
    <t>4E203010</t>
  </si>
  <si>
    <t>4E203012</t>
  </si>
  <si>
    <t>4E203014</t>
  </si>
  <si>
    <t>4E203015</t>
  </si>
  <si>
    <t>4E203016</t>
  </si>
  <si>
    <t>4E203018</t>
  </si>
  <si>
    <t>4E203020</t>
  </si>
  <si>
    <t>4E203022</t>
  </si>
  <si>
    <t>4E203024</t>
  </si>
  <si>
    <t>4E203030</t>
  </si>
  <si>
    <t>4E203008</t>
  </si>
  <si>
    <t>4E203026</t>
  </si>
  <si>
    <t>4E203028</t>
  </si>
  <si>
    <t>4E204014</t>
  </si>
  <si>
    <t>4E204016</t>
  </si>
  <si>
    <t>4E204018</t>
  </si>
  <si>
    <t>4E204020</t>
  </si>
  <si>
    <t>4E204022</t>
  </si>
  <si>
    <t>4E204024</t>
  </si>
  <si>
    <t>4E204026</t>
  </si>
  <si>
    <t>4E204028</t>
  </si>
  <si>
    <t>4E204030</t>
  </si>
  <si>
    <t>4E204032</t>
  </si>
  <si>
    <t>4E204036</t>
  </si>
  <si>
    <t>4E204038</t>
  </si>
  <si>
    <t>4E204040</t>
  </si>
  <si>
    <t>4E204042</t>
  </si>
  <si>
    <t>4E204044</t>
  </si>
  <si>
    <t>4E204046</t>
  </si>
  <si>
    <t>4E204048</t>
  </si>
  <si>
    <t>4E204050</t>
  </si>
  <si>
    <t>4E204010</t>
  </si>
  <si>
    <t>4E204012</t>
  </si>
  <si>
    <t>4E204034</t>
  </si>
  <si>
    <t>4E204055</t>
  </si>
  <si>
    <t>4E204060</t>
  </si>
  <si>
    <t>4E206024</t>
  </si>
  <si>
    <t>4E206026</t>
  </si>
  <si>
    <t>4E206028</t>
  </si>
  <si>
    <t>4E206030</t>
  </si>
  <si>
    <t>4E206032</t>
  </si>
  <si>
    <t>4E206034</t>
  </si>
  <si>
    <t>4E206036</t>
  </si>
  <si>
    <t>4E206038</t>
  </si>
  <si>
    <t>4E206040</t>
  </si>
  <si>
    <t>4E206042</t>
  </si>
  <si>
    <t>4E206044</t>
  </si>
  <si>
    <t>4E206046</t>
  </si>
  <si>
    <t>4E206060</t>
  </si>
  <si>
    <t>4E206065</t>
  </si>
  <si>
    <t>4E206070</t>
  </si>
  <si>
    <t>4E206075</t>
  </si>
  <si>
    <t>4E206080</t>
  </si>
  <si>
    <t>4E206085</t>
  </si>
  <si>
    <t>4E206090</t>
  </si>
  <si>
    <t>4E206020</t>
  </si>
  <si>
    <t>4E206022</t>
  </si>
  <si>
    <t>4E206048</t>
  </si>
  <si>
    <t>4E206050</t>
  </si>
  <si>
    <t>4E206055</t>
  </si>
  <si>
    <t>3/16出</t>
    <phoneticPr fontId="2" type="noConversion"/>
  </si>
  <si>
    <t>解剖型萬向脛骨遠端前外側骨板</t>
    <phoneticPr fontId="2" type="noConversion"/>
  </si>
  <si>
    <t>解剖型萬向脛骨遠端內側骨板</t>
    <phoneticPr fontId="2" type="noConversion"/>
  </si>
  <si>
    <t>解剖型萬向橈骨遠端掌側骨板</t>
    <phoneticPr fontId="2" type="noConversion"/>
  </si>
  <si>
    <t>3/14
剩餘</t>
    <phoneticPr fontId="2" type="noConversion"/>
  </si>
  <si>
    <t>4E207028</t>
    <phoneticPr fontId="2" type="noConversion"/>
  </si>
  <si>
    <t>4E207030</t>
    <phoneticPr fontId="2" type="noConversion"/>
  </si>
  <si>
    <t>2.4 萬向鎖定自攻皮質骨釘/星型孔 28mm</t>
    <phoneticPr fontId="2" type="noConversion"/>
  </si>
  <si>
    <t>2.4 萬向鎖定自攻皮質骨釘/星型孔 30mm</t>
    <phoneticPr fontId="2" type="noConversion"/>
  </si>
  <si>
    <t>金額</t>
    <phoneticPr fontId="2" type="noConversion"/>
  </si>
  <si>
    <t>總金額</t>
    <phoneticPr fontId="2" type="noConversion"/>
  </si>
  <si>
    <t>3/15刀</t>
    <phoneticPr fontId="2" type="noConversion"/>
  </si>
  <si>
    <t>3/16刀</t>
    <phoneticPr fontId="2" type="noConversion"/>
  </si>
  <si>
    <t>3/16入</t>
    <phoneticPr fontId="2" type="noConversion"/>
  </si>
  <si>
    <t>3/16(台中)</t>
    <phoneticPr fontId="2" type="noConversion"/>
  </si>
  <si>
    <t>總金額</t>
    <phoneticPr fontId="2" type="noConversion"/>
  </si>
  <si>
    <t>上肢</t>
    <phoneticPr fontId="2" type="noConversion"/>
  </si>
  <si>
    <t>下肢</t>
    <phoneticPr fontId="2" type="noConversion"/>
  </si>
  <si>
    <t>金額</t>
    <phoneticPr fontId="2" type="noConversion"/>
  </si>
  <si>
    <t>橈骨</t>
    <phoneticPr fontId="2" type="noConversion"/>
  </si>
  <si>
    <t>萬向肱骨</t>
  </si>
  <si>
    <t>骨釘總數</t>
    <phoneticPr fontId="2" type="noConversion"/>
  </si>
  <si>
    <t>皮質釘</t>
    <phoneticPr fontId="2" type="noConversion"/>
  </si>
  <si>
    <t>鎖定釘</t>
    <phoneticPr fontId="2" type="noConversion"/>
  </si>
  <si>
    <t>骨板總數</t>
    <phoneticPr fontId="2" type="noConversion"/>
  </si>
  <si>
    <t>總金額</t>
    <phoneticPr fontId="2" type="noConversion"/>
  </si>
  <si>
    <t>解剖型萬向鎖骨前側骨板 右7H</t>
    <phoneticPr fontId="2" type="noConversion"/>
  </si>
  <si>
    <t>解剖型萬向橈骨遠端掌側骨板</t>
    <phoneticPr fontId="2" type="noConversion"/>
  </si>
  <si>
    <t>解剖型萬向鎖骨前側骨板</t>
    <phoneticPr fontId="2" type="noConversion"/>
  </si>
  <si>
    <t>解剖型萬向鎖骨遠端骨板 右 5H</t>
    <phoneticPr fontId="2" type="noConversion"/>
  </si>
  <si>
    <t>解剖型萬向鎖骨遠端骨板</t>
    <phoneticPr fontId="2" type="noConversion"/>
  </si>
  <si>
    <t>解剖型萬向肱骨近端骨板 3H</t>
    <phoneticPr fontId="2" type="noConversion"/>
  </si>
  <si>
    <t>解剖型萬向肱骨近端骨板</t>
    <phoneticPr fontId="2" type="noConversion"/>
  </si>
  <si>
    <t>2.4 萬向鎖定自攻皮質骨釘/星型孔 10mm</t>
    <phoneticPr fontId="2" type="noConversion"/>
  </si>
  <si>
    <t>2.4VA LS</t>
    <phoneticPr fontId="2" type="noConversion"/>
  </si>
  <si>
    <t>2.7 VA LS</t>
    <phoneticPr fontId="2" type="noConversion"/>
  </si>
  <si>
    <t>3.5VA LS</t>
    <phoneticPr fontId="2" type="noConversion"/>
  </si>
  <si>
    <t>2.7CS</t>
    <phoneticPr fontId="2" type="noConversion"/>
  </si>
  <si>
    <t>3.5CS</t>
    <phoneticPr fontId="2" type="noConversion"/>
  </si>
  <si>
    <t>4.5CS</t>
    <phoneticPr fontId="2" type="noConversion"/>
  </si>
  <si>
    <t>5.0VA LS</t>
    <phoneticPr fontId="2" type="noConversion"/>
  </si>
  <si>
    <t>2.7LS</t>
    <phoneticPr fontId="2" type="noConversion"/>
  </si>
  <si>
    <t>3.5LS</t>
    <phoneticPr fontId="2" type="noConversion"/>
  </si>
  <si>
    <t>5.0LS</t>
    <phoneticPr fontId="2" type="noConversion"/>
  </si>
  <si>
    <t>2.4VA LS</t>
    <phoneticPr fontId="2" type="noConversion"/>
  </si>
  <si>
    <t>2.7CS</t>
    <phoneticPr fontId="2" type="noConversion"/>
  </si>
  <si>
    <t>2.7LS</t>
    <phoneticPr fontId="2" type="noConversion"/>
  </si>
  <si>
    <t>類別</t>
    <phoneticPr fontId="2" type="noConversion"/>
  </si>
  <si>
    <t>3/17退回鐿鈦</t>
    <phoneticPr fontId="2" type="noConversion"/>
  </si>
  <si>
    <t>金額(含稅)</t>
    <phoneticPr fontId="2" type="noConversion"/>
  </si>
  <si>
    <t>3/17出台中</t>
    <phoneticPr fontId="2" type="noConversion"/>
  </si>
  <si>
    <t>3/15庫存</t>
    <phoneticPr fontId="2" type="noConversion"/>
  </si>
  <si>
    <t>3/15刀</t>
    <phoneticPr fontId="2" type="noConversion"/>
  </si>
  <si>
    <t>3/17入</t>
    <phoneticPr fontId="2" type="noConversion"/>
  </si>
  <si>
    <t>3/20入</t>
    <phoneticPr fontId="2" type="noConversion"/>
  </si>
  <si>
    <t>3/20出台中</t>
    <phoneticPr fontId="2" type="noConversion"/>
  </si>
  <si>
    <t>3/20入</t>
    <phoneticPr fontId="2" type="noConversion"/>
  </si>
  <si>
    <t>4R306R03</t>
    <phoneticPr fontId="2" type="noConversion"/>
  </si>
  <si>
    <t>4R306L04</t>
    <phoneticPr fontId="2" type="noConversion"/>
  </si>
  <si>
    <t>品號</t>
    <phoneticPr fontId="2" type="noConversion"/>
  </si>
  <si>
    <t>品名</t>
    <phoneticPr fontId="2" type="noConversion"/>
  </si>
  <si>
    <t>數量</t>
    <phoneticPr fontId="2" type="noConversion"/>
  </si>
  <si>
    <t>0544-26G1225351</t>
  </si>
  <si>
    <t>彈簧式雙頭導引器ψ2.5/HA3.5</t>
  </si>
  <si>
    <t>0544-23G1125351</t>
    <phoneticPr fontId="18" type="noConversion"/>
  </si>
  <si>
    <t>0544-4G200031</t>
  </si>
  <si>
    <r>
      <rPr>
        <sz val="11"/>
        <color theme="1"/>
        <rFont val="微軟正黑體"/>
        <family val="2"/>
        <charset val="136"/>
      </rPr>
      <t>萬向雙頭導引器</t>
    </r>
    <r>
      <rPr>
        <sz val="11"/>
        <color theme="1"/>
        <rFont val="Arial"/>
        <family val="2"/>
      </rPr>
      <t xml:space="preserve"> ψ2.0/ψ2.0</t>
    </r>
  </si>
  <si>
    <t>0544-4G200021</t>
  </si>
  <si>
    <r>
      <rPr>
        <sz val="11"/>
        <color theme="1"/>
        <rFont val="微軟正黑體"/>
        <family val="2"/>
        <charset val="136"/>
      </rPr>
      <t>萬向雙頭導引器</t>
    </r>
    <r>
      <rPr>
        <sz val="11"/>
        <color theme="1"/>
        <rFont val="Arial"/>
        <family val="2"/>
      </rPr>
      <t xml:space="preserve"> ψ2.8/ψ2.8</t>
    </r>
  </si>
  <si>
    <t>0544-4G200011</t>
  </si>
  <si>
    <r>
      <rPr>
        <sz val="11"/>
        <color rgb="FF000000"/>
        <rFont val="Times New Roman"/>
        <family val="1"/>
      </rPr>
      <t>萬向雙頭導引器</t>
    </r>
    <r>
      <rPr>
        <sz val="11"/>
        <color rgb="FF000000"/>
        <rFont val="Arial"/>
        <family val="2"/>
      </rPr>
      <t xml:space="preserve"> ψ4.3/ψ4.3</t>
    </r>
  </si>
  <si>
    <t>0544-4G200051</t>
  </si>
  <si>
    <r>
      <rPr>
        <sz val="11"/>
        <rFont val="微軟正黑體"/>
        <family val="2"/>
        <charset val="136"/>
      </rPr>
      <t>萬向椎形導引器</t>
    </r>
    <r>
      <rPr>
        <sz val="11"/>
        <rFont val="Arial"/>
        <family val="2"/>
      </rPr>
      <t xml:space="preserve"> ψ2.0</t>
    </r>
  </si>
  <si>
    <t>0544-26G2125001</t>
  </si>
  <si>
    <r>
      <t>∅2.5</t>
    </r>
    <r>
      <rPr>
        <sz val="11"/>
        <color theme="1"/>
        <rFont val="微軟正黑體"/>
        <family val="2"/>
        <charset val="136"/>
      </rPr>
      <t>加長型單頭導引器</t>
    </r>
  </si>
  <si>
    <t>0544-4G200091</t>
  </si>
  <si>
    <r>
      <rPr>
        <sz val="11"/>
        <rFont val="微軟正黑體"/>
        <family val="2"/>
        <charset val="136"/>
      </rPr>
      <t>鑽頭導引套</t>
    </r>
    <r>
      <rPr>
        <sz val="11"/>
        <rFont val="Arial"/>
        <family val="2"/>
      </rPr>
      <t xml:space="preserve"> ψ2.0 (</t>
    </r>
    <r>
      <rPr>
        <sz val="11"/>
        <rFont val="微軟正黑體"/>
        <family val="2"/>
        <charset val="136"/>
      </rPr>
      <t>雙螺紋</t>
    </r>
    <r>
      <rPr>
        <sz val="11"/>
        <rFont val="Arial"/>
        <family val="2"/>
      </rPr>
      <t>)</t>
    </r>
    <phoneticPr fontId="2" type="noConversion"/>
  </si>
  <si>
    <t>0544-4G200081</t>
  </si>
  <si>
    <r>
      <rPr>
        <sz val="11"/>
        <color theme="1"/>
        <rFont val="微軟正黑體"/>
        <family val="2"/>
        <charset val="136"/>
      </rPr>
      <t>鑽頭導引套</t>
    </r>
    <r>
      <rPr>
        <sz val="11"/>
        <color theme="1"/>
        <rFont val="Arial"/>
        <family val="2"/>
      </rPr>
      <t xml:space="preserve"> ψ2.8 (</t>
    </r>
    <r>
      <rPr>
        <sz val="11"/>
        <color theme="1"/>
        <rFont val="微軟正黑體"/>
        <family val="2"/>
        <charset val="136"/>
      </rPr>
      <t>雙螺紋</t>
    </r>
    <r>
      <rPr>
        <sz val="11"/>
        <color theme="1"/>
        <rFont val="Arial"/>
        <family val="2"/>
      </rPr>
      <t>)</t>
    </r>
  </si>
  <si>
    <t>0544-4G200071</t>
  </si>
  <si>
    <r>
      <rPr>
        <sz val="11"/>
        <color rgb="FF000000"/>
        <rFont val="Times New Roman"/>
        <family val="1"/>
      </rPr>
      <t>鑽頭導引套</t>
    </r>
    <r>
      <rPr>
        <sz val="11"/>
        <color rgb="FF000000"/>
        <rFont val="Arial"/>
        <family val="2"/>
      </rPr>
      <t xml:space="preserve"> ψ4.3 (</t>
    </r>
    <r>
      <rPr>
        <sz val="11"/>
        <color rgb="FF000000"/>
        <rFont val="Times New Roman"/>
        <family val="1"/>
      </rPr>
      <t>雙螺紋</t>
    </r>
    <r>
      <rPr>
        <sz val="11"/>
        <color rgb="FF000000"/>
        <rFont val="Arial"/>
        <family val="2"/>
      </rPr>
      <t>)</t>
    </r>
  </si>
  <si>
    <t>0544-26Z1145001</t>
    <phoneticPr fontId="18" type="noConversion"/>
  </si>
  <si>
    <r>
      <t>∅4.5</t>
    </r>
    <r>
      <rPr>
        <sz val="11"/>
        <color theme="1"/>
        <rFont val="微軟正黑體"/>
        <family val="2"/>
        <charset val="136"/>
      </rPr>
      <t>加力桿</t>
    </r>
  </si>
  <si>
    <t>0544-26D1120125</t>
    <phoneticPr fontId="18" type="noConversion"/>
  </si>
  <si>
    <r>
      <t>AO</t>
    </r>
    <r>
      <rPr>
        <sz val="11"/>
        <color theme="1"/>
        <rFont val="微軟正黑體"/>
        <family val="2"/>
        <charset val="136"/>
      </rPr>
      <t>快拆鑽頭</t>
    </r>
    <r>
      <rPr>
        <sz val="11"/>
        <color theme="1"/>
        <rFont val="Arial"/>
        <family val="2"/>
      </rPr>
      <t xml:space="preserve"> ∅2.0x125</t>
    </r>
  </si>
  <si>
    <t>0544-26D1125140</t>
  </si>
  <si>
    <r>
      <t>AO</t>
    </r>
    <r>
      <rPr>
        <sz val="11"/>
        <color theme="1"/>
        <rFont val="微軟正黑體"/>
        <family val="2"/>
        <charset val="136"/>
      </rPr>
      <t>快拆鑽頭</t>
    </r>
    <r>
      <rPr>
        <sz val="11"/>
        <color theme="1"/>
        <rFont val="Arial"/>
        <family val="2"/>
      </rPr>
      <t xml:space="preserve"> ∅2.5x140</t>
    </r>
  </si>
  <si>
    <t>0544-4D180091</t>
  </si>
  <si>
    <r>
      <t>AO</t>
    </r>
    <r>
      <rPr>
        <sz val="11"/>
        <color theme="1"/>
        <rFont val="微軟正黑體"/>
        <family val="2"/>
        <charset val="136"/>
      </rPr>
      <t>快拆鑽頭</t>
    </r>
    <r>
      <rPr>
        <sz val="11"/>
        <color theme="1"/>
        <rFont val="Arial"/>
        <family val="2"/>
      </rPr>
      <t xml:space="preserve"> ∅2.5x210</t>
    </r>
  </si>
  <si>
    <t>0544-4D180081</t>
  </si>
  <si>
    <r>
      <t>AO</t>
    </r>
    <r>
      <rPr>
        <sz val="11"/>
        <color theme="1"/>
        <rFont val="微軟正黑體"/>
        <family val="2"/>
        <charset val="136"/>
      </rPr>
      <t>快拆鑽頭</t>
    </r>
    <r>
      <rPr>
        <sz val="11"/>
        <color theme="1"/>
        <rFont val="Arial"/>
        <family val="2"/>
      </rPr>
      <t xml:space="preserve"> ∅2.8x110</t>
    </r>
  </si>
  <si>
    <t>0544-26D1128160</t>
  </si>
  <si>
    <r>
      <t>AO</t>
    </r>
    <r>
      <rPr>
        <sz val="11"/>
        <color theme="1"/>
        <rFont val="微軟正黑體"/>
        <family val="2"/>
        <charset val="136"/>
      </rPr>
      <t>快拆鑽頭</t>
    </r>
    <r>
      <rPr>
        <sz val="11"/>
        <color theme="1"/>
        <rFont val="Arial"/>
        <family val="2"/>
      </rPr>
      <t xml:space="preserve"> ∅2.8x160</t>
    </r>
  </si>
  <si>
    <t>0544-26D1128210</t>
  </si>
  <si>
    <r>
      <t>AO</t>
    </r>
    <r>
      <rPr>
        <sz val="11"/>
        <color theme="1"/>
        <rFont val="微軟正黑體"/>
        <family val="2"/>
        <charset val="136"/>
      </rPr>
      <t>快拆鑽頭</t>
    </r>
    <r>
      <rPr>
        <sz val="11"/>
        <color theme="1"/>
        <rFont val="Arial"/>
        <family val="2"/>
      </rPr>
      <t xml:space="preserve"> ∅2.8x210</t>
    </r>
  </si>
  <si>
    <t>0544-26T1135110</t>
    <phoneticPr fontId="18" type="noConversion"/>
  </si>
  <si>
    <r>
      <rPr>
        <sz val="11"/>
        <color theme="1"/>
        <rFont val="微軟正黑體"/>
        <family val="2"/>
        <charset val="136"/>
      </rPr>
      <t>絲攻</t>
    </r>
    <r>
      <rPr>
        <sz val="11"/>
        <color theme="1"/>
        <rFont val="Arial"/>
        <family val="2"/>
      </rPr>
      <t xml:space="preserve"> 3.5</t>
    </r>
  </si>
  <si>
    <t>0544-23M1160002</t>
  </si>
  <si>
    <r>
      <rPr>
        <sz val="11"/>
        <color theme="1"/>
        <rFont val="微軟正黑體"/>
        <family val="2"/>
        <charset val="136"/>
      </rPr>
      <t>測深尺</t>
    </r>
    <r>
      <rPr>
        <sz val="11"/>
        <color theme="1"/>
        <rFont val="Arial"/>
        <family val="2"/>
      </rPr>
      <t xml:space="preserve"> 60mm</t>
    </r>
  </si>
  <si>
    <t>0544-4S180031</t>
  </si>
  <si>
    <r>
      <t>AO</t>
    </r>
    <r>
      <rPr>
        <sz val="11"/>
        <color rgb="FF000000"/>
        <rFont val="微軟正黑體"/>
        <family val="2"/>
        <charset val="136"/>
      </rPr>
      <t>快拆星型起子</t>
    </r>
    <r>
      <rPr>
        <sz val="11"/>
        <color rgb="FF000000"/>
        <rFont val="Arial"/>
        <family val="2"/>
      </rPr>
      <t xml:space="preserve"> T8 * 100</t>
    </r>
  </si>
  <si>
    <t>0544-4S180021</t>
  </si>
  <si>
    <r>
      <t>AO</t>
    </r>
    <r>
      <rPr>
        <sz val="11"/>
        <color rgb="FF000000"/>
        <rFont val="微軟正黑體"/>
        <family val="2"/>
        <charset val="136"/>
      </rPr>
      <t>快拆星型起子</t>
    </r>
    <r>
      <rPr>
        <sz val="11"/>
        <color rgb="FF000000"/>
        <rFont val="Arial"/>
        <family val="2"/>
      </rPr>
      <t xml:space="preserve"> T15 * 100</t>
    </r>
  </si>
  <si>
    <t>0544-88A1215001</t>
    <phoneticPr fontId="18" type="noConversion"/>
  </si>
  <si>
    <r>
      <rPr>
        <sz val="11"/>
        <color theme="1"/>
        <rFont val="微軟正黑體"/>
        <family val="2"/>
        <charset val="136"/>
      </rPr>
      <t>扭力手柄</t>
    </r>
    <r>
      <rPr>
        <sz val="11"/>
        <color theme="1"/>
        <rFont val="Arial"/>
        <family val="2"/>
      </rPr>
      <t>1.5N AO</t>
    </r>
    <r>
      <rPr>
        <sz val="11"/>
        <color theme="1"/>
        <rFont val="微軟正黑體"/>
        <family val="2"/>
        <charset val="136"/>
      </rPr>
      <t>快拆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微軟正黑體"/>
        <family val="2"/>
        <charset val="136"/>
      </rPr>
      <t>綠</t>
    </r>
    <r>
      <rPr>
        <sz val="11"/>
        <color theme="1"/>
        <rFont val="Arial"/>
        <family val="2"/>
      </rPr>
      <t>)</t>
    </r>
  </si>
  <si>
    <t>0544-8A180021</t>
    <phoneticPr fontId="18" type="noConversion"/>
  </si>
  <si>
    <r>
      <t>AO</t>
    </r>
    <r>
      <rPr>
        <sz val="11"/>
        <color rgb="FF000000"/>
        <rFont val="微軟正黑體"/>
        <family val="2"/>
        <charset val="136"/>
      </rPr>
      <t>快拆扭力手柄</t>
    </r>
    <r>
      <rPr>
        <sz val="11"/>
        <color rgb="FF000000"/>
        <rFont val="Arial"/>
        <family val="2"/>
      </rPr>
      <t xml:space="preserve"> 0.8N</t>
    </r>
  </si>
  <si>
    <t>0545-5A190011</t>
  </si>
  <si>
    <r>
      <t>AO</t>
    </r>
    <r>
      <rPr>
        <sz val="11"/>
        <color rgb="FF000000"/>
        <rFont val="微軟正黑體"/>
        <family val="2"/>
        <charset val="136"/>
      </rPr>
      <t>快換手柄</t>
    </r>
  </si>
  <si>
    <t>0544-88A2128001</t>
    <phoneticPr fontId="18" type="noConversion"/>
  </si>
  <si>
    <r>
      <rPr>
        <sz val="11"/>
        <color theme="1"/>
        <rFont val="微軟正黑體"/>
        <family val="2"/>
        <charset val="136"/>
      </rPr>
      <t>固定手柄</t>
    </r>
    <r>
      <rPr>
        <sz val="11"/>
        <color theme="1"/>
        <rFont val="Arial"/>
        <family val="2"/>
      </rPr>
      <t>(</t>
    </r>
    <r>
      <rPr>
        <sz val="11"/>
        <color theme="1"/>
        <rFont val="微軟正黑體"/>
        <family val="2"/>
        <charset val="136"/>
      </rPr>
      <t>小</t>
    </r>
    <r>
      <rPr>
        <sz val="11"/>
        <color theme="1"/>
        <rFont val="Arial"/>
        <family val="2"/>
      </rPr>
      <t>)</t>
    </r>
  </si>
  <si>
    <t>0544-88A3133001</t>
    <phoneticPr fontId="18" type="noConversion"/>
  </si>
  <si>
    <r>
      <rPr>
        <sz val="11"/>
        <rFont val="微軟正黑體"/>
        <family val="2"/>
        <charset val="136"/>
      </rPr>
      <t>棘輪手柄</t>
    </r>
    <r>
      <rPr>
        <sz val="11"/>
        <rFont val="Arial"/>
        <family val="2"/>
      </rPr>
      <t xml:space="preserve"> (</t>
    </r>
    <r>
      <rPr>
        <sz val="11"/>
        <rFont val="微軟正黑體"/>
        <family val="2"/>
        <charset val="136"/>
      </rPr>
      <t>小</t>
    </r>
    <r>
      <rPr>
        <sz val="11"/>
        <rFont val="Arial"/>
        <family val="2"/>
      </rPr>
      <t>)</t>
    </r>
  </si>
  <si>
    <t>0544-24B1202001</t>
  </si>
  <si>
    <r>
      <rPr>
        <sz val="11"/>
        <color theme="1"/>
        <rFont val="微軟正黑體"/>
        <family val="2"/>
        <charset val="136"/>
      </rPr>
      <t>折彎器</t>
    </r>
    <r>
      <rPr>
        <sz val="11"/>
        <color theme="1"/>
        <rFont val="Arial"/>
        <family val="2"/>
      </rPr>
      <t>(</t>
    </r>
    <r>
      <rPr>
        <sz val="11"/>
        <color theme="1"/>
        <rFont val="微軟正黑體"/>
        <family val="2"/>
        <charset val="136"/>
      </rPr>
      <t>左</t>
    </r>
    <r>
      <rPr>
        <sz val="11"/>
        <color theme="1"/>
        <rFont val="Arial"/>
        <family val="2"/>
      </rPr>
      <t>/</t>
    </r>
    <r>
      <rPr>
        <sz val="11"/>
        <color theme="1"/>
        <rFont val="微軟正黑體"/>
        <family val="2"/>
        <charset val="136"/>
      </rPr>
      <t>右一對</t>
    </r>
    <r>
      <rPr>
        <sz val="11"/>
        <color theme="1"/>
        <rFont val="Arial"/>
        <family val="2"/>
      </rPr>
      <t>)</t>
    </r>
  </si>
  <si>
    <t>0544-24B1102001</t>
    <phoneticPr fontId="18" type="noConversion"/>
  </si>
  <si>
    <t>0542-2C200402</t>
    <phoneticPr fontId="2" type="noConversion"/>
  </si>
  <si>
    <r>
      <rPr>
        <sz val="11"/>
        <rFont val="新細明體"/>
        <family val="1"/>
        <charset val="136"/>
      </rPr>
      <t>萬向骨釘盒上肢</t>
    </r>
    <r>
      <rPr>
        <sz val="11"/>
        <rFont val="Arial"/>
        <family val="2"/>
      </rPr>
      <t>(</t>
    </r>
    <r>
      <rPr>
        <sz val="11"/>
        <rFont val="新細明體"/>
        <family val="1"/>
        <charset val="136"/>
      </rPr>
      <t>藍</t>
    </r>
    <r>
      <rPr>
        <sz val="11"/>
        <rFont val="Arial"/>
        <family val="2"/>
      </rPr>
      <t>)</t>
    </r>
  </si>
  <si>
    <t>0542-13C3101005</t>
    <phoneticPr fontId="18" type="noConversion"/>
  </si>
  <si>
    <r>
      <rPr>
        <sz val="11"/>
        <color theme="1"/>
        <rFont val="微軟正黑體"/>
        <family val="2"/>
        <charset val="136"/>
      </rPr>
      <t>上肢骨板盤</t>
    </r>
    <r>
      <rPr>
        <sz val="11"/>
        <color theme="1"/>
        <rFont val="Arial"/>
        <family val="2"/>
      </rPr>
      <t>(</t>
    </r>
    <r>
      <rPr>
        <sz val="11"/>
        <color theme="1"/>
        <rFont val="微軟正黑體"/>
        <family val="2"/>
        <charset val="136"/>
      </rPr>
      <t>黑</t>
    </r>
    <r>
      <rPr>
        <sz val="11"/>
        <color theme="1"/>
        <rFont val="Arial"/>
        <family val="2"/>
      </rPr>
      <t>)</t>
    </r>
  </si>
  <si>
    <t>0542-2C210011</t>
  </si>
  <si>
    <r>
      <rPr>
        <sz val="11"/>
        <color theme="1"/>
        <rFont val="微軟正黑體"/>
        <family val="2"/>
        <charset val="136"/>
      </rPr>
      <t>上肢萬向器械內盒</t>
    </r>
    <r>
      <rPr>
        <sz val="11"/>
        <color theme="1"/>
        <rFont val="Arial"/>
        <family val="2"/>
      </rPr>
      <t>(</t>
    </r>
    <r>
      <rPr>
        <sz val="11"/>
        <color theme="1"/>
        <rFont val="微軟正黑體"/>
        <family val="2"/>
        <charset val="136"/>
      </rPr>
      <t>黑</t>
    </r>
    <r>
      <rPr>
        <sz val="11"/>
        <color theme="1"/>
        <rFont val="Arial"/>
        <family val="2"/>
      </rPr>
      <t>)</t>
    </r>
  </si>
  <si>
    <t>0542-13C1101005</t>
    <phoneticPr fontId="18" type="noConversion"/>
  </si>
  <si>
    <r>
      <rPr>
        <sz val="11"/>
        <color theme="1"/>
        <rFont val="微軟正黑體"/>
        <family val="2"/>
        <charset val="136"/>
      </rPr>
      <t>上肢簡易器械盒</t>
    </r>
    <r>
      <rPr>
        <sz val="11"/>
        <color theme="1"/>
        <rFont val="Arial"/>
        <family val="2"/>
      </rPr>
      <t>(</t>
    </r>
    <r>
      <rPr>
        <sz val="11"/>
        <color theme="1"/>
        <rFont val="微軟正黑體"/>
        <family val="2"/>
        <charset val="136"/>
      </rPr>
      <t>藍</t>
    </r>
    <r>
      <rPr>
        <sz val="11"/>
        <color theme="1"/>
        <rFont val="Arial"/>
        <family val="2"/>
      </rPr>
      <t>)</t>
    </r>
  </si>
  <si>
    <r>
      <rPr>
        <sz val="11"/>
        <color theme="1"/>
        <rFont val="細明體"/>
        <family val="2"/>
        <charset val="136"/>
      </rPr>
      <t>彈簧式雙頭導引器</t>
    </r>
    <r>
      <rPr>
        <sz val="11"/>
        <color theme="1"/>
        <rFont val="Calibri"/>
        <family val="2"/>
        <charset val="161"/>
      </rPr>
      <t>ψ</t>
    </r>
    <r>
      <rPr>
        <sz val="11"/>
        <color theme="1"/>
        <rFont val="Arial"/>
        <family val="2"/>
      </rPr>
      <t>2.5/HA3.5</t>
    </r>
    <phoneticPr fontId="29" type="noConversion"/>
  </si>
  <si>
    <t>0544-26G2232451</t>
    <phoneticPr fontId="18" type="noConversion"/>
  </si>
  <si>
    <r>
      <rPr>
        <sz val="11"/>
        <color theme="1"/>
        <rFont val="新細明體"/>
        <family val="1"/>
        <charset val="136"/>
      </rPr>
      <t>彈簧式雙頭導引器</t>
    </r>
    <r>
      <rPr>
        <sz val="11"/>
        <color theme="1"/>
        <rFont val="Arial"/>
        <family val="2"/>
      </rPr>
      <t>ψ3.2/HA4.5</t>
    </r>
    <phoneticPr fontId="29" type="noConversion"/>
  </si>
  <si>
    <t>0544-26G2132001</t>
    <phoneticPr fontId="18" type="noConversion"/>
  </si>
  <si>
    <r>
      <t>∅3.2</t>
    </r>
    <r>
      <rPr>
        <sz val="11"/>
        <color theme="1"/>
        <rFont val="微軟正黑體"/>
        <family val="2"/>
        <charset val="136"/>
      </rPr>
      <t>加長型單頭導引器</t>
    </r>
  </si>
  <si>
    <t>0544-26D1132125</t>
    <phoneticPr fontId="18" type="noConversion"/>
  </si>
  <si>
    <r>
      <t>AO</t>
    </r>
    <r>
      <rPr>
        <sz val="11"/>
        <color theme="1"/>
        <rFont val="微軟正黑體"/>
        <family val="2"/>
        <charset val="136"/>
      </rPr>
      <t>快拆鑽頭</t>
    </r>
    <r>
      <rPr>
        <sz val="11"/>
        <color theme="1"/>
        <rFont val="Arial"/>
        <family val="2"/>
      </rPr>
      <t xml:space="preserve"> ∅3.2x125</t>
    </r>
  </si>
  <si>
    <t>0544-26D1132210</t>
    <phoneticPr fontId="18" type="noConversion"/>
  </si>
  <si>
    <r>
      <t>AO</t>
    </r>
    <r>
      <rPr>
        <sz val="11"/>
        <color theme="1"/>
        <rFont val="微軟正黑體"/>
        <family val="2"/>
        <charset val="136"/>
      </rPr>
      <t>快拆鑽頭</t>
    </r>
    <r>
      <rPr>
        <sz val="11"/>
        <color theme="1"/>
        <rFont val="Arial"/>
        <family val="2"/>
      </rPr>
      <t xml:space="preserve"> ∅3.2x210</t>
    </r>
  </si>
  <si>
    <t>0544-26D1143210</t>
    <phoneticPr fontId="18" type="noConversion"/>
  </si>
  <si>
    <r>
      <t>AO</t>
    </r>
    <r>
      <rPr>
        <sz val="11"/>
        <color theme="1"/>
        <rFont val="微軟正黑體"/>
        <family val="2"/>
        <charset val="136"/>
      </rPr>
      <t>快拆鑽頭</t>
    </r>
    <r>
      <rPr>
        <sz val="11"/>
        <color theme="1"/>
        <rFont val="Arial"/>
        <family val="2"/>
      </rPr>
      <t xml:space="preserve"> ∅4.3x210</t>
    </r>
  </si>
  <si>
    <t>0544-26T1145110</t>
    <phoneticPr fontId="18" type="noConversion"/>
  </si>
  <si>
    <r>
      <rPr>
        <sz val="11"/>
        <color theme="1"/>
        <rFont val="微軟正黑體"/>
        <family val="2"/>
        <charset val="136"/>
      </rPr>
      <t>絲攻</t>
    </r>
    <r>
      <rPr>
        <sz val="11"/>
        <color theme="1"/>
        <rFont val="Arial"/>
        <family val="2"/>
      </rPr>
      <t xml:space="preserve"> 4.5</t>
    </r>
  </si>
  <si>
    <t>0544-23M1190002</t>
    <phoneticPr fontId="18" type="noConversion"/>
  </si>
  <si>
    <r>
      <rPr>
        <sz val="11"/>
        <color theme="1"/>
        <rFont val="微軟正黑體"/>
        <family val="2"/>
        <charset val="136"/>
      </rPr>
      <t>測深尺</t>
    </r>
    <r>
      <rPr>
        <sz val="11"/>
        <color theme="1"/>
        <rFont val="Arial"/>
        <family val="2"/>
      </rPr>
      <t xml:space="preserve"> 90mm</t>
    </r>
  </si>
  <si>
    <t>0544-4S180011</t>
    <phoneticPr fontId="18" type="noConversion"/>
  </si>
  <si>
    <r>
      <t xml:space="preserve">T15 </t>
    </r>
    <r>
      <rPr>
        <sz val="11"/>
        <color theme="1"/>
        <rFont val="微軟正黑體"/>
        <family val="2"/>
        <charset val="136"/>
      </rPr>
      <t>起子</t>
    </r>
    <r>
      <rPr>
        <sz val="11"/>
        <color theme="1"/>
        <rFont val="Arial"/>
        <family val="2"/>
      </rPr>
      <t>*140</t>
    </r>
  </si>
  <si>
    <t>0544-4S180041</t>
  </si>
  <si>
    <r>
      <t xml:space="preserve">T25 </t>
    </r>
    <r>
      <rPr>
        <sz val="11"/>
        <color rgb="FF000000"/>
        <rFont val="微軟正黑體"/>
        <family val="2"/>
        <charset val="136"/>
      </rPr>
      <t>起子</t>
    </r>
    <r>
      <rPr>
        <sz val="11"/>
        <color rgb="FF000000"/>
        <rFont val="Arial"/>
        <family val="2"/>
      </rPr>
      <t>*165</t>
    </r>
  </si>
  <si>
    <t>0544-88A1140001</t>
    <phoneticPr fontId="18" type="noConversion"/>
  </si>
  <si>
    <r>
      <rPr>
        <sz val="11"/>
        <color theme="1"/>
        <rFont val="微軟正黑體"/>
        <family val="2"/>
        <charset val="136"/>
      </rPr>
      <t>扭力手柄</t>
    </r>
    <r>
      <rPr>
        <sz val="11"/>
        <color theme="1"/>
        <rFont val="Arial"/>
        <family val="2"/>
      </rPr>
      <t>4.0N AO</t>
    </r>
    <r>
      <rPr>
        <sz val="11"/>
        <color theme="1"/>
        <rFont val="微軟正黑體"/>
        <family val="2"/>
        <charset val="136"/>
      </rPr>
      <t>快拆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微軟正黑體"/>
        <family val="2"/>
        <charset val="136"/>
      </rPr>
      <t>藍</t>
    </r>
    <r>
      <rPr>
        <sz val="11"/>
        <color theme="1"/>
        <rFont val="Arial"/>
        <family val="2"/>
      </rPr>
      <t>)</t>
    </r>
  </si>
  <si>
    <t>0544-4Z200021</t>
    <phoneticPr fontId="31" type="noConversion"/>
  </si>
  <si>
    <r>
      <t>AO</t>
    </r>
    <r>
      <rPr>
        <sz val="11"/>
        <rFont val="微軟正黑體"/>
        <family val="2"/>
        <charset val="136"/>
      </rPr>
      <t>快拆扭力器</t>
    </r>
    <r>
      <rPr>
        <sz val="11"/>
        <rFont val="Arial"/>
        <family val="2"/>
      </rPr>
      <t xml:space="preserve"> 2.5 N</t>
    </r>
    <phoneticPr fontId="31" type="noConversion"/>
  </si>
  <si>
    <t>0544-88A3133002</t>
  </si>
  <si>
    <r>
      <rPr>
        <sz val="11"/>
        <color rgb="FF000000"/>
        <rFont val="微軟正黑體"/>
        <family val="2"/>
        <charset val="136"/>
      </rPr>
      <t>棘輪手柄</t>
    </r>
    <r>
      <rPr>
        <sz val="11"/>
        <color rgb="FF000000"/>
        <rFont val="Arial"/>
        <family val="2"/>
      </rPr>
      <t>(</t>
    </r>
    <r>
      <rPr>
        <sz val="11"/>
        <color rgb="FF000000"/>
        <rFont val="微軟正黑體"/>
        <family val="2"/>
        <charset val="136"/>
      </rPr>
      <t>大</t>
    </r>
    <r>
      <rPr>
        <sz val="11"/>
        <color rgb="FF000000"/>
        <rFont val="Arial"/>
        <family val="2"/>
      </rPr>
      <t>)</t>
    </r>
  </si>
  <si>
    <t>0542-2C200403</t>
  </si>
  <si>
    <r>
      <rPr>
        <sz val="11"/>
        <color rgb="FF000000"/>
        <rFont val="Times New Roman"/>
        <family val="1"/>
      </rPr>
      <t>萬向骨釘盒下肢</t>
    </r>
    <r>
      <rPr>
        <sz val="11"/>
        <color rgb="FF000000"/>
        <rFont val="Arial"/>
        <family val="2"/>
      </rPr>
      <t>(</t>
    </r>
    <r>
      <rPr>
        <sz val="11"/>
        <color rgb="FF000000"/>
        <rFont val="Times New Roman"/>
        <family val="1"/>
      </rPr>
      <t>藍</t>
    </r>
    <r>
      <rPr>
        <sz val="11"/>
        <color rgb="FF000000"/>
        <rFont val="Arial"/>
        <family val="2"/>
      </rPr>
      <t>)</t>
    </r>
  </si>
  <si>
    <t>0542-2C210031</t>
    <phoneticPr fontId="18" type="noConversion"/>
  </si>
  <si>
    <r>
      <rPr>
        <sz val="11"/>
        <color theme="1"/>
        <rFont val="微軟正黑體"/>
        <family val="2"/>
        <charset val="136"/>
      </rPr>
      <t>下肢萬向骨板內盒</t>
    </r>
    <r>
      <rPr>
        <sz val="11"/>
        <color theme="1"/>
        <rFont val="Arial"/>
        <family val="2"/>
      </rPr>
      <t>(</t>
    </r>
    <r>
      <rPr>
        <sz val="11"/>
        <color theme="1"/>
        <rFont val="微軟正黑體"/>
        <family val="2"/>
        <charset val="136"/>
      </rPr>
      <t>黑</t>
    </r>
    <r>
      <rPr>
        <sz val="11"/>
        <color theme="1"/>
        <rFont val="Arial"/>
        <family val="2"/>
      </rPr>
      <t>) (H:60mm)</t>
    </r>
  </si>
  <si>
    <t>0542-13C1102004</t>
    <phoneticPr fontId="18" type="noConversion"/>
  </si>
  <si>
    <r>
      <rPr>
        <sz val="11"/>
        <color theme="1"/>
        <rFont val="微軟正黑體"/>
        <family val="2"/>
        <charset val="136"/>
      </rPr>
      <t>下肢簡易器械盒</t>
    </r>
    <r>
      <rPr>
        <sz val="11"/>
        <color theme="1"/>
        <rFont val="Arial"/>
        <family val="2"/>
      </rPr>
      <t>(</t>
    </r>
    <r>
      <rPr>
        <sz val="11"/>
        <color theme="1"/>
        <rFont val="微軟正黑體"/>
        <family val="2"/>
        <charset val="136"/>
      </rPr>
      <t>藍</t>
    </r>
    <r>
      <rPr>
        <sz val="11"/>
        <color theme="1"/>
        <rFont val="Arial"/>
        <family val="2"/>
      </rPr>
      <t>)</t>
    </r>
  </si>
  <si>
    <t>0544-26G1120271</t>
    <phoneticPr fontId="31" type="noConversion"/>
  </si>
  <si>
    <r>
      <rPr>
        <sz val="11"/>
        <rFont val="微軟正黑體"/>
        <family val="2"/>
        <charset val="136"/>
      </rPr>
      <t>彈簧式雙頭導引器</t>
    </r>
    <r>
      <rPr>
        <sz val="11"/>
        <rFont val="Arial"/>
        <family val="2"/>
      </rPr>
      <t xml:space="preserve"> 2.0/2.7</t>
    </r>
  </si>
  <si>
    <t>0544-4G200041</t>
  </si>
  <si>
    <r>
      <rPr>
        <sz val="11"/>
        <rFont val="微軟正黑體"/>
        <family val="2"/>
        <charset val="136"/>
      </rPr>
      <t>萬向雙頭導引器</t>
    </r>
    <r>
      <rPr>
        <sz val="11"/>
        <rFont val="Arial"/>
        <family val="2"/>
      </rPr>
      <t xml:space="preserve"> ψ1.8/ψ1.8</t>
    </r>
  </si>
  <si>
    <t>0544-4G200061</t>
  </si>
  <si>
    <r>
      <rPr>
        <sz val="11"/>
        <rFont val="微軟正黑體"/>
        <family val="2"/>
        <charset val="136"/>
      </rPr>
      <t>萬向椎形導引器</t>
    </r>
    <r>
      <rPr>
        <sz val="11"/>
        <rFont val="Arial"/>
        <family val="2"/>
      </rPr>
      <t xml:space="preserve"> ψ1.8</t>
    </r>
  </si>
  <si>
    <t>0544-4G200101</t>
  </si>
  <si>
    <r>
      <rPr>
        <sz val="11"/>
        <rFont val="微軟正黑體"/>
        <family val="2"/>
        <charset val="136"/>
      </rPr>
      <t>鑽頭導引套</t>
    </r>
    <r>
      <rPr>
        <sz val="11"/>
        <rFont val="Arial"/>
        <family val="2"/>
      </rPr>
      <t xml:space="preserve"> ψ1.8 (</t>
    </r>
    <r>
      <rPr>
        <sz val="11"/>
        <rFont val="微軟正黑體"/>
        <family val="2"/>
        <charset val="136"/>
      </rPr>
      <t>雙螺紋</t>
    </r>
    <r>
      <rPr>
        <sz val="11"/>
        <rFont val="Arial"/>
        <family val="2"/>
      </rPr>
      <t>)</t>
    </r>
  </si>
  <si>
    <r>
      <rPr>
        <sz val="11"/>
        <rFont val="微軟正黑體"/>
        <family val="2"/>
        <charset val="136"/>
      </rPr>
      <t>鑽頭導引套</t>
    </r>
    <r>
      <rPr>
        <sz val="11"/>
        <rFont val="Arial"/>
        <family val="2"/>
      </rPr>
      <t xml:space="preserve"> ψ2.0 (</t>
    </r>
    <r>
      <rPr>
        <sz val="11"/>
        <rFont val="微軟正黑體"/>
        <family val="2"/>
        <charset val="136"/>
      </rPr>
      <t>雙螺紋</t>
    </r>
    <r>
      <rPr>
        <sz val="11"/>
        <rFont val="Arial"/>
        <family val="2"/>
      </rPr>
      <t>)</t>
    </r>
  </si>
  <si>
    <t>0544-26D1118110</t>
    <phoneticPr fontId="18" type="noConversion"/>
  </si>
  <si>
    <r>
      <rPr>
        <sz val="11"/>
        <rFont val="微軟正黑體"/>
        <family val="2"/>
        <charset val="136"/>
      </rPr>
      <t>鑽頭</t>
    </r>
    <r>
      <rPr>
        <sz val="11"/>
        <rFont val="Arial"/>
        <family val="2"/>
      </rPr>
      <t xml:space="preserve"> 1.8x110 (AO</t>
    </r>
    <r>
      <rPr>
        <sz val="11"/>
        <rFont val="微軟正黑體"/>
        <family val="2"/>
        <charset val="136"/>
      </rPr>
      <t>快拆</t>
    </r>
    <r>
      <rPr>
        <sz val="11"/>
        <rFont val="Arial"/>
        <family val="2"/>
      </rPr>
      <t>)</t>
    </r>
  </si>
  <si>
    <t>0544-26D1120110</t>
  </si>
  <si>
    <r>
      <rPr>
        <sz val="11"/>
        <rFont val="微軟正黑體"/>
        <family val="2"/>
        <charset val="136"/>
      </rPr>
      <t>鑽頭</t>
    </r>
    <r>
      <rPr>
        <sz val="11"/>
        <rFont val="Arial"/>
        <family val="2"/>
      </rPr>
      <t xml:space="preserve"> 2.0x110 (AO</t>
    </r>
    <r>
      <rPr>
        <sz val="11"/>
        <rFont val="微軟正黑體"/>
        <family val="2"/>
        <charset val="136"/>
      </rPr>
      <t>快拆</t>
    </r>
    <r>
      <rPr>
        <sz val="11"/>
        <rFont val="Arial"/>
        <family val="2"/>
      </rPr>
      <t>)</t>
    </r>
  </si>
  <si>
    <t>0544-26T1127070</t>
    <phoneticPr fontId="18" type="noConversion"/>
  </si>
  <si>
    <r>
      <rPr>
        <sz val="11"/>
        <rFont val="微軟正黑體"/>
        <family val="2"/>
        <charset val="136"/>
      </rPr>
      <t>絲攻</t>
    </r>
    <r>
      <rPr>
        <sz val="11"/>
        <rFont val="Arial"/>
        <family val="2"/>
      </rPr>
      <t xml:space="preserve"> 2.7x70 (AO</t>
    </r>
    <r>
      <rPr>
        <sz val="11"/>
        <rFont val="微軟正黑體"/>
        <family val="2"/>
        <charset val="136"/>
      </rPr>
      <t>快拆</t>
    </r>
    <r>
      <rPr>
        <sz val="11"/>
        <rFont val="Arial"/>
        <family val="2"/>
      </rPr>
      <t>)</t>
    </r>
  </si>
  <si>
    <t>0542-2C200401</t>
    <phoneticPr fontId="18" type="noConversion"/>
  </si>
  <si>
    <r>
      <t xml:space="preserve">2.4/2.7 </t>
    </r>
    <r>
      <rPr>
        <sz val="11"/>
        <color rgb="FF000000"/>
        <rFont val="微軟正黑體"/>
        <family val="2"/>
        <charset val="136"/>
      </rPr>
      <t>橈骨萬向骨釘盒</t>
    </r>
  </si>
  <si>
    <t>0542-13C3101001</t>
  </si>
  <si>
    <r>
      <rPr>
        <sz val="11"/>
        <rFont val="微軟正黑體"/>
        <family val="2"/>
        <charset val="136"/>
      </rPr>
      <t>骨板盤</t>
    </r>
    <r>
      <rPr>
        <sz val="11"/>
        <rFont val="Arial"/>
        <family val="2"/>
      </rPr>
      <t>-</t>
    </r>
    <r>
      <rPr>
        <sz val="11"/>
        <rFont val="微軟正黑體"/>
        <family val="2"/>
        <charset val="136"/>
      </rPr>
      <t>橈骨</t>
    </r>
  </si>
  <si>
    <t>0542-13C1101002</t>
  </si>
  <si>
    <r>
      <rPr>
        <sz val="11"/>
        <rFont val="微軟正黑體"/>
        <family val="2"/>
        <charset val="136"/>
      </rPr>
      <t>橈骨器械盒</t>
    </r>
    <r>
      <rPr>
        <sz val="11"/>
        <rFont val="Arial"/>
        <family val="2"/>
      </rPr>
      <t>(</t>
    </r>
    <r>
      <rPr>
        <sz val="11"/>
        <rFont val="微軟正黑體"/>
        <family val="2"/>
        <charset val="136"/>
      </rPr>
      <t>藍</t>
    </r>
    <r>
      <rPr>
        <sz val="11"/>
        <rFont val="Arial"/>
        <family val="2"/>
      </rPr>
      <t>)</t>
    </r>
  </si>
  <si>
    <t>0544-4D180011</t>
  </si>
  <si>
    <r>
      <t>AO</t>
    </r>
    <r>
      <rPr>
        <sz val="11"/>
        <rFont val="微軟正黑體"/>
        <family val="2"/>
        <charset val="136"/>
      </rPr>
      <t>快拆鑽頭</t>
    </r>
    <r>
      <rPr>
        <sz val="11"/>
        <rFont val="Arial"/>
        <family val="2"/>
      </rPr>
      <t xml:space="preserve"> Ø1.1x110</t>
    </r>
  </si>
  <si>
    <t>0544-4G180011</t>
  </si>
  <si>
    <r>
      <rPr>
        <sz val="11"/>
        <rFont val="微軟正黑體"/>
        <family val="2"/>
        <charset val="136"/>
      </rPr>
      <t>鑽頭導引套</t>
    </r>
    <r>
      <rPr>
        <sz val="11"/>
        <rFont val="Arial"/>
        <family val="2"/>
      </rPr>
      <t xml:space="preserve"> Ø1.1</t>
    </r>
  </si>
  <si>
    <t>0544-4D180051</t>
  </si>
  <si>
    <r>
      <rPr>
        <sz val="11"/>
        <rFont val="微軟正黑體"/>
        <family val="2"/>
        <charset val="136"/>
      </rPr>
      <t>埋頭鑽</t>
    </r>
    <r>
      <rPr>
        <sz val="11"/>
        <rFont val="Arial"/>
        <family val="2"/>
      </rPr>
      <t xml:space="preserve"> Ø1.1/Ø3</t>
    </r>
  </si>
  <si>
    <t>0544-4G180051</t>
  </si>
  <si>
    <r>
      <rPr>
        <sz val="11"/>
        <rFont val="微軟正黑體"/>
        <family val="2"/>
        <charset val="136"/>
      </rPr>
      <t>雙頭導引器</t>
    </r>
    <r>
      <rPr>
        <sz val="11"/>
        <rFont val="Arial"/>
        <family val="2"/>
      </rPr>
      <t xml:space="preserve"> Ø1.1-Ø1.5</t>
    </r>
  </si>
  <si>
    <t>0544-4T180011</t>
  </si>
  <si>
    <r>
      <t>AO</t>
    </r>
    <r>
      <rPr>
        <sz val="11"/>
        <rFont val="微軟正黑體"/>
        <family val="2"/>
        <charset val="136"/>
      </rPr>
      <t>快拆牙攻</t>
    </r>
    <r>
      <rPr>
        <sz val="11"/>
        <rFont val="Arial"/>
        <family val="2"/>
      </rPr>
      <t xml:space="preserve"> HA1.5</t>
    </r>
  </si>
  <si>
    <t>0544-4S190061</t>
  </si>
  <si>
    <r>
      <t>AO</t>
    </r>
    <r>
      <rPr>
        <sz val="11"/>
        <rFont val="微軟正黑體"/>
        <family val="2"/>
        <charset val="136"/>
      </rPr>
      <t>快拆星型起子</t>
    </r>
    <r>
      <rPr>
        <sz val="11"/>
        <rFont val="Arial"/>
        <family val="2"/>
      </rPr>
      <t xml:space="preserve"> T4</t>
    </r>
  </si>
  <si>
    <t>0545-5C190011</t>
  </si>
  <si>
    <r>
      <t>1.5 Mini</t>
    </r>
    <r>
      <rPr>
        <sz val="11"/>
        <rFont val="微軟正黑體"/>
        <family val="2"/>
        <charset val="136"/>
      </rPr>
      <t>器械盒</t>
    </r>
    <r>
      <rPr>
        <sz val="11"/>
        <rFont val="Arial"/>
        <family val="2"/>
      </rPr>
      <t>(HPP+PPSU)</t>
    </r>
  </si>
  <si>
    <t>0544-4D180021</t>
  </si>
  <si>
    <r>
      <t>AO</t>
    </r>
    <r>
      <rPr>
        <sz val="11"/>
        <rFont val="微軟正黑體"/>
        <family val="2"/>
        <charset val="136"/>
      </rPr>
      <t>快拆鑽頭</t>
    </r>
    <r>
      <rPr>
        <sz val="11"/>
        <rFont val="Arial"/>
        <family val="2"/>
      </rPr>
      <t xml:space="preserve"> Ø1.5x110</t>
    </r>
  </si>
  <si>
    <t>0544-4G180021</t>
  </si>
  <si>
    <r>
      <rPr>
        <sz val="11"/>
        <rFont val="微軟正黑體"/>
        <family val="2"/>
        <charset val="136"/>
      </rPr>
      <t>鑽頭導引套</t>
    </r>
    <r>
      <rPr>
        <sz val="11"/>
        <rFont val="Arial"/>
        <family val="2"/>
      </rPr>
      <t xml:space="preserve"> Ø1.5</t>
    </r>
  </si>
  <si>
    <t>0544-4D180061</t>
  </si>
  <si>
    <r>
      <rPr>
        <sz val="11"/>
        <rFont val="微軟正黑體"/>
        <family val="2"/>
        <charset val="136"/>
      </rPr>
      <t>埋頭鑽</t>
    </r>
    <r>
      <rPr>
        <sz val="11"/>
        <rFont val="Arial"/>
        <family val="2"/>
      </rPr>
      <t xml:space="preserve"> Ø1.5/Ø3.5</t>
    </r>
  </si>
  <si>
    <t>0544-4G180061</t>
  </si>
  <si>
    <r>
      <rPr>
        <sz val="11"/>
        <rFont val="微軟正黑體"/>
        <family val="2"/>
        <charset val="136"/>
      </rPr>
      <t>雙頭導引器</t>
    </r>
    <r>
      <rPr>
        <sz val="11"/>
        <rFont val="Arial"/>
        <family val="2"/>
      </rPr>
      <t xml:space="preserve"> Ø1.5-Ø2.0</t>
    </r>
  </si>
  <si>
    <t>0544-4T180021</t>
  </si>
  <si>
    <r>
      <t>AO</t>
    </r>
    <r>
      <rPr>
        <sz val="11"/>
        <rFont val="微軟正黑體"/>
        <family val="2"/>
        <charset val="136"/>
      </rPr>
      <t>快拆牙攻</t>
    </r>
    <r>
      <rPr>
        <sz val="11"/>
        <rFont val="Arial"/>
        <family val="2"/>
      </rPr>
      <t xml:space="preserve"> HA2.0</t>
    </r>
  </si>
  <si>
    <t>0544-4S190071</t>
  </si>
  <si>
    <r>
      <t>AO</t>
    </r>
    <r>
      <rPr>
        <sz val="11"/>
        <rFont val="微軟正黑體"/>
        <family val="2"/>
        <charset val="136"/>
      </rPr>
      <t>快拆星型起子</t>
    </r>
    <r>
      <rPr>
        <sz val="11"/>
        <rFont val="Arial"/>
        <family val="2"/>
      </rPr>
      <t xml:space="preserve"> T6</t>
    </r>
  </si>
  <si>
    <t>0545-5C190021</t>
  </si>
  <si>
    <r>
      <t>2.0 Mini</t>
    </r>
    <r>
      <rPr>
        <sz val="11"/>
        <rFont val="微軟正黑體"/>
        <family val="2"/>
        <charset val="136"/>
      </rPr>
      <t>器械盒</t>
    </r>
    <r>
      <rPr>
        <sz val="11"/>
        <rFont val="Arial"/>
        <family val="2"/>
      </rPr>
      <t>(HPP+PPSU)</t>
    </r>
  </si>
  <si>
    <t>0545-5C190031</t>
  </si>
  <si>
    <r>
      <t>2.0 Mini</t>
    </r>
    <r>
      <rPr>
        <sz val="11"/>
        <rFont val="微軟正黑體"/>
        <family val="2"/>
        <charset val="136"/>
      </rPr>
      <t>骨板盤</t>
    </r>
    <r>
      <rPr>
        <sz val="11"/>
        <rFont val="Arial"/>
        <family val="2"/>
      </rPr>
      <t>(HPP</t>
    </r>
    <r>
      <rPr>
        <sz val="11"/>
        <rFont val="微軟正黑體"/>
        <family val="2"/>
        <charset val="136"/>
      </rPr>
      <t>盤</t>
    </r>
    <r>
      <rPr>
        <sz val="11"/>
        <rFont val="Arial"/>
        <family val="2"/>
      </rPr>
      <t>)</t>
    </r>
  </si>
  <si>
    <t>0544-4M180011</t>
  </si>
  <si>
    <r>
      <rPr>
        <sz val="11"/>
        <rFont val="微軟正黑體"/>
        <family val="2"/>
        <charset val="136"/>
      </rPr>
      <t>探深器</t>
    </r>
    <r>
      <rPr>
        <sz val="11"/>
        <rFont val="Arial"/>
        <family val="2"/>
      </rPr>
      <t xml:space="preserve"> 1.5/2.0</t>
    </r>
  </si>
  <si>
    <t>0544-8A180011</t>
  </si>
  <si>
    <r>
      <t>AO</t>
    </r>
    <r>
      <rPr>
        <sz val="11"/>
        <rFont val="微軟正黑體"/>
        <family val="2"/>
        <charset val="136"/>
      </rPr>
      <t>快拆扭力手柄</t>
    </r>
    <r>
      <rPr>
        <sz val="11"/>
        <rFont val="Arial"/>
        <family val="2"/>
      </rPr>
      <t xml:space="preserve"> 0.4N</t>
    </r>
  </si>
  <si>
    <r>
      <t>AO</t>
    </r>
    <r>
      <rPr>
        <sz val="11"/>
        <rFont val="微軟正黑體"/>
        <family val="2"/>
        <charset val="136"/>
      </rPr>
      <t>快換手柄</t>
    </r>
  </si>
  <si>
    <t>0544-4Z180021</t>
  </si>
  <si>
    <r>
      <rPr>
        <sz val="11"/>
        <rFont val="微軟正黑體"/>
        <family val="2"/>
        <charset val="136"/>
      </rPr>
      <t>螺釘夾持鑷子</t>
    </r>
  </si>
  <si>
    <t>0544-4Z180011</t>
  </si>
  <si>
    <r>
      <rPr>
        <sz val="11"/>
        <rFont val="微軟正黑體"/>
        <family val="2"/>
        <charset val="136"/>
      </rPr>
      <t>折彎剪斷鉗</t>
    </r>
  </si>
  <si>
    <t>0544-8A180031</t>
  </si>
  <si>
    <r>
      <rPr>
        <sz val="11"/>
        <rFont val="微軟正黑體"/>
        <family val="2"/>
        <charset val="136"/>
      </rPr>
      <t>微型快拆手柄</t>
    </r>
  </si>
  <si>
    <t>0544-8A180041</t>
  </si>
  <si>
    <r>
      <t>T</t>
    </r>
    <r>
      <rPr>
        <sz val="11"/>
        <rFont val="微軟正黑體"/>
        <family val="2"/>
        <charset val="136"/>
      </rPr>
      <t>型快拆手柄</t>
    </r>
  </si>
  <si>
    <t>0542-2C180081</t>
  </si>
  <si>
    <r>
      <t>1.5mm / 2.0mm Mini</t>
    </r>
    <r>
      <rPr>
        <sz val="11"/>
        <rFont val="微軟正黑體"/>
        <family val="2"/>
        <charset val="136"/>
      </rPr>
      <t>系統器械箱</t>
    </r>
    <phoneticPr fontId="31" type="noConversion"/>
  </si>
  <si>
    <t>0544-4D180031</t>
  </si>
  <si>
    <r>
      <t>AO</t>
    </r>
    <r>
      <rPr>
        <sz val="11"/>
        <rFont val="微軟正黑體"/>
        <family val="2"/>
        <charset val="136"/>
      </rPr>
      <t>快拆鑽頭</t>
    </r>
    <r>
      <rPr>
        <sz val="11"/>
        <rFont val="Arial"/>
        <family val="2"/>
      </rPr>
      <t xml:space="preserve"> Ø1.8x110</t>
    </r>
  </si>
  <si>
    <t>0544-4G180031</t>
  </si>
  <si>
    <r>
      <rPr>
        <sz val="11"/>
        <rFont val="微軟正黑體"/>
        <family val="2"/>
        <charset val="136"/>
      </rPr>
      <t>鑽頭導引套</t>
    </r>
    <r>
      <rPr>
        <sz val="11"/>
        <rFont val="Arial"/>
        <family val="2"/>
      </rPr>
      <t xml:space="preserve"> Ø1.8</t>
    </r>
  </si>
  <si>
    <t>0544-4D180071</t>
  </si>
  <si>
    <r>
      <rPr>
        <sz val="11"/>
        <rFont val="微軟正黑體"/>
        <family val="2"/>
        <charset val="136"/>
      </rPr>
      <t>埋頭鑽</t>
    </r>
    <r>
      <rPr>
        <sz val="11"/>
        <rFont val="Arial"/>
        <family val="2"/>
      </rPr>
      <t xml:space="preserve"> Ø1.8/Ø4.0</t>
    </r>
  </si>
  <si>
    <t>0544-4G180071</t>
  </si>
  <si>
    <r>
      <rPr>
        <sz val="11"/>
        <rFont val="微軟正黑體"/>
        <family val="2"/>
        <charset val="136"/>
      </rPr>
      <t>雙頭導引器</t>
    </r>
    <r>
      <rPr>
        <sz val="11"/>
        <rFont val="Arial"/>
        <family val="2"/>
      </rPr>
      <t xml:space="preserve"> Ø1.8-Ø2.4</t>
    </r>
  </si>
  <si>
    <t>0544-4T180031</t>
  </si>
  <si>
    <r>
      <t>AO</t>
    </r>
    <r>
      <rPr>
        <sz val="11"/>
        <rFont val="微軟正黑體"/>
        <family val="2"/>
        <charset val="136"/>
      </rPr>
      <t>快拆牙攻</t>
    </r>
    <r>
      <rPr>
        <sz val="11"/>
        <rFont val="Arial"/>
        <family val="2"/>
      </rPr>
      <t xml:space="preserve"> HA2.4</t>
    </r>
  </si>
  <si>
    <r>
      <t>AO</t>
    </r>
    <r>
      <rPr>
        <sz val="11"/>
        <rFont val="微軟正黑體"/>
        <family val="2"/>
        <charset val="136"/>
      </rPr>
      <t>快拆星型起子</t>
    </r>
    <r>
      <rPr>
        <sz val="11"/>
        <rFont val="Arial"/>
        <family val="2"/>
      </rPr>
      <t xml:space="preserve"> T8</t>
    </r>
  </si>
  <si>
    <t>0545-5C190041</t>
  </si>
  <si>
    <r>
      <t>2.4 Mini</t>
    </r>
    <r>
      <rPr>
        <sz val="11"/>
        <rFont val="微軟正黑體"/>
        <family val="2"/>
        <charset val="136"/>
      </rPr>
      <t>器械盒</t>
    </r>
    <r>
      <rPr>
        <sz val="11"/>
        <rFont val="Arial"/>
        <family val="2"/>
      </rPr>
      <t>(HPP+PPSU)</t>
    </r>
  </si>
  <si>
    <t>0545-5C190051</t>
  </si>
  <si>
    <r>
      <t>2.4 Mini</t>
    </r>
    <r>
      <rPr>
        <sz val="11"/>
        <rFont val="微軟正黑體"/>
        <family val="2"/>
        <charset val="136"/>
      </rPr>
      <t>骨板盤</t>
    </r>
    <r>
      <rPr>
        <sz val="11"/>
        <rFont val="Arial"/>
        <family val="2"/>
      </rPr>
      <t>(HPP</t>
    </r>
    <r>
      <rPr>
        <sz val="11"/>
        <rFont val="微軟正黑體"/>
        <family val="2"/>
        <charset val="136"/>
      </rPr>
      <t>盤</t>
    </r>
    <r>
      <rPr>
        <sz val="11"/>
        <rFont val="Arial"/>
        <family val="2"/>
      </rPr>
      <t>)</t>
    </r>
  </si>
  <si>
    <t>0544-4D180041</t>
  </si>
  <si>
    <r>
      <t>AO</t>
    </r>
    <r>
      <rPr>
        <sz val="11"/>
        <rFont val="微軟正黑體"/>
        <family val="2"/>
        <charset val="136"/>
      </rPr>
      <t>快拆鑽頭</t>
    </r>
    <r>
      <rPr>
        <sz val="11"/>
        <rFont val="Arial"/>
        <family val="2"/>
      </rPr>
      <t xml:space="preserve"> Ø2.0x110</t>
    </r>
  </si>
  <si>
    <t>0544-4G180041</t>
  </si>
  <si>
    <r>
      <rPr>
        <sz val="11"/>
        <color rgb="FF000000"/>
        <rFont val="微軟正黑體"/>
        <family val="2"/>
        <charset val="136"/>
      </rPr>
      <t>鑽頭導引套</t>
    </r>
    <r>
      <rPr>
        <sz val="11"/>
        <color rgb="FF000000"/>
        <rFont val="Arial"/>
        <family val="2"/>
      </rPr>
      <t xml:space="preserve"> Ø2.0</t>
    </r>
  </si>
  <si>
    <t>0544-4G180081</t>
  </si>
  <si>
    <r>
      <rPr>
        <sz val="11"/>
        <color rgb="FF000000"/>
        <rFont val="微軟正黑體"/>
        <family val="2"/>
        <charset val="136"/>
      </rPr>
      <t>雙頭導引器</t>
    </r>
    <r>
      <rPr>
        <sz val="11"/>
        <color rgb="FF000000"/>
        <rFont val="Arial"/>
        <family val="2"/>
      </rPr>
      <t xml:space="preserve"> Ø2.0-Ø2.7</t>
    </r>
  </si>
  <si>
    <t>0544-4T180041</t>
  </si>
  <si>
    <r>
      <t>AO</t>
    </r>
    <r>
      <rPr>
        <sz val="11"/>
        <color rgb="FF000000"/>
        <rFont val="微軟正黑體"/>
        <family val="2"/>
        <charset val="136"/>
      </rPr>
      <t>快拆牙攻</t>
    </r>
    <r>
      <rPr>
        <sz val="11"/>
        <color rgb="FF000000"/>
        <rFont val="Arial"/>
        <family val="2"/>
      </rPr>
      <t xml:space="preserve"> HA2.7</t>
    </r>
  </si>
  <si>
    <r>
      <t>AO</t>
    </r>
    <r>
      <rPr>
        <sz val="11"/>
        <color rgb="FF000000"/>
        <rFont val="微軟正黑體"/>
        <family val="2"/>
        <charset val="136"/>
      </rPr>
      <t>快拆星型起子</t>
    </r>
    <r>
      <rPr>
        <sz val="11"/>
        <color rgb="FF000000"/>
        <rFont val="Arial"/>
        <family val="2"/>
      </rPr>
      <t xml:space="preserve"> T8</t>
    </r>
  </si>
  <si>
    <t>0545-5C190061</t>
  </si>
  <si>
    <r>
      <t>2.7 Mini</t>
    </r>
    <r>
      <rPr>
        <sz val="11"/>
        <color rgb="FF000000"/>
        <rFont val="微軟正黑體"/>
        <family val="2"/>
        <charset val="136"/>
      </rPr>
      <t>器械盒</t>
    </r>
    <r>
      <rPr>
        <sz val="11"/>
        <color rgb="FF000000"/>
        <rFont val="Arial"/>
        <family val="2"/>
      </rPr>
      <t>(HPP+PPSU)</t>
    </r>
    <phoneticPr fontId="31" type="noConversion"/>
  </si>
  <si>
    <t>0545-5C190071</t>
  </si>
  <si>
    <r>
      <t>2.7 Mini</t>
    </r>
    <r>
      <rPr>
        <sz val="11"/>
        <color rgb="FF000000"/>
        <rFont val="微軟正黑體"/>
        <family val="2"/>
        <charset val="136"/>
      </rPr>
      <t>骨板盤</t>
    </r>
    <r>
      <rPr>
        <sz val="11"/>
        <color rgb="FF000000"/>
        <rFont val="Arial"/>
        <family val="2"/>
      </rPr>
      <t>(HPP</t>
    </r>
    <r>
      <rPr>
        <sz val="11"/>
        <color rgb="FF000000"/>
        <rFont val="微軟正黑體"/>
        <family val="2"/>
        <charset val="136"/>
      </rPr>
      <t>盤</t>
    </r>
    <r>
      <rPr>
        <sz val="11"/>
        <color rgb="FF000000"/>
        <rFont val="Arial"/>
        <family val="2"/>
      </rPr>
      <t>)</t>
    </r>
  </si>
  <si>
    <t>0544-4M180021</t>
  </si>
  <si>
    <r>
      <rPr>
        <sz val="11"/>
        <color rgb="FF000000"/>
        <rFont val="微軟正黑體"/>
        <family val="2"/>
        <charset val="136"/>
      </rPr>
      <t>探深器</t>
    </r>
    <r>
      <rPr>
        <sz val="11"/>
        <color rgb="FF000000"/>
        <rFont val="Arial"/>
        <family val="2"/>
      </rPr>
      <t xml:space="preserve"> 2.4/2.7v</t>
    </r>
  </si>
  <si>
    <t>0544-8A180021</t>
  </si>
  <si>
    <r>
      <rPr>
        <sz val="11"/>
        <color rgb="FF000000"/>
        <rFont val="微軟正黑體"/>
        <family val="2"/>
        <charset val="136"/>
      </rPr>
      <t>螺釘夾持鑷子</t>
    </r>
  </si>
  <si>
    <r>
      <rPr>
        <sz val="11"/>
        <color rgb="FF000000"/>
        <rFont val="微軟正黑體"/>
        <family val="2"/>
        <charset val="136"/>
      </rPr>
      <t>折彎剪斷鉗</t>
    </r>
  </si>
  <si>
    <r>
      <rPr>
        <sz val="11"/>
        <color rgb="FF000000"/>
        <rFont val="微軟正黑體"/>
        <family val="2"/>
        <charset val="136"/>
      </rPr>
      <t>微型快拆手柄</t>
    </r>
  </si>
  <si>
    <r>
      <t>T</t>
    </r>
    <r>
      <rPr>
        <sz val="11"/>
        <color rgb="FF000000"/>
        <rFont val="微軟正黑體"/>
        <family val="2"/>
        <charset val="136"/>
      </rPr>
      <t>型快拆手柄</t>
    </r>
  </si>
  <si>
    <t>0542-2C180091</t>
  </si>
  <si>
    <r>
      <t>2.4mm / 2.7mm Mini</t>
    </r>
    <r>
      <rPr>
        <sz val="11"/>
        <color rgb="FF000000"/>
        <rFont val="微軟正黑體"/>
        <family val="2"/>
        <charset val="136"/>
      </rPr>
      <t>系統器械箱</t>
    </r>
  </si>
  <si>
    <t>3/21刀</t>
    <phoneticPr fontId="2" type="noConversion"/>
  </si>
  <si>
    <t>3/22入</t>
    <phoneticPr fontId="2" type="noConversion"/>
  </si>
  <si>
    <t>3/23出台中</t>
    <phoneticPr fontId="2" type="noConversion"/>
  </si>
  <si>
    <t>2/23入</t>
    <phoneticPr fontId="2" type="noConversion"/>
  </si>
  <si>
    <t>3/24出台北</t>
    <phoneticPr fontId="2" type="noConversion"/>
  </si>
  <si>
    <t>3/27入</t>
    <phoneticPr fontId="2" type="noConversion"/>
  </si>
  <si>
    <t>3/29出台北</t>
    <phoneticPr fontId="2" type="noConversion"/>
  </si>
  <si>
    <t>3/29
剩餘</t>
    <phoneticPr fontId="2" type="noConversion"/>
  </si>
  <si>
    <t>3/30出台北</t>
    <phoneticPr fontId="2" type="noConversion"/>
  </si>
  <si>
    <t>3/30出台中</t>
    <phoneticPr fontId="2" type="noConversion"/>
  </si>
  <si>
    <t>3/31入</t>
    <phoneticPr fontId="2" type="noConversion"/>
  </si>
  <si>
    <t>4/6出台北</t>
    <phoneticPr fontId="2" type="noConversion"/>
  </si>
  <si>
    <t>4/6台中入</t>
    <phoneticPr fontId="2" type="noConversion"/>
  </si>
  <si>
    <t>4/12出台北</t>
    <phoneticPr fontId="2" type="noConversion"/>
  </si>
  <si>
    <t>4F301R07</t>
    <phoneticPr fontId="2" type="noConversion"/>
  </si>
  <si>
    <t>4/11出台中</t>
    <phoneticPr fontId="2" type="noConversion"/>
  </si>
  <si>
    <t>4/9(未報)</t>
    <phoneticPr fontId="2" type="noConversion"/>
  </si>
  <si>
    <t>4/13出台北</t>
    <phoneticPr fontId="2" type="noConversion"/>
  </si>
  <si>
    <t>4/12台中入</t>
    <phoneticPr fontId="2" type="noConversion"/>
  </si>
  <si>
    <t>4/13台中入</t>
    <phoneticPr fontId="2" type="noConversion"/>
  </si>
  <si>
    <t>4/6剩餘</t>
  </si>
  <si>
    <t>4/7鐿鈦入</t>
    <phoneticPr fontId="2" type="noConversion"/>
  </si>
  <si>
    <t>4/11鐿鈦入</t>
    <phoneticPr fontId="2" type="noConversion"/>
  </si>
  <si>
    <t>4F301L05</t>
    <phoneticPr fontId="2" type="noConversion"/>
  </si>
  <si>
    <t>2.7 皮質自攻骨釘/星型孔 10mm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</si>
</sst>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&quot;$&quot;#,##0"/>
    <numFmt numFmtId="178" formatCode="&quot;$&quot;#,##0.00"/>
    <numFmt numFmtId="179" formatCode="m&quot;月&quot;d&quot;日&quot;"/>
    <numFmt numFmtId="180" formatCode="m/d;@"/>
  </numFmts>
  <fonts count="3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Times New Roman"/>
      <family val="1"/>
    </font>
    <font>
      <sz val="12"/>
      <color indexed="8"/>
      <name val="新細明體"/>
      <family val="2"/>
      <charset val="136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theme="1"/>
      <name val="細明體-ExtB"/>
      <family val="1"/>
      <charset val="136"/>
    </font>
    <font>
      <sz val="12"/>
      <color theme="1"/>
      <name val="微軟正黑體"/>
      <family val="2"/>
      <charset val="136"/>
    </font>
    <font>
      <b/>
      <sz val="12"/>
      <color theme="1" tint="4.9989318521683403E-2"/>
      <name val="新細明體"/>
      <family val="1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rgb="FFFF0000"/>
      <name val="Times New Roman"/>
      <family val="1"/>
    </font>
    <font>
      <sz val="11"/>
      <name val="Arial"/>
      <family val="2"/>
    </font>
    <font>
      <sz val="11"/>
      <color theme="1"/>
      <name val="Arial"/>
      <family val="2"/>
      <charset val="136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微軟正黑體"/>
      <family val="2"/>
      <charset val="136"/>
    </font>
    <font>
      <sz val="11"/>
      <color rgb="FF000000"/>
      <name val="Arial"/>
      <family val="2"/>
    </font>
    <font>
      <sz val="11"/>
      <color rgb="FF000000"/>
      <name val="Times New Roman"/>
      <family val="1"/>
    </font>
    <font>
      <sz val="11"/>
      <name val="微軟正黑體"/>
      <family val="2"/>
      <charset val="136"/>
    </font>
    <font>
      <sz val="11"/>
      <name val="Arial"/>
      <family val="2"/>
      <charset val="136"/>
    </font>
    <font>
      <sz val="11"/>
      <color rgb="FF000000"/>
      <name val="微軟正黑體"/>
      <family val="2"/>
      <charset val="136"/>
    </font>
    <font>
      <sz val="11"/>
      <name val="新細明體"/>
      <family val="1"/>
      <charset val="136"/>
    </font>
    <font>
      <sz val="11"/>
      <color theme="1"/>
      <name val="細明體"/>
      <family val="2"/>
      <charset val="136"/>
    </font>
    <font>
      <sz val="11"/>
      <color theme="1"/>
      <name val="Calibri"/>
      <family val="2"/>
      <charset val="161"/>
    </font>
    <font>
      <sz val="9"/>
      <name val="細明體"/>
      <family val="3"/>
      <charset val="136"/>
    </font>
    <font>
      <sz val="11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color rgb="FFFF0000"/>
      <name val="標楷體"/>
      <family val="4"/>
      <charset val="136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10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1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1" quotePrefix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 wrapText="1"/>
    </xf>
    <xf numFmtId="176" fontId="4" fillId="5" borderId="0" xfId="0" applyNumberFormat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178" fontId="11" fillId="12" borderId="1" xfId="0" applyNumberFormat="1" applyFont="1" applyFill="1" applyBorder="1" applyAlignment="1">
      <alignment horizontal="center" vertical="center"/>
    </xf>
    <xf numFmtId="176" fontId="11" fillId="12" borderId="1" xfId="0" applyNumberFormat="1" applyFont="1" applyFill="1" applyBorder="1" applyAlignment="1">
      <alignment horizontal="center" vertical="center"/>
    </xf>
    <xf numFmtId="177" fontId="11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>
      <alignment vertical="center"/>
    </xf>
    <xf numFmtId="0" fontId="13" fillId="13" borderId="0" xfId="0" applyFont="1" applyFill="1">
      <alignment vertical="center"/>
    </xf>
    <xf numFmtId="178" fontId="13" fillId="13" borderId="0" xfId="0" applyNumberFormat="1" applyFont="1" applyFill="1">
      <alignment vertical="center"/>
    </xf>
    <xf numFmtId="0" fontId="11" fillId="10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9" fillId="0" borderId="1" xfId="3" applyFont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 wrapText="1"/>
    </xf>
    <xf numFmtId="0" fontId="24" fillId="0" borderId="1" xfId="3" applyFont="1" applyBorder="1" applyAlignment="1">
      <alignment horizontal="center" vertical="top" wrapText="1"/>
    </xf>
    <xf numFmtId="0" fontId="21" fillId="0" borderId="1" xfId="3" applyFont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top" wrapText="1"/>
    </xf>
    <xf numFmtId="0" fontId="16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6" fillId="0" borderId="1" xfId="2" applyFont="1" applyBorder="1" applyAlignment="1">
      <alignment horizontal="center" vertical="center"/>
    </xf>
    <xf numFmtId="0" fontId="19" fillId="0" borderId="1" xfId="3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176" fontId="32" fillId="2" borderId="1" xfId="0" applyNumberFormat="1" applyFont="1" applyFill="1" applyBorder="1" applyAlignment="1">
      <alignment horizontal="center" vertical="center" wrapText="1"/>
    </xf>
    <xf numFmtId="176" fontId="32" fillId="2" borderId="1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179" fontId="4" fillId="7" borderId="1" xfId="0" applyNumberFormat="1" applyFont="1" applyFill="1" applyBorder="1" applyAlignment="1">
      <alignment horizontal="center" vertical="center" wrapText="1"/>
    </xf>
    <xf numFmtId="179" fontId="4" fillId="3" borderId="1" xfId="0" applyNumberFormat="1" applyFont="1" applyFill="1" applyBorder="1" applyAlignment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9" fontId="4" fillId="6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80" fontId="4" fillId="3" borderId="1" xfId="0" applyNumberFormat="1" applyFont="1" applyFill="1" applyBorder="1" applyAlignment="1">
      <alignment horizontal="center" vertical="center" wrapText="1"/>
    </xf>
    <xf numFmtId="180" fontId="4" fillId="7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7" fillId="0" borderId="1" xfId="2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6" fillId="0" borderId="1" xfId="3" applyFont="1" applyBorder="1" applyAlignment="1">
      <alignment horizontal="center" vertical="center"/>
    </xf>
    <xf numFmtId="0" fontId="19" fillId="0" borderId="1" xfId="3" applyFont="1" applyBorder="1" applyAlignment="1">
      <alignment horizontal="center" vertical="center" wrapText="1"/>
    </xf>
  </cellXfs>
  <cellStyles count="4">
    <cellStyle name="一般" xfId="0" builtinId="0"/>
    <cellStyle name="一般 2" xfId="1" xr:uid="{00000000-0005-0000-0000-000001000000}"/>
    <cellStyle name="一般 3" xfId="3" xr:uid="{C3427400-5BF2-4749-8D27-FB0AA2FD8A99}"/>
    <cellStyle name="一般 9" xfId="2" xr:uid="{85532300-AD4E-4B01-BEB0-A68CBAFB9BC5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6"/>
  <sheetViews>
    <sheetView topLeftCell="A248" zoomScale="89" zoomScaleNormal="89" workbookViewId="0">
      <selection activeCell="B143" sqref="B143"/>
    </sheetView>
  </sheetViews>
  <sheetFormatPr defaultRowHeight="16.2" x14ac:dyDescent="0.3"/>
  <cols>
    <col min="1" max="1" width="12.44140625" style="10" bestFit="1" customWidth="1"/>
    <col min="2" max="2" width="48.88671875" style="8" bestFit="1" customWidth="1"/>
    <col min="3" max="3" width="10" style="74" customWidth="1"/>
    <col min="4" max="4" width="9.33203125" style="32" bestFit="1" customWidth="1"/>
    <col min="5" max="5" width="10.21875" style="4" customWidth="1"/>
    <col min="6" max="6" width="10.109375" style="5" customWidth="1"/>
    <col min="7" max="7" width="10.6640625" style="4" customWidth="1"/>
    <col min="8" max="8" width="10.6640625" style="84" customWidth="1"/>
    <col min="9" max="9" width="9" style="34"/>
    <col min="10" max="10" width="9" style="27"/>
    <col min="11" max="11" width="9.33203125" style="32" bestFit="1" customWidth="1"/>
    <col min="12" max="12" width="9" style="33"/>
    <col min="13" max="13" width="10.88671875" style="35" customWidth="1"/>
    <col min="14" max="14" width="10.33203125" style="23" customWidth="1"/>
    <col min="15" max="18" width="10.44140625" style="23" customWidth="1"/>
    <col min="19" max="19" width="9" style="29"/>
    <col min="20" max="20" width="8.88671875" style="30"/>
    <col min="21" max="21" width="9" style="31"/>
    <col min="22" max="22" width="9.88671875" style="14" customWidth="1"/>
    <col min="23" max="23" width="10" customWidth="1"/>
  </cols>
  <sheetData>
    <row r="1" spans="1:23" ht="32.4" x14ac:dyDescent="0.3">
      <c r="A1" s="10" t="s">
        <v>0</v>
      </c>
      <c r="B1" s="1" t="s">
        <v>1</v>
      </c>
      <c r="C1" s="73" t="s">
        <v>499</v>
      </c>
      <c r="D1" s="25" t="s">
        <v>508</v>
      </c>
      <c r="E1" s="77">
        <v>45002</v>
      </c>
      <c r="F1" s="78">
        <v>45014</v>
      </c>
      <c r="G1" s="77">
        <v>45015</v>
      </c>
      <c r="H1" s="77">
        <v>45016</v>
      </c>
      <c r="I1" s="26"/>
      <c r="K1" s="25" t="s">
        <v>506</v>
      </c>
      <c r="L1" s="25" t="s">
        <v>507</v>
      </c>
      <c r="M1" s="28" t="s">
        <v>509</v>
      </c>
      <c r="N1" s="76">
        <v>45002</v>
      </c>
      <c r="O1" s="76">
        <v>45008</v>
      </c>
      <c r="P1" s="76">
        <v>45012</v>
      </c>
      <c r="Q1" s="76">
        <v>45015</v>
      </c>
      <c r="R1" s="76">
        <v>45015</v>
      </c>
      <c r="U1" s="31" t="s">
        <v>2</v>
      </c>
      <c r="V1" s="37" t="s">
        <v>544</v>
      </c>
      <c r="W1" s="37" t="s">
        <v>510</v>
      </c>
    </row>
    <row r="2" spans="1:23" x14ac:dyDescent="0.3">
      <c r="A2" s="95" t="s">
        <v>3</v>
      </c>
      <c r="B2" s="95"/>
      <c r="H2" s="4"/>
      <c r="V2" s="37"/>
      <c r="W2" s="37"/>
    </row>
    <row r="3" spans="1:23" x14ac:dyDescent="0.3">
      <c r="A3" s="11" t="s">
        <v>776</v>
      </c>
      <c r="B3" s="1" t="s">
        <v>14</v>
      </c>
      <c r="C3" s="74">
        <v>3</v>
      </c>
      <c r="H3" s="4"/>
      <c r="Q3" s="23">
        <v>1</v>
      </c>
      <c r="U3" s="31">
        <f t="shared" ref="U3:U66" si="0">SUM($C3:$I3)-SUM($K3:$T3)</f>
        <v>2</v>
      </c>
      <c r="V3" s="37">
        <v>13440</v>
      </c>
      <c r="W3" s="37">
        <f>U3*V3</f>
        <v>26880</v>
      </c>
    </row>
    <row r="4" spans="1:23" x14ac:dyDescent="0.3">
      <c r="A4" s="11" t="s">
        <v>5</v>
      </c>
      <c r="B4" s="1" t="s">
        <v>15</v>
      </c>
      <c r="C4" s="74">
        <v>2</v>
      </c>
      <c r="H4" s="4"/>
      <c r="U4" s="31">
        <f t="shared" si="0"/>
        <v>2</v>
      </c>
      <c r="V4" s="37">
        <v>13440</v>
      </c>
      <c r="W4" s="37">
        <f t="shared" ref="W4:W67" si="1">U4*V4</f>
        <v>26880</v>
      </c>
    </row>
    <row r="5" spans="1:23" x14ac:dyDescent="0.3">
      <c r="A5" s="11" t="s">
        <v>6</v>
      </c>
      <c r="B5" s="1" t="s">
        <v>16</v>
      </c>
      <c r="C5" s="74">
        <v>2</v>
      </c>
      <c r="H5" s="4"/>
      <c r="U5" s="31">
        <f t="shared" si="0"/>
        <v>2</v>
      </c>
      <c r="V5" s="37">
        <v>13440</v>
      </c>
      <c r="W5" s="37">
        <f t="shared" si="1"/>
        <v>26880</v>
      </c>
    </row>
    <row r="6" spans="1:23" x14ac:dyDescent="0.3">
      <c r="A6" s="11" t="s">
        <v>7</v>
      </c>
      <c r="B6" s="1" t="s">
        <v>17</v>
      </c>
      <c r="C6" s="74">
        <v>2</v>
      </c>
      <c r="H6" s="4"/>
      <c r="U6" s="31">
        <f t="shared" si="0"/>
        <v>2</v>
      </c>
      <c r="V6" s="37">
        <v>13440</v>
      </c>
      <c r="W6" s="37">
        <f t="shared" si="1"/>
        <v>26880</v>
      </c>
    </row>
    <row r="7" spans="1:23" x14ac:dyDescent="0.3">
      <c r="A7" s="12" t="s">
        <v>8</v>
      </c>
      <c r="B7" s="1" t="s">
        <v>18</v>
      </c>
      <c r="C7" s="74">
        <v>2</v>
      </c>
      <c r="H7" s="4"/>
      <c r="U7" s="31">
        <f t="shared" si="0"/>
        <v>2</v>
      </c>
      <c r="V7" s="37">
        <v>13440</v>
      </c>
      <c r="W7" s="37">
        <f t="shared" si="1"/>
        <v>26880</v>
      </c>
    </row>
    <row r="8" spans="1:23" x14ac:dyDescent="0.3">
      <c r="A8" s="12" t="s">
        <v>9</v>
      </c>
      <c r="B8" s="1" t="s">
        <v>19</v>
      </c>
      <c r="C8" s="74">
        <v>2</v>
      </c>
      <c r="H8" s="4"/>
      <c r="U8" s="31">
        <f t="shared" si="0"/>
        <v>2</v>
      </c>
      <c r="V8" s="37">
        <v>13440</v>
      </c>
      <c r="W8" s="37">
        <f t="shared" si="1"/>
        <v>26880</v>
      </c>
    </row>
    <row r="9" spans="1:23" x14ac:dyDescent="0.3">
      <c r="A9" s="12" t="s">
        <v>10</v>
      </c>
      <c r="B9" s="1" t="s">
        <v>20</v>
      </c>
      <c r="C9" s="74">
        <v>2</v>
      </c>
      <c r="H9" s="4"/>
      <c r="U9" s="31">
        <f t="shared" si="0"/>
        <v>2</v>
      </c>
      <c r="V9" s="37">
        <v>13440</v>
      </c>
      <c r="W9" s="37">
        <f t="shared" si="1"/>
        <v>26880</v>
      </c>
    </row>
    <row r="10" spans="1:23" x14ac:dyDescent="0.3">
      <c r="A10" s="12" t="s">
        <v>11</v>
      </c>
      <c r="B10" s="1" t="s">
        <v>21</v>
      </c>
      <c r="C10" s="74">
        <v>2</v>
      </c>
      <c r="H10" s="4"/>
      <c r="U10" s="31">
        <f t="shared" si="0"/>
        <v>2</v>
      </c>
      <c r="V10" s="37">
        <v>13440</v>
      </c>
      <c r="W10" s="37">
        <f t="shared" si="1"/>
        <v>26880</v>
      </c>
    </row>
    <row r="11" spans="1:23" x14ac:dyDescent="0.3">
      <c r="A11" s="10" t="s">
        <v>12</v>
      </c>
      <c r="B11" s="1" t="s">
        <v>22</v>
      </c>
      <c r="C11" s="74">
        <v>2</v>
      </c>
      <c r="H11" s="4"/>
      <c r="U11" s="31">
        <f t="shared" si="0"/>
        <v>2</v>
      </c>
      <c r="V11" s="37">
        <v>13440</v>
      </c>
      <c r="W11" s="37">
        <f t="shared" si="1"/>
        <v>26880</v>
      </c>
    </row>
    <row r="12" spans="1:23" x14ac:dyDescent="0.3">
      <c r="A12" s="10" t="s">
        <v>13</v>
      </c>
      <c r="B12" s="1" t="s">
        <v>23</v>
      </c>
      <c r="C12" s="74">
        <v>2</v>
      </c>
      <c r="H12" s="4"/>
      <c r="U12" s="31">
        <f t="shared" si="0"/>
        <v>2</v>
      </c>
      <c r="V12" s="37">
        <v>13440</v>
      </c>
      <c r="W12" s="37">
        <f t="shared" si="1"/>
        <v>26880</v>
      </c>
    </row>
    <row r="13" spans="1:23" x14ac:dyDescent="0.3">
      <c r="A13" s="95" t="s">
        <v>24</v>
      </c>
      <c r="B13" s="95"/>
      <c r="H13" s="4"/>
      <c r="U13" s="31">
        <f t="shared" si="0"/>
        <v>0</v>
      </c>
      <c r="V13" s="38"/>
      <c r="W13" s="37">
        <f t="shared" si="1"/>
        <v>0</v>
      </c>
    </row>
    <row r="14" spans="1:23" x14ac:dyDescent="0.3">
      <c r="A14" s="10" t="s">
        <v>31</v>
      </c>
      <c r="B14" s="1" t="s">
        <v>25</v>
      </c>
      <c r="C14" s="74">
        <v>2</v>
      </c>
      <c r="H14" s="4"/>
      <c r="U14" s="31">
        <f t="shared" si="0"/>
        <v>2</v>
      </c>
      <c r="V14" s="37">
        <v>13440</v>
      </c>
      <c r="W14" s="37">
        <f t="shared" si="1"/>
        <v>26880</v>
      </c>
    </row>
    <row r="15" spans="1:23" x14ac:dyDescent="0.3">
      <c r="A15" s="10" t="s">
        <v>32</v>
      </c>
      <c r="B15" s="1" t="s">
        <v>26</v>
      </c>
      <c r="C15" s="74">
        <v>2</v>
      </c>
      <c r="H15" s="4"/>
      <c r="U15" s="31">
        <f t="shared" si="0"/>
        <v>2</v>
      </c>
      <c r="V15" s="37">
        <v>13440</v>
      </c>
      <c r="W15" s="37">
        <f t="shared" si="1"/>
        <v>26880</v>
      </c>
    </row>
    <row r="16" spans="1:23" x14ac:dyDescent="0.3">
      <c r="A16" s="10" t="s">
        <v>33</v>
      </c>
      <c r="B16" s="1" t="s">
        <v>27</v>
      </c>
      <c r="C16" s="74">
        <v>2</v>
      </c>
      <c r="H16" s="4"/>
      <c r="U16" s="31">
        <f t="shared" si="0"/>
        <v>2</v>
      </c>
      <c r="V16" s="37">
        <v>13440</v>
      </c>
      <c r="W16" s="37">
        <f t="shared" si="1"/>
        <v>26880</v>
      </c>
    </row>
    <row r="17" spans="1:23" x14ac:dyDescent="0.3">
      <c r="A17" s="10" t="s">
        <v>34</v>
      </c>
      <c r="B17" s="1" t="s">
        <v>28</v>
      </c>
      <c r="C17" s="74">
        <v>2</v>
      </c>
      <c r="H17" s="4"/>
      <c r="U17" s="31">
        <f t="shared" si="0"/>
        <v>2</v>
      </c>
      <c r="V17" s="37">
        <v>13440</v>
      </c>
      <c r="W17" s="37">
        <f t="shared" si="1"/>
        <v>26880</v>
      </c>
    </row>
    <row r="18" spans="1:23" x14ac:dyDescent="0.3">
      <c r="A18" s="10" t="s">
        <v>35</v>
      </c>
      <c r="B18" s="1" t="s">
        <v>29</v>
      </c>
      <c r="C18" s="74">
        <v>3</v>
      </c>
      <c r="H18" s="4"/>
      <c r="U18" s="31">
        <f t="shared" si="0"/>
        <v>3</v>
      </c>
      <c r="V18" s="37">
        <v>13440</v>
      </c>
      <c r="W18" s="37">
        <f t="shared" si="1"/>
        <v>40320</v>
      </c>
    </row>
    <row r="19" spans="1:23" x14ac:dyDescent="0.3">
      <c r="A19" s="10" t="s">
        <v>36</v>
      </c>
      <c r="B19" s="1" t="s">
        <v>30</v>
      </c>
      <c r="C19" s="74">
        <v>2</v>
      </c>
      <c r="H19" s="4"/>
      <c r="U19" s="31">
        <f t="shared" si="0"/>
        <v>2</v>
      </c>
      <c r="V19" s="37">
        <v>13440</v>
      </c>
      <c r="W19" s="37">
        <f t="shared" si="1"/>
        <v>26880</v>
      </c>
    </row>
    <row r="20" spans="1:23" x14ac:dyDescent="0.3">
      <c r="A20" s="95" t="s">
        <v>37</v>
      </c>
      <c r="B20" s="95"/>
      <c r="H20" s="4"/>
      <c r="U20" s="31">
        <f t="shared" si="0"/>
        <v>0</v>
      </c>
      <c r="V20" s="38"/>
      <c r="W20" s="37">
        <f t="shared" si="1"/>
        <v>0</v>
      </c>
    </row>
    <row r="21" spans="1:23" x14ac:dyDescent="0.3">
      <c r="A21" s="10" t="s">
        <v>53</v>
      </c>
      <c r="B21" s="1" t="s">
        <v>43</v>
      </c>
      <c r="C21" s="74">
        <v>2</v>
      </c>
      <c r="H21" s="4"/>
      <c r="U21" s="31">
        <f t="shared" si="0"/>
        <v>2</v>
      </c>
      <c r="V21" s="37">
        <v>13440</v>
      </c>
      <c r="W21" s="37">
        <f t="shared" si="1"/>
        <v>26880</v>
      </c>
    </row>
    <row r="22" spans="1:23" x14ac:dyDescent="0.3">
      <c r="A22" s="10" t="s">
        <v>54</v>
      </c>
      <c r="B22" s="1" t="s">
        <v>44</v>
      </c>
      <c r="C22" s="74">
        <v>2</v>
      </c>
      <c r="H22" s="4"/>
      <c r="U22" s="31">
        <f t="shared" si="0"/>
        <v>2</v>
      </c>
      <c r="V22" s="37">
        <v>13440</v>
      </c>
      <c r="W22" s="37">
        <f t="shared" si="1"/>
        <v>26880</v>
      </c>
    </row>
    <row r="23" spans="1:23" x14ac:dyDescent="0.3">
      <c r="A23" s="10" t="s">
        <v>48</v>
      </c>
      <c r="B23" s="1" t="s">
        <v>38</v>
      </c>
      <c r="C23" s="74">
        <v>2</v>
      </c>
      <c r="H23" s="4"/>
      <c r="U23" s="31">
        <f t="shared" si="0"/>
        <v>2</v>
      </c>
      <c r="V23" s="37">
        <v>13440</v>
      </c>
      <c r="W23" s="37">
        <f t="shared" si="1"/>
        <v>26880</v>
      </c>
    </row>
    <row r="24" spans="1:23" x14ac:dyDescent="0.3">
      <c r="A24" s="10" t="s">
        <v>49</v>
      </c>
      <c r="B24" s="1" t="s">
        <v>39</v>
      </c>
      <c r="C24" s="74">
        <v>2</v>
      </c>
      <c r="H24" s="4"/>
      <c r="U24" s="31">
        <f t="shared" si="0"/>
        <v>2</v>
      </c>
      <c r="V24" s="37">
        <v>13440</v>
      </c>
      <c r="W24" s="37">
        <f t="shared" si="1"/>
        <v>26880</v>
      </c>
    </row>
    <row r="25" spans="1:23" x14ac:dyDescent="0.3">
      <c r="A25" s="10" t="s">
        <v>55</v>
      </c>
      <c r="B25" s="1" t="s">
        <v>40</v>
      </c>
      <c r="C25" s="74">
        <v>2</v>
      </c>
      <c r="H25" s="4"/>
      <c r="U25" s="31">
        <f t="shared" si="0"/>
        <v>2</v>
      </c>
      <c r="V25" s="37">
        <v>13440</v>
      </c>
      <c r="W25" s="37">
        <f t="shared" si="1"/>
        <v>26880</v>
      </c>
    </row>
    <row r="26" spans="1:23" x14ac:dyDescent="0.3">
      <c r="A26" s="10" t="s">
        <v>56</v>
      </c>
      <c r="B26" s="1" t="s">
        <v>45</v>
      </c>
      <c r="C26" s="74">
        <v>2</v>
      </c>
      <c r="H26" s="4"/>
      <c r="O26" s="23">
        <v>1</v>
      </c>
      <c r="U26" s="31">
        <f t="shared" si="0"/>
        <v>1</v>
      </c>
      <c r="V26" s="37">
        <v>13440</v>
      </c>
      <c r="W26" s="37">
        <f t="shared" si="1"/>
        <v>13440</v>
      </c>
    </row>
    <row r="27" spans="1:23" x14ac:dyDescent="0.3">
      <c r="A27" s="10" t="s">
        <v>57</v>
      </c>
      <c r="B27" s="1" t="s">
        <v>46</v>
      </c>
      <c r="C27" s="74">
        <v>2</v>
      </c>
      <c r="H27" s="4"/>
      <c r="U27" s="31">
        <f t="shared" si="0"/>
        <v>2</v>
      </c>
      <c r="V27" s="37">
        <v>13440</v>
      </c>
      <c r="W27" s="37">
        <f t="shared" si="1"/>
        <v>26880</v>
      </c>
    </row>
    <row r="28" spans="1:23" x14ac:dyDescent="0.3">
      <c r="A28" s="10" t="s">
        <v>50</v>
      </c>
      <c r="B28" s="1" t="s">
        <v>41</v>
      </c>
      <c r="C28" s="74">
        <v>2</v>
      </c>
      <c r="H28" s="4"/>
      <c r="U28" s="31">
        <f t="shared" si="0"/>
        <v>2</v>
      </c>
      <c r="V28" s="37">
        <v>13440</v>
      </c>
      <c r="W28" s="37">
        <f t="shared" si="1"/>
        <v>26880</v>
      </c>
    </row>
    <row r="29" spans="1:23" x14ac:dyDescent="0.3">
      <c r="A29" s="10" t="s">
        <v>51</v>
      </c>
      <c r="B29" s="1" t="s">
        <v>42</v>
      </c>
      <c r="C29" s="74">
        <v>2</v>
      </c>
      <c r="H29" s="4"/>
      <c r="U29" s="31">
        <f t="shared" si="0"/>
        <v>2</v>
      </c>
      <c r="V29" s="37">
        <v>13440</v>
      </c>
      <c r="W29" s="37">
        <f t="shared" si="1"/>
        <v>26880</v>
      </c>
    </row>
    <row r="30" spans="1:23" x14ac:dyDescent="0.3">
      <c r="A30" s="10" t="s">
        <v>52</v>
      </c>
      <c r="B30" s="1" t="s">
        <v>47</v>
      </c>
      <c r="C30" s="74">
        <v>2</v>
      </c>
      <c r="H30" s="4"/>
      <c r="U30" s="31">
        <f t="shared" si="0"/>
        <v>2</v>
      </c>
      <c r="V30" s="37">
        <v>13440</v>
      </c>
      <c r="W30" s="37">
        <f t="shared" si="1"/>
        <v>26880</v>
      </c>
    </row>
    <row r="31" spans="1:23" x14ac:dyDescent="0.3">
      <c r="A31" s="95" t="s">
        <v>496</v>
      </c>
      <c r="B31" s="95"/>
      <c r="H31" s="4"/>
      <c r="U31" s="31">
        <f t="shared" si="0"/>
        <v>0</v>
      </c>
      <c r="V31" s="38"/>
      <c r="W31" s="37">
        <f t="shared" si="1"/>
        <v>0</v>
      </c>
    </row>
    <row r="32" spans="1:23" x14ac:dyDescent="0.3">
      <c r="A32" s="10" t="s">
        <v>275</v>
      </c>
      <c r="B32" s="1" t="s">
        <v>58</v>
      </c>
      <c r="C32" s="74">
        <v>1</v>
      </c>
      <c r="H32" s="4"/>
      <c r="U32" s="31">
        <f t="shared" si="0"/>
        <v>1</v>
      </c>
      <c r="V32" s="37">
        <v>13440</v>
      </c>
      <c r="W32" s="37">
        <f t="shared" si="1"/>
        <v>13440</v>
      </c>
    </row>
    <row r="33" spans="1:23" x14ac:dyDescent="0.3">
      <c r="A33" s="10" t="s">
        <v>276</v>
      </c>
      <c r="B33" s="1" t="s">
        <v>59</v>
      </c>
      <c r="C33" s="74">
        <v>1</v>
      </c>
      <c r="H33" s="4"/>
      <c r="U33" s="31">
        <f t="shared" si="0"/>
        <v>1</v>
      </c>
      <c r="V33" s="37">
        <v>13440</v>
      </c>
      <c r="W33" s="37">
        <f t="shared" si="1"/>
        <v>13440</v>
      </c>
    </row>
    <row r="34" spans="1:23" x14ac:dyDescent="0.3">
      <c r="A34" s="10" t="s">
        <v>277</v>
      </c>
      <c r="B34" s="1" t="s">
        <v>60</v>
      </c>
      <c r="C34" s="74">
        <v>1</v>
      </c>
      <c r="H34" s="4"/>
      <c r="U34" s="31">
        <f t="shared" si="0"/>
        <v>1</v>
      </c>
      <c r="V34" s="37">
        <v>13440</v>
      </c>
      <c r="W34" s="37">
        <f t="shared" si="1"/>
        <v>13440</v>
      </c>
    </row>
    <row r="35" spans="1:23" x14ac:dyDescent="0.3">
      <c r="A35" s="10" t="s">
        <v>278</v>
      </c>
      <c r="B35" s="1" t="s">
        <v>61</v>
      </c>
      <c r="D35" s="32">
        <v>1</v>
      </c>
      <c r="H35" s="4"/>
      <c r="U35" s="31">
        <f t="shared" si="0"/>
        <v>1</v>
      </c>
      <c r="V35" s="37">
        <v>13440</v>
      </c>
      <c r="W35" s="37">
        <f t="shared" si="1"/>
        <v>13440</v>
      </c>
    </row>
    <row r="36" spans="1:23" x14ac:dyDescent="0.3">
      <c r="A36" s="95" t="s">
        <v>497</v>
      </c>
      <c r="B36" s="95"/>
      <c r="H36" s="4"/>
      <c r="U36" s="31">
        <f t="shared" si="0"/>
        <v>0</v>
      </c>
      <c r="V36" s="38"/>
      <c r="W36" s="37">
        <f t="shared" si="1"/>
        <v>0</v>
      </c>
    </row>
    <row r="37" spans="1:23" x14ac:dyDescent="0.3">
      <c r="A37" s="10" t="s">
        <v>283</v>
      </c>
      <c r="B37" s="1" t="s">
        <v>62</v>
      </c>
      <c r="C37" s="74">
        <v>1</v>
      </c>
      <c r="H37" s="4"/>
      <c r="U37" s="31">
        <f t="shared" si="0"/>
        <v>1</v>
      </c>
      <c r="V37" s="37">
        <v>13440</v>
      </c>
      <c r="W37" s="37">
        <f t="shared" si="1"/>
        <v>13440</v>
      </c>
    </row>
    <row r="38" spans="1:23" x14ac:dyDescent="0.3">
      <c r="A38" s="10" t="s">
        <v>279</v>
      </c>
      <c r="B38" s="1" t="s">
        <v>63</v>
      </c>
      <c r="C38" s="74">
        <v>1</v>
      </c>
      <c r="H38" s="4"/>
      <c r="U38" s="31">
        <f t="shared" si="0"/>
        <v>1</v>
      </c>
      <c r="V38" s="37">
        <v>13440</v>
      </c>
      <c r="W38" s="37">
        <f t="shared" si="1"/>
        <v>13440</v>
      </c>
    </row>
    <row r="39" spans="1:23" x14ac:dyDescent="0.3">
      <c r="A39" s="10" t="s">
        <v>280</v>
      </c>
      <c r="B39" s="1" t="s">
        <v>64</v>
      </c>
      <c r="C39" s="74">
        <v>1</v>
      </c>
      <c r="H39" s="4"/>
      <c r="U39" s="31">
        <f t="shared" si="0"/>
        <v>1</v>
      </c>
      <c r="V39" s="37">
        <v>13440</v>
      </c>
      <c r="W39" s="37">
        <f t="shared" si="1"/>
        <v>13440</v>
      </c>
    </row>
    <row r="40" spans="1:23" x14ac:dyDescent="0.3">
      <c r="A40" s="10" t="s">
        <v>284</v>
      </c>
      <c r="B40" s="1" t="s">
        <v>67</v>
      </c>
      <c r="C40" s="74">
        <v>1</v>
      </c>
      <c r="H40" s="4"/>
      <c r="U40" s="31">
        <f t="shared" si="0"/>
        <v>1</v>
      </c>
      <c r="V40" s="37">
        <v>13440</v>
      </c>
      <c r="W40" s="37">
        <f t="shared" si="1"/>
        <v>13440</v>
      </c>
    </row>
    <row r="41" spans="1:23" x14ac:dyDescent="0.3">
      <c r="A41" s="10" t="s">
        <v>281</v>
      </c>
      <c r="B41" s="1" t="s">
        <v>65</v>
      </c>
      <c r="C41" s="74">
        <v>1</v>
      </c>
      <c r="H41" s="4"/>
      <c r="U41" s="31">
        <f t="shared" si="0"/>
        <v>1</v>
      </c>
      <c r="V41" s="37">
        <v>13440</v>
      </c>
      <c r="W41" s="37">
        <f t="shared" si="1"/>
        <v>13440</v>
      </c>
    </row>
    <row r="42" spans="1:23" x14ac:dyDescent="0.3">
      <c r="A42" s="10" t="s">
        <v>282</v>
      </c>
      <c r="B42" s="1" t="s">
        <v>66</v>
      </c>
      <c r="C42" s="74">
        <v>1</v>
      </c>
      <c r="H42" s="4"/>
      <c r="U42" s="31">
        <f t="shared" si="0"/>
        <v>1</v>
      </c>
      <c r="V42" s="37">
        <v>13440</v>
      </c>
      <c r="W42" s="37">
        <f t="shared" si="1"/>
        <v>13440</v>
      </c>
    </row>
    <row r="43" spans="1:23" x14ac:dyDescent="0.3">
      <c r="A43" s="96" t="s">
        <v>498</v>
      </c>
      <c r="B43" s="96"/>
      <c r="H43" s="4"/>
      <c r="U43" s="31">
        <f t="shared" si="0"/>
        <v>0</v>
      </c>
      <c r="V43" s="38"/>
      <c r="W43" s="37">
        <f t="shared" si="1"/>
        <v>0</v>
      </c>
    </row>
    <row r="44" spans="1:23" x14ac:dyDescent="0.3">
      <c r="A44" s="10" t="s">
        <v>289</v>
      </c>
      <c r="B44" s="1" t="s">
        <v>68</v>
      </c>
      <c r="C44" s="74">
        <v>2</v>
      </c>
      <c r="H44" s="4">
        <v>1</v>
      </c>
      <c r="U44" s="31">
        <f t="shared" si="0"/>
        <v>3</v>
      </c>
      <c r="V44" s="37">
        <v>8400</v>
      </c>
      <c r="W44" s="37">
        <f t="shared" si="1"/>
        <v>25200</v>
      </c>
    </row>
    <row r="45" spans="1:23" x14ac:dyDescent="0.3">
      <c r="A45" s="10" t="s">
        <v>285</v>
      </c>
      <c r="B45" s="1" t="s">
        <v>69</v>
      </c>
      <c r="C45" s="74">
        <v>3</v>
      </c>
      <c r="H45" s="4"/>
      <c r="U45" s="31">
        <f t="shared" si="0"/>
        <v>3</v>
      </c>
      <c r="V45" s="37">
        <v>8400</v>
      </c>
      <c r="W45" s="37">
        <f t="shared" si="1"/>
        <v>25200</v>
      </c>
    </row>
    <row r="46" spans="1:23" x14ac:dyDescent="0.3">
      <c r="A46" s="10" t="s">
        <v>286</v>
      </c>
      <c r="B46" s="1" t="s">
        <v>70</v>
      </c>
      <c r="C46" s="74">
        <v>2</v>
      </c>
      <c r="H46" s="4"/>
      <c r="U46" s="31">
        <f t="shared" si="0"/>
        <v>2</v>
      </c>
      <c r="V46" s="37">
        <v>8400</v>
      </c>
      <c r="W46" s="37">
        <f t="shared" si="1"/>
        <v>16800</v>
      </c>
    </row>
    <row r="47" spans="1:23" x14ac:dyDescent="0.3">
      <c r="A47" s="10" t="s">
        <v>290</v>
      </c>
      <c r="B47" s="1" t="s">
        <v>71</v>
      </c>
      <c r="C47" s="74">
        <v>2</v>
      </c>
      <c r="E47" s="4">
        <v>1</v>
      </c>
      <c r="H47" s="4">
        <v>1</v>
      </c>
      <c r="K47" s="4">
        <v>1</v>
      </c>
      <c r="U47" s="31">
        <f t="shared" si="0"/>
        <v>3</v>
      </c>
      <c r="V47" s="37">
        <v>8400</v>
      </c>
      <c r="W47" s="37">
        <f t="shared" si="1"/>
        <v>25200</v>
      </c>
    </row>
    <row r="48" spans="1:23" x14ac:dyDescent="0.3">
      <c r="A48" s="10" t="s">
        <v>287</v>
      </c>
      <c r="B48" s="1" t="s">
        <v>72</v>
      </c>
      <c r="C48" s="74">
        <v>3</v>
      </c>
      <c r="H48" s="4"/>
      <c r="U48" s="31">
        <f t="shared" si="0"/>
        <v>3</v>
      </c>
      <c r="V48" s="37">
        <v>8400</v>
      </c>
      <c r="W48" s="37">
        <f t="shared" si="1"/>
        <v>25200</v>
      </c>
    </row>
    <row r="49" spans="1:23" x14ac:dyDescent="0.3">
      <c r="A49" s="10" t="s">
        <v>288</v>
      </c>
      <c r="B49" s="1" t="s">
        <v>73</v>
      </c>
      <c r="C49" s="74">
        <v>2</v>
      </c>
      <c r="H49" s="4"/>
      <c r="U49" s="31">
        <f t="shared" si="0"/>
        <v>2</v>
      </c>
      <c r="V49" s="37">
        <v>8400</v>
      </c>
      <c r="W49" s="37">
        <f t="shared" si="1"/>
        <v>16800</v>
      </c>
    </row>
    <row r="50" spans="1:23" x14ac:dyDescent="0.3">
      <c r="A50" s="93" t="s">
        <v>522</v>
      </c>
      <c r="B50" s="93"/>
      <c r="H50" s="4"/>
      <c r="U50" s="31">
        <f t="shared" si="0"/>
        <v>0</v>
      </c>
      <c r="V50" s="38"/>
      <c r="W50" s="37">
        <f t="shared" si="1"/>
        <v>0</v>
      </c>
    </row>
    <row r="51" spans="1:23" ht="15.75" customHeight="1" x14ac:dyDescent="0.3">
      <c r="A51" s="10" t="s">
        <v>294</v>
      </c>
      <c r="B51" s="1" t="s">
        <v>78</v>
      </c>
      <c r="C51" s="74">
        <v>4</v>
      </c>
      <c r="H51" s="4">
        <v>2</v>
      </c>
      <c r="P51" s="23">
        <v>1</v>
      </c>
      <c r="U51" s="31">
        <f t="shared" si="0"/>
        <v>5</v>
      </c>
      <c r="V51" s="37">
        <v>8400</v>
      </c>
      <c r="W51" s="37">
        <f t="shared" si="1"/>
        <v>42000</v>
      </c>
    </row>
    <row r="52" spans="1:23" x14ac:dyDescent="0.3">
      <c r="A52" s="10" t="s">
        <v>295</v>
      </c>
      <c r="B52" s="1" t="s">
        <v>74</v>
      </c>
      <c r="C52" s="74">
        <v>4</v>
      </c>
      <c r="H52" s="4"/>
      <c r="U52" s="31">
        <f t="shared" si="0"/>
        <v>4</v>
      </c>
      <c r="V52" s="37">
        <v>8400</v>
      </c>
      <c r="W52" s="37">
        <f t="shared" si="1"/>
        <v>33600</v>
      </c>
    </row>
    <row r="53" spans="1:23" x14ac:dyDescent="0.3">
      <c r="A53" s="10" t="s">
        <v>291</v>
      </c>
      <c r="B53" s="1" t="s">
        <v>75</v>
      </c>
      <c r="C53" s="74">
        <v>2</v>
      </c>
      <c r="H53" s="4"/>
      <c r="U53" s="31">
        <f t="shared" si="0"/>
        <v>2</v>
      </c>
      <c r="V53" s="37">
        <v>8400</v>
      </c>
      <c r="W53" s="37">
        <f t="shared" si="1"/>
        <v>16800</v>
      </c>
    </row>
    <row r="54" spans="1:23" x14ac:dyDescent="0.3">
      <c r="A54" s="10" t="s">
        <v>296</v>
      </c>
      <c r="B54" s="1" t="s">
        <v>79</v>
      </c>
      <c r="C54" s="74">
        <v>5</v>
      </c>
      <c r="H54" s="4"/>
      <c r="N54" s="23">
        <v>1</v>
      </c>
      <c r="U54" s="31">
        <f t="shared" si="0"/>
        <v>4</v>
      </c>
      <c r="V54" s="37">
        <v>8400</v>
      </c>
      <c r="W54" s="37">
        <f t="shared" si="1"/>
        <v>33600</v>
      </c>
    </row>
    <row r="55" spans="1:23" x14ac:dyDescent="0.3">
      <c r="A55" s="10" t="s">
        <v>292</v>
      </c>
      <c r="B55" s="1" t="s">
        <v>76</v>
      </c>
      <c r="C55" s="74">
        <v>4</v>
      </c>
      <c r="H55" s="4"/>
      <c r="U55" s="31">
        <f t="shared" si="0"/>
        <v>4</v>
      </c>
      <c r="V55" s="37">
        <v>8400</v>
      </c>
      <c r="W55" s="37">
        <f t="shared" si="1"/>
        <v>33600</v>
      </c>
    </row>
    <row r="56" spans="1:23" x14ac:dyDescent="0.3">
      <c r="A56" s="10" t="s">
        <v>293</v>
      </c>
      <c r="B56" s="1" t="s">
        <v>77</v>
      </c>
      <c r="C56" s="74">
        <v>2</v>
      </c>
      <c r="H56" s="4"/>
      <c r="U56" s="31">
        <f t="shared" si="0"/>
        <v>2</v>
      </c>
      <c r="V56" s="37">
        <v>8400</v>
      </c>
      <c r="W56" s="37">
        <f t="shared" si="1"/>
        <v>16800</v>
      </c>
    </row>
    <row r="57" spans="1:23" x14ac:dyDescent="0.3">
      <c r="A57" s="94" t="s">
        <v>523</v>
      </c>
      <c r="B57" s="94"/>
      <c r="H57" s="4"/>
      <c r="U57" s="31">
        <f t="shared" si="0"/>
        <v>0</v>
      </c>
      <c r="V57" s="38"/>
      <c r="W57" s="37">
        <f t="shared" si="1"/>
        <v>0</v>
      </c>
    </row>
    <row r="58" spans="1:23" x14ac:dyDescent="0.3">
      <c r="A58" s="13" t="s">
        <v>300</v>
      </c>
      <c r="B58" s="1" t="s">
        <v>521</v>
      </c>
      <c r="C58" s="74">
        <v>3</v>
      </c>
      <c r="H58" s="4"/>
      <c r="U58" s="31">
        <f t="shared" si="0"/>
        <v>3</v>
      </c>
      <c r="V58" s="37">
        <v>8400</v>
      </c>
      <c r="W58" s="37">
        <f t="shared" si="1"/>
        <v>25200</v>
      </c>
    </row>
    <row r="59" spans="1:23" x14ac:dyDescent="0.3">
      <c r="A59" s="13" t="s">
        <v>297</v>
      </c>
      <c r="B59" s="1" t="s">
        <v>80</v>
      </c>
      <c r="C59" s="74">
        <v>3</v>
      </c>
      <c r="H59" s="4"/>
      <c r="U59" s="31">
        <f t="shared" si="0"/>
        <v>3</v>
      </c>
      <c r="V59" s="37">
        <v>8400</v>
      </c>
      <c r="W59" s="37">
        <f t="shared" si="1"/>
        <v>25200</v>
      </c>
    </row>
    <row r="60" spans="1:23" x14ac:dyDescent="0.3">
      <c r="A60" s="13" t="s">
        <v>301</v>
      </c>
      <c r="B60" s="1" t="s">
        <v>81</v>
      </c>
      <c r="C60" s="74">
        <v>3</v>
      </c>
      <c r="H60" s="4"/>
      <c r="U60" s="31">
        <f t="shared" si="0"/>
        <v>3</v>
      </c>
      <c r="V60" s="37">
        <v>8400</v>
      </c>
      <c r="W60" s="37">
        <f t="shared" si="1"/>
        <v>25200</v>
      </c>
    </row>
    <row r="61" spans="1:23" x14ac:dyDescent="0.3">
      <c r="A61" s="13" t="s">
        <v>302</v>
      </c>
      <c r="B61" s="1" t="s">
        <v>84</v>
      </c>
      <c r="C61" s="74">
        <v>3</v>
      </c>
      <c r="H61" s="4"/>
      <c r="U61" s="31">
        <f t="shared" si="0"/>
        <v>3</v>
      </c>
      <c r="V61" s="37">
        <v>8400</v>
      </c>
      <c r="W61" s="37">
        <f t="shared" si="1"/>
        <v>25200</v>
      </c>
    </row>
    <row r="62" spans="1:23" x14ac:dyDescent="0.3">
      <c r="A62" s="13" t="s">
        <v>298</v>
      </c>
      <c r="B62" s="1" t="s">
        <v>82</v>
      </c>
      <c r="C62" s="74">
        <v>3</v>
      </c>
      <c r="H62" s="4"/>
      <c r="U62" s="31">
        <f t="shared" si="0"/>
        <v>3</v>
      </c>
      <c r="V62" s="37">
        <v>8400</v>
      </c>
      <c r="W62" s="37">
        <f t="shared" si="1"/>
        <v>25200</v>
      </c>
    </row>
    <row r="63" spans="1:23" x14ac:dyDescent="0.3">
      <c r="A63" s="13" t="s">
        <v>299</v>
      </c>
      <c r="B63" s="1" t="s">
        <v>83</v>
      </c>
      <c r="C63" s="74">
        <v>3</v>
      </c>
      <c r="H63" s="4"/>
      <c r="U63" s="31">
        <f t="shared" si="0"/>
        <v>3</v>
      </c>
      <c r="V63" s="37">
        <v>8400</v>
      </c>
      <c r="W63" s="37">
        <f t="shared" si="1"/>
        <v>25200</v>
      </c>
    </row>
    <row r="64" spans="1:23" x14ac:dyDescent="0.3">
      <c r="A64" s="94" t="s">
        <v>525</v>
      </c>
      <c r="B64" s="94"/>
      <c r="H64" s="4"/>
      <c r="U64" s="31">
        <f t="shared" si="0"/>
        <v>0</v>
      </c>
      <c r="V64" s="38"/>
      <c r="W64" s="37">
        <f t="shared" si="1"/>
        <v>0</v>
      </c>
    </row>
    <row r="65" spans="1:23" x14ac:dyDescent="0.3">
      <c r="A65" s="13" t="s">
        <v>307</v>
      </c>
      <c r="B65" s="1" t="s">
        <v>524</v>
      </c>
      <c r="C65" s="74">
        <v>2</v>
      </c>
      <c r="H65" s="4"/>
      <c r="U65" s="31">
        <f t="shared" si="0"/>
        <v>2</v>
      </c>
      <c r="V65" s="37">
        <v>8400</v>
      </c>
      <c r="W65" s="37">
        <f t="shared" si="1"/>
        <v>16800</v>
      </c>
    </row>
    <row r="66" spans="1:23" x14ac:dyDescent="0.3">
      <c r="A66" s="13" t="s">
        <v>308</v>
      </c>
      <c r="B66" s="1" t="s">
        <v>85</v>
      </c>
      <c r="C66" s="74">
        <v>2</v>
      </c>
      <c r="H66" s="4"/>
      <c r="U66" s="31">
        <f t="shared" si="0"/>
        <v>2</v>
      </c>
      <c r="V66" s="37">
        <v>8400</v>
      </c>
      <c r="W66" s="37">
        <f t="shared" si="1"/>
        <v>16800</v>
      </c>
    </row>
    <row r="67" spans="1:23" x14ac:dyDescent="0.3">
      <c r="A67" s="13" t="s">
        <v>309</v>
      </c>
      <c r="B67" s="1" t="s">
        <v>90</v>
      </c>
      <c r="C67" s="74">
        <v>2</v>
      </c>
      <c r="H67" s="4"/>
      <c r="U67" s="31">
        <f t="shared" ref="U67:U130" si="2">SUM($C67:$I67)-SUM($K67:$T67)</f>
        <v>2</v>
      </c>
      <c r="V67" s="37">
        <v>8400</v>
      </c>
      <c r="W67" s="37">
        <f t="shared" si="1"/>
        <v>16800</v>
      </c>
    </row>
    <row r="68" spans="1:23" x14ac:dyDescent="0.3">
      <c r="A68" s="13" t="s">
        <v>303</v>
      </c>
      <c r="B68" s="1" t="s">
        <v>91</v>
      </c>
      <c r="H68" s="4"/>
      <c r="U68" s="31">
        <f t="shared" si="2"/>
        <v>0</v>
      </c>
      <c r="V68" s="37">
        <v>8400</v>
      </c>
      <c r="W68" s="37">
        <f t="shared" ref="W68:W131" si="3">U68*V68</f>
        <v>0</v>
      </c>
    </row>
    <row r="69" spans="1:23" x14ac:dyDescent="0.3">
      <c r="A69" s="13" t="s">
        <v>304</v>
      </c>
      <c r="B69" s="1" t="s">
        <v>86</v>
      </c>
      <c r="C69" s="74">
        <v>2</v>
      </c>
      <c r="H69" s="4"/>
      <c r="U69" s="31">
        <f t="shared" si="2"/>
        <v>2</v>
      </c>
      <c r="V69" s="37">
        <v>8400</v>
      </c>
      <c r="W69" s="37">
        <f t="shared" si="3"/>
        <v>16800</v>
      </c>
    </row>
    <row r="70" spans="1:23" x14ac:dyDescent="0.3">
      <c r="A70" s="13" t="s">
        <v>305</v>
      </c>
      <c r="B70" s="1" t="s">
        <v>87</v>
      </c>
      <c r="C70" s="74">
        <v>2</v>
      </c>
      <c r="H70" s="4"/>
      <c r="R70" s="23">
        <v>1</v>
      </c>
      <c r="U70" s="31">
        <f t="shared" si="2"/>
        <v>1</v>
      </c>
      <c r="V70" s="37">
        <v>8400</v>
      </c>
      <c r="W70" s="37">
        <f t="shared" si="3"/>
        <v>8400</v>
      </c>
    </row>
    <row r="71" spans="1:23" x14ac:dyDescent="0.3">
      <c r="A71" s="13" t="s">
        <v>306</v>
      </c>
      <c r="B71" s="1" t="s">
        <v>88</v>
      </c>
      <c r="C71" s="74">
        <v>2</v>
      </c>
      <c r="H71" s="4"/>
      <c r="U71" s="31">
        <f t="shared" si="2"/>
        <v>2</v>
      </c>
      <c r="V71" s="37">
        <v>8400</v>
      </c>
      <c r="W71" s="37">
        <f t="shared" si="3"/>
        <v>16800</v>
      </c>
    </row>
    <row r="72" spans="1:23" x14ac:dyDescent="0.3">
      <c r="A72" s="13" t="s">
        <v>310</v>
      </c>
      <c r="B72" s="1" t="s">
        <v>89</v>
      </c>
      <c r="H72" s="4"/>
      <c r="U72" s="31">
        <f t="shared" si="2"/>
        <v>0</v>
      </c>
      <c r="V72" s="37">
        <v>8400</v>
      </c>
      <c r="W72" s="37">
        <f t="shared" si="3"/>
        <v>0</v>
      </c>
    </row>
    <row r="73" spans="1:23" x14ac:dyDescent="0.3">
      <c r="A73" s="92" t="s">
        <v>527</v>
      </c>
      <c r="B73" s="92"/>
      <c r="H73" s="4"/>
      <c r="U73" s="31">
        <f t="shared" si="2"/>
        <v>0</v>
      </c>
      <c r="V73" s="38"/>
      <c r="W73" s="37">
        <f t="shared" si="3"/>
        <v>0</v>
      </c>
    </row>
    <row r="74" spans="1:23" x14ac:dyDescent="0.3">
      <c r="A74" s="13" t="s">
        <v>314</v>
      </c>
      <c r="B74" s="7" t="s">
        <v>526</v>
      </c>
      <c r="C74" s="74">
        <v>4</v>
      </c>
      <c r="H74" s="4"/>
      <c r="L74" s="5">
        <v>1</v>
      </c>
      <c r="U74" s="31">
        <f t="shared" si="2"/>
        <v>3</v>
      </c>
      <c r="V74" s="37">
        <v>9030</v>
      </c>
      <c r="W74" s="37">
        <f t="shared" si="3"/>
        <v>27090</v>
      </c>
    </row>
    <row r="75" spans="1:23" x14ac:dyDescent="0.3">
      <c r="A75" s="13" t="s">
        <v>311</v>
      </c>
      <c r="B75" s="7" t="s">
        <v>92</v>
      </c>
      <c r="C75" s="74">
        <v>2</v>
      </c>
      <c r="H75" s="4"/>
      <c r="U75" s="31">
        <f t="shared" si="2"/>
        <v>2</v>
      </c>
      <c r="V75" s="37">
        <v>9030</v>
      </c>
      <c r="W75" s="37">
        <f t="shared" si="3"/>
        <v>18060</v>
      </c>
    </row>
    <row r="76" spans="1:23" x14ac:dyDescent="0.3">
      <c r="A76" s="13" t="s">
        <v>312</v>
      </c>
      <c r="B76" s="7" t="s">
        <v>93</v>
      </c>
      <c r="C76" s="74">
        <v>2</v>
      </c>
      <c r="H76" s="4"/>
      <c r="U76" s="31">
        <f t="shared" si="2"/>
        <v>2</v>
      </c>
      <c r="V76" s="37">
        <v>9030</v>
      </c>
      <c r="W76" s="37">
        <f t="shared" si="3"/>
        <v>18060</v>
      </c>
    </row>
    <row r="77" spans="1:23" x14ac:dyDescent="0.3">
      <c r="A77" s="13" t="s">
        <v>313</v>
      </c>
      <c r="B77" s="7" t="s">
        <v>94</v>
      </c>
      <c r="C77" s="74">
        <v>2</v>
      </c>
      <c r="H77" s="4"/>
      <c r="U77" s="31">
        <f t="shared" si="2"/>
        <v>2</v>
      </c>
      <c r="V77" s="37">
        <v>9030</v>
      </c>
      <c r="W77" s="37">
        <f t="shared" si="3"/>
        <v>18060</v>
      </c>
    </row>
    <row r="78" spans="1:23" x14ac:dyDescent="0.3">
      <c r="A78" s="93" t="s">
        <v>529</v>
      </c>
      <c r="B78" s="93"/>
      <c r="H78" s="4"/>
      <c r="U78" s="31">
        <f t="shared" si="2"/>
        <v>0</v>
      </c>
      <c r="V78" s="38"/>
      <c r="W78" s="37">
        <f t="shared" si="3"/>
        <v>0</v>
      </c>
    </row>
    <row r="79" spans="1:23" x14ac:dyDescent="0.3">
      <c r="A79" s="13" t="s">
        <v>315</v>
      </c>
      <c r="B79" s="1" t="s">
        <v>528</v>
      </c>
      <c r="C79" s="74">
        <v>16</v>
      </c>
      <c r="H79" s="4"/>
      <c r="J79" s="36"/>
      <c r="U79" s="31">
        <f t="shared" si="2"/>
        <v>16</v>
      </c>
      <c r="V79" s="37">
        <v>336</v>
      </c>
      <c r="W79" s="37">
        <f t="shared" si="3"/>
        <v>5376</v>
      </c>
    </row>
    <row r="80" spans="1:23" x14ac:dyDescent="0.3">
      <c r="A80" s="13" t="s">
        <v>316</v>
      </c>
      <c r="B80" s="1" t="s">
        <v>96</v>
      </c>
      <c r="C80" s="74">
        <v>16</v>
      </c>
      <c r="H80" s="4"/>
      <c r="J80" s="36"/>
      <c r="N80" s="23">
        <v>1</v>
      </c>
      <c r="U80" s="31">
        <f t="shared" si="2"/>
        <v>15</v>
      </c>
      <c r="V80" s="37">
        <v>336</v>
      </c>
      <c r="W80" s="37">
        <f t="shared" si="3"/>
        <v>5040</v>
      </c>
    </row>
    <row r="81" spans="1:23" x14ac:dyDescent="0.3">
      <c r="A81" s="13" t="s">
        <v>317</v>
      </c>
      <c r="B81" s="1" t="s">
        <v>97</v>
      </c>
      <c r="C81" s="74">
        <v>24</v>
      </c>
      <c r="H81" s="4"/>
      <c r="J81" s="36"/>
      <c r="N81" s="23">
        <v>2</v>
      </c>
      <c r="U81" s="31">
        <f t="shared" si="2"/>
        <v>22</v>
      </c>
      <c r="V81" s="37">
        <v>336</v>
      </c>
      <c r="W81" s="37">
        <f t="shared" si="3"/>
        <v>7392</v>
      </c>
    </row>
    <row r="82" spans="1:23" x14ac:dyDescent="0.3">
      <c r="A82" s="13" t="s">
        <v>318</v>
      </c>
      <c r="B82" s="1" t="s">
        <v>98</v>
      </c>
      <c r="C82" s="74">
        <v>24</v>
      </c>
      <c r="F82" s="5">
        <v>1</v>
      </c>
      <c r="H82" s="4"/>
      <c r="J82" s="36"/>
      <c r="N82" s="23">
        <v>3</v>
      </c>
      <c r="P82" s="23">
        <v>1</v>
      </c>
      <c r="U82" s="31">
        <f t="shared" si="2"/>
        <v>21</v>
      </c>
      <c r="V82" s="37">
        <v>336</v>
      </c>
      <c r="W82" s="37">
        <f t="shared" si="3"/>
        <v>7056</v>
      </c>
    </row>
    <row r="83" spans="1:23" x14ac:dyDescent="0.3">
      <c r="A83" s="13" t="s">
        <v>319</v>
      </c>
      <c r="B83" s="1" t="s">
        <v>99</v>
      </c>
      <c r="C83" s="74">
        <v>24</v>
      </c>
      <c r="F83" s="5">
        <v>2</v>
      </c>
      <c r="H83" s="4"/>
      <c r="J83" s="36"/>
      <c r="N83" s="23">
        <v>3</v>
      </c>
      <c r="P83" s="23">
        <v>2</v>
      </c>
      <c r="U83" s="31">
        <f t="shared" si="2"/>
        <v>21</v>
      </c>
      <c r="V83" s="37">
        <v>336</v>
      </c>
      <c r="W83" s="37">
        <f t="shared" si="3"/>
        <v>7056</v>
      </c>
    </row>
    <row r="84" spans="1:23" x14ac:dyDescent="0.3">
      <c r="A84" s="13" t="s">
        <v>320</v>
      </c>
      <c r="B84" s="1" t="s">
        <v>100</v>
      </c>
      <c r="C84" s="74">
        <v>16</v>
      </c>
      <c r="E84" s="4">
        <v>1</v>
      </c>
      <c r="F84" s="5">
        <v>2</v>
      </c>
      <c r="H84" s="4"/>
      <c r="J84" s="36"/>
      <c r="K84" s="4">
        <v>1</v>
      </c>
      <c r="P84" s="23">
        <v>2</v>
      </c>
      <c r="U84" s="31">
        <f t="shared" si="2"/>
        <v>16</v>
      </c>
      <c r="V84" s="37">
        <v>336</v>
      </c>
      <c r="W84" s="37">
        <f t="shared" si="3"/>
        <v>5376</v>
      </c>
    </row>
    <row r="85" spans="1:23" x14ac:dyDescent="0.3">
      <c r="A85" s="13" t="s">
        <v>321</v>
      </c>
      <c r="B85" s="1" t="s">
        <v>101</v>
      </c>
      <c r="C85" s="74">
        <v>16</v>
      </c>
      <c r="H85" s="4"/>
      <c r="J85" s="36"/>
      <c r="U85" s="31">
        <f t="shared" si="2"/>
        <v>16</v>
      </c>
      <c r="V85" s="37">
        <v>336</v>
      </c>
      <c r="W85" s="37">
        <f t="shared" si="3"/>
        <v>5376</v>
      </c>
    </row>
    <row r="86" spans="1:23" x14ac:dyDescent="0.3">
      <c r="A86" s="13" t="s">
        <v>322</v>
      </c>
      <c r="B86" s="1" t="s">
        <v>102</v>
      </c>
      <c r="C86" s="74">
        <v>16</v>
      </c>
      <c r="H86" s="4"/>
      <c r="J86" s="36"/>
      <c r="U86" s="31">
        <f t="shared" si="2"/>
        <v>16</v>
      </c>
      <c r="V86" s="37">
        <v>336</v>
      </c>
      <c r="W86" s="37">
        <f t="shared" si="3"/>
        <v>5376</v>
      </c>
    </row>
    <row r="87" spans="1:23" x14ac:dyDescent="0.3">
      <c r="A87" s="13" t="s">
        <v>323</v>
      </c>
      <c r="B87" s="1" t="s">
        <v>103</v>
      </c>
      <c r="C87" s="74">
        <v>16</v>
      </c>
      <c r="H87" s="4"/>
      <c r="J87" s="36"/>
      <c r="U87" s="31">
        <f t="shared" si="2"/>
        <v>16</v>
      </c>
      <c r="V87" s="37">
        <v>336</v>
      </c>
      <c r="W87" s="37">
        <f t="shared" si="3"/>
        <v>5376</v>
      </c>
    </row>
    <row r="88" spans="1:23" x14ac:dyDescent="0.3">
      <c r="A88" s="13" t="s">
        <v>500</v>
      </c>
      <c r="B88" s="1" t="s">
        <v>502</v>
      </c>
      <c r="C88" s="74">
        <v>0</v>
      </c>
      <c r="H88" s="4"/>
      <c r="J88" s="36"/>
      <c r="U88" s="31">
        <f t="shared" si="2"/>
        <v>0</v>
      </c>
      <c r="V88" s="37">
        <v>336</v>
      </c>
      <c r="W88" s="37">
        <f t="shared" si="3"/>
        <v>0</v>
      </c>
    </row>
    <row r="89" spans="1:23" x14ac:dyDescent="0.3">
      <c r="A89" s="13" t="s">
        <v>501</v>
      </c>
      <c r="B89" s="1" t="s">
        <v>503</v>
      </c>
      <c r="C89" s="74">
        <v>0</v>
      </c>
      <c r="H89" s="4"/>
      <c r="J89" s="36"/>
      <c r="U89" s="31">
        <f t="shared" si="2"/>
        <v>0</v>
      </c>
      <c r="V89" s="37">
        <v>336</v>
      </c>
      <c r="W89" s="37">
        <f t="shared" si="3"/>
        <v>0</v>
      </c>
    </row>
    <row r="90" spans="1:23" x14ac:dyDescent="0.3">
      <c r="A90" s="90" t="s">
        <v>530</v>
      </c>
      <c r="B90" s="90"/>
      <c r="C90" s="74">
        <v>0</v>
      </c>
      <c r="H90" s="4"/>
      <c r="J90" s="36"/>
      <c r="U90" s="31">
        <f t="shared" si="2"/>
        <v>0</v>
      </c>
      <c r="V90" s="38"/>
      <c r="W90" s="37">
        <f t="shared" si="3"/>
        <v>0</v>
      </c>
    </row>
    <row r="91" spans="1:23" x14ac:dyDescent="0.3">
      <c r="A91" s="13" t="s">
        <v>341</v>
      </c>
      <c r="B91" s="7" t="s">
        <v>123</v>
      </c>
      <c r="C91" s="74">
        <v>6</v>
      </c>
      <c r="H91" s="4"/>
      <c r="J91" s="36"/>
      <c r="U91" s="31">
        <f t="shared" si="2"/>
        <v>6</v>
      </c>
      <c r="V91" s="37">
        <v>336</v>
      </c>
      <c r="W91" s="37">
        <f t="shared" si="3"/>
        <v>2016</v>
      </c>
    </row>
    <row r="92" spans="1:23" x14ac:dyDescent="0.3">
      <c r="A92" s="13" t="s">
        <v>342</v>
      </c>
      <c r="B92" s="7" t="s">
        <v>124</v>
      </c>
      <c r="C92" s="74">
        <v>6</v>
      </c>
      <c r="H92" s="4"/>
      <c r="J92" s="36"/>
      <c r="U92" s="31">
        <f t="shared" si="2"/>
        <v>6</v>
      </c>
      <c r="V92" s="37">
        <v>336</v>
      </c>
      <c r="W92" s="37">
        <f t="shared" si="3"/>
        <v>2016</v>
      </c>
    </row>
    <row r="93" spans="1:23" x14ac:dyDescent="0.3">
      <c r="A93" s="13" t="s">
        <v>324</v>
      </c>
      <c r="B93" s="7" t="s">
        <v>104</v>
      </c>
      <c r="C93" s="74">
        <v>12</v>
      </c>
      <c r="H93" s="4"/>
      <c r="J93" s="36"/>
      <c r="R93" s="23">
        <v>4</v>
      </c>
      <c r="U93" s="31">
        <f t="shared" si="2"/>
        <v>8</v>
      </c>
      <c r="V93" s="37">
        <v>336</v>
      </c>
      <c r="W93" s="37">
        <f t="shared" si="3"/>
        <v>2688</v>
      </c>
    </row>
    <row r="94" spans="1:23" x14ac:dyDescent="0.3">
      <c r="A94" s="13" t="s">
        <v>325</v>
      </c>
      <c r="B94" s="7" t="s">
        <v>105</v>
      </c>
      <c r="C94" s="74">
        <v>12</v>
      </c>
      <c r="H94" s="4"/>
      <c r="J94" s="36"/>
      <c r="R94" s="23">
        <v>2</v>
      </c>
      <c r="U94" s="31">
        <f t="shared" si="2"/>
        <v>10</v>
      </c>
      <c r="V94" s="37">
        <v>336</v>
      </c>
      <c r="W94" s="37">
        <f t="shared" si="3"/>
        <v>3360</v>
      </c>
    </row>
    <row r="95" spans="1:23" x14ac:dyDescent="0.3">
      <c r="A95" s="13" t="s">
        <v>326</v>
      </c>
      <c r="B95" s="7" t="s">
        <v>106</v>
      </c>
      <c r="C95" s="74">
        <v>12</v>
      </c>
      <c r="H95" s="4"/>
      <c r="J95" s="36"/>
      <c r="U95" s="31">
        <f t="shared" si="2"/>
        <v>12</v>
      </c>
      <c r="V95" s="37">
        <v>336</v>
      </c>
      <c r="W95" s="37">
        <f t="shared" si="3"/>
        <v>4032</v>
      </c>
    </row>
    <row r="96" spans="1:23" x14ac:dyDescent="0.3">
      <c r="A96" s="13" t="s">
        <v>327</v>
      </c>
      <c r="B96" s="7" t="s">
        <v>107</v>
      </c>
      <c r="C96" s="74">
        <v>6</v>
      </c>
      <c r="H96" s="4"/>
      <c r="J96" s="36"/>
      <c r="U96" s="31">
        <f t="shared" si="2"/>
        <v>6</v>
      </c>
      <c r="V96" s="37">
        <v>336</v>
      </c>
      <c r="W96" s="37">
        <f t="shared" si="3"/>
        <v>2016</v>
      </c>
    </row>
    <row r="97" spans="1:23" x14ac:dyDescent="0.3">
      <c r="A97" s="13" t="s">
        <v>328</v>
      </c>
      <c r="B97" s="7" t="s">
        <v>108</v>
      </c>
      <c r="C97" s="74">
        <v>6</v>
      </c>
      <c r="H97" s="4"/>
      <c r="J97" s="36"/>
      <c r="U97" s="31">
        <f t="shared" si="2"/>
        <v>6</v>
      </c>
      <c r="V97" s="37">
        <v>336</v>
      </c>
      <c r="W97" s="37">
        <f t="shared" si="3"/>
        <v>2016</v>
      </c>
    </row>
    <row r="98" spans="1:23" x14ac:dyDescent="0.3">
      <c r="A98" s="13" t="s">
        <v>329</v>
      </c>
      <c r="B98" s="7" t="s">
        <v>109</v>
      </c>
      <c r="C98" s="74">
        <v>6</v>
      </c>
      <c r="H98" s="4"/>
      <c r="J98" s="36"/>
      <c r="U98" s="31">
        <f t="shared" si="2"/>
        <v>6</v>
      </c>
      <c r="V98" s="37">
        <v>336</v>
      </c>
      <c r="W98" s="37">
        <f t="shared" si="3"/>
        <v>2016</v>
      </c>
    </row>
    <row r="99" spans="1:23" x14ac:dyDescent="0.3">
      <c r="A99" s="13" t="s">
        <v>330</v>
      </c>
      <c r="B99" s="7" t="s">
        <v>110</v>
      </c>
      <c r="C99" s="74">
        <v>6</v>
      </c>
      <c r="H99" s="4"/>
      <c r="J99" s="36"/>
      <c r="U99" s="31">
        <f t="shared" si="2"/>
        <v>6</v>
      </c>
      <c r="V99" s="37">
        <v>336</v>
      </c>
      <c r="W99" s="37">
        <f t="shared" si="3"/>
        <v>2016</v>
      </c>
    </row>
    <row r="100" spans="1:23" x14ac:dyDescent="0.3">
      <c r="A100" s="13" t="s">
        <v>331</v>
      </c>
      <c r="B100" s="7" t="s">
        <v>111</v>
      </c>
      <c r="C100" s="74">
        <v>6</v>
      </c>
      <c r="H100" s="4"/>
      <c r="J100" s="36"/>
      <c r="U100" s="31">
        <f t="shared" si="2"/>
        <v>6</v>
      </c>
      <c r="V100" s="37">
        <v>336</v>
      </c>
      <c r="W100" s="37">
        <f t="shared" si="3"/>
        <v>2016</v>
      </c>
    </row>
    <row r="101" spans="1:23" x14ac:dyDescent="0.3">
      <c r="A101" s="13" t="s">
        <v>332</v>
      </c>
      <c r="B101" s="7" t="s">
        <v>112</v>
      </c>
      <c r="C101" s="74">
        <v>6</v>
      </c>
      <c r="H101" s="4"/>
      <c r="J101" s="36"/>
      <c r="U101" s="31">
        <f t="shared" si="2"/>
        <v>6</v>
      </c>
      <c r="V101" s="37">
        <v>336</v>
      </c>
      <c r="W101" s="37">
        <f t="shared" si="3"/>
        <v>2016</v>
      </c>
    </row>
    <row r="102" spans="1:23" x14ac:dyDescent="0.3">
      <c r="A102" s="13" t="s">
        <v>333</v>
      </c>
      <c r="B102" s="7" t="s">
        <v>113</v>
      </c>
      <c r="C102" s="74">
        <v>6</v>
      </c>
      <c r="H102" s="4"/>
      <c r="J102" s="36"/>
      <c r="U102" s="31">
        <f t="shared" si="2"/>
        <v>6</v>
      </c>
      <c r="V102" s="37">
        <v>336</v>
      </c>
      <c r="W102" s="37">
        <f t="shared" si="3"/>
        <v>2016</v>
      </c>
    </row>
    <row r="103" spans="1:23" x14ac:dyDescent="0.3">
      <c r="A103" s="13" t="s">
        <v>334</v>
      </c>
      <c r="B103" s="7" t="s">
        <v>114</v>
      </c>
      <c r="C103" s="74">
        <v>6</v>
      </c>
      <c r="H103" s="4"/>
      <c r="J103" s="36"/>
      <c r="U103" s="31">
        <f t="shared" si="2"/>
        <v>6</v>
      </c>
      <c r="V103" s="37">
        <v>336</v>
      </c>
      <c r="W103" s="37">
        <f t="shared" si="3"/>
        <v>2016</v>
      </c>
    </row>
    <row r="104" spans="1:23" x14ac:dyDescent="0.3">
      <c r="A104" s="13" t="s">
        <v>335</v>
      </c>
      <c r="B104" s="7" t="s">
        <v>115</v>
      </c>
      <c r="C104" s="74">
        <v>6</v>
      </c>
      <c r="H104" s="4"/>
      <c r="J104" s="36"/>
      <c r="U104" s="31">
        <f t="shared" si="2"/>
        <v>6</v>
      </c>
      <c r="V104" s="37">
        <v>336</v>
      </c>
      <c r="W104" s="37">
        <f t="shared" si="3"/>
        <v>2016</v>
      </c>
    </row>
    <row r="105" spans="1:23" x14ac:dyDescent="0.3">
      <c r="A105" s="13" t="s">
        <v>336</v>
      </c>
      <c r="B105" s="7" t="s">
        <v>116</v>
      </c>
      <c r="C105" s="74">
        <v>6</v>
      </c>
      <c r="H105" s="4"/>
      <c r="J105" s="36"/>
      <c r="U105" s="31">
        <f t="shared" si="2"/>
        <v>6</v>
      </c>
      <c r="V105" s="37">
        <v>336</v>
      </c>
      <c r="W105" s="37">
        <f t="shared" si="3"/>
        <v>2016</v>
      </c>
    </row>
    <row r="106" spans="1:23" x14ac:dyDescent="0.3">
      <c r="A106" s="13" t="s">
        <v>337</v>
      </c>
      <c r="B106" s="7" t="s">
        <v>117</v>
      </c>
      <c r="C106" s="74">
        <v>6</v>
      </c>
      <c r="H106" s="4"/>
      <c r="J106" s="36"/>
      <c r="U106" s="31">
        <f t="shared" si="2"/>
        <v>6</v>
      </c>
      <c r="V106" s="37">
        <v>336</v>
      </c>
      <c r="W106" s="37">
        <f t="shared" si="3"/>
        <v>2016</v>
      </c>
    </row>
    <row r="107" spans="1:23" x14ac:dyDescent="0.3">
      <c r="A107" s="13" t="s">
        <v>338</v>
      </c>
      <c r="B107" s="7" t="s">
        <v>118</v>
      </c>
      <c r="C107" s="74">
        <v>6</v>
      </c>
      <c r="H107" s="4"/>
      <c r="J107" s="36"/>
      <c r="U107" s="31">
        <f t="shared" si="2"/>
        <v>6</v>
      </c>
      <c r="V107" s="37">
        <v>336</v>
      </c>
      <c r="W107" s="37">
        <f t="shared" si="3"/>
        <v>2016</v>
      </c>
    </row>
    <row r="108" spans="1:23" x14ac:dyDescent="0.3">
      <c r="A108" s="13" t="s">
        <v>339</v>
      </c>
      <c r="B108" s="7" t="s">
        <v>119</v>
      </c>
      <c r="C108" s="74">
        <v>6</v>
      </c>
      <c r="H108" s="4"/>
      <c r="J108" s="36"/>
      <c r="U108" s="31">
        <f t="shared" si="2"/>
        <v>6</v>
      </c>
      <c r="V108" s="37">
        <v>336</v>
      </c>
      <c r="W108" s="37">
        <f t="shared" si="3"/>
        <v>2016</v>
      </c>
    </row>
    <row r="109" spans="1:23" x14ac:dyDescent="0.3">
      <c r="A109" s="13" t="s">
        <v>340</v>
      </c>
      <c r="B109" s="7" t="s">
        <v>120</v>
      </c>
      <c r="C109" s="74">
        <v>6</v>
      </c>
      <c r="H109" s="4"/>
      <c r="J109" s="36"/>
      <c r="U109" s="31">
        <f t="shared" si="2"/>
        <v>6</v>
      </c>
      <c r="V109" s="37">
        <v>336</v>
      </c>
      <c r="W109" s="37">
        <f t="shared" si="3"/>
        <v>2016</v>
      </c>
    </row>
    <row r="110" spans="1:23" x14ac:dyDescent="0.3">
      <c r="A110" s="13" t="s">
        <v>343</v>
      </c>
      <c r="B110" s="7" t="s">
        <v>121</v>
      </c>
      <c r="C110" s="74">
        <v>6</v>
      </c>
      <c r="H110" s="4"/>
      <c r="J110" s="36"/>
      <c r="U110" s="31">
        <f t="shared" si="2"/>
        <v>6</v>
      </c>
      <c r="V110" s="37">
        <v>336</v>
      </c>
      <c r="W110" s="37">
        <f t="shared" si="3"/>
        <v>2016</v>
      </c>
    </row>
    <row r="111" spans="1:23" x14ac:dyDescent="0.3">
      <c r="A111" s="13" t="s">
        <v>344</v>
      </c>
      <c r="B111" s="7" t="s">
        <v>122</v>
      </c>
      <c r="C111" s="74">
        <v>6</v>
      </c>
      <c r="H111" s="4"/>
      <c r="J111" s="36"/>
      <c r="U111" s="31">
        <f t="shared" si="2"/>
        <v>6</v>
      </c>
      <c r="V111" s="37">
        <v>336</v>
      </c>
      <c r="W111" s="37">
        <f t="shared" si="3"/>
        <v>2016</v>
      </c>
    </row>
    <row r="112" spans="1:23" x14ac:dyDescent="0.3">
      <c r="A112" s="91" t="s">
        <v>531</v>
      </c>
      <c r="B112" s="91"/>
      <c r="C112" s="74">
        <v>0</v>
      </c>
      <c r="H112" s="4"/>
      <c r="J112" s="36"/>
      <c r="U112" s="31">
        <f t="shared" si="2"/>
        <v>0</v>
      </c>
      <c r="V112" s="37">
        <v>336</v>
      </c>
      <c r="W112" s="37">
        <f t="shared" si="3"/>
        <v>0</v>
      </c>
    </row>
    <row r="113" spans="1:23" x14ac:dyDescent="0.3">
      <c r="A113" s="10" t="s">
        <v>364</v>
      </c>
      <c r="B113" s="7" t="s">
        <v>150</v>
      </c>
      <c r="C113" s="74">
        <v>18</v>
      </c>
      <c r="H113" s="4"/>
      <c r="J113" s="36"/>
      <c r="U113" s="31">
        <f t="shared" si="2"/>
        <v>18</v>
      </c>
      <c r="V113" s="37">
        <v>336</v>
      </c>
      <c r="W113" s="37">
        <f t="shared" si="3"/>
        <v>6048</v>
      </c>
    </row>
    <row r="114" spans="1:23" x14ac:dyDescent="0.3">
      <c r="A114" s="10" t="s">
        <v>365</v>
      </c>
      <c r="B114" s="7" t="s">
        <v>151</v>
      </c>
      <c r="C114" s="74">
        <v>18</v>
      </c>
      <c r="H114" s="4"/>
      <c r="J114" s="36"/>
      <c r="U114" s="31">
        <f t="shared" si="2"/>
        <v>18</v>
      </c>
      <c r="V114" s="37">
        <v>336</v>
      </c>
      <c r="W114" s="37">
        <f t="shared" si="3"/>
        <v>6048</v>
      </c>
    </row>
    <row r="115" spans="1:23" x14ac:dyDescent="0.3">
      <c r="A115" s="10" t="s">
        <v>345</v>
      </c>
      <c r="B115" s="7" t="s">
        <v>125</v>
      </c>
      <c r="C115" s="74">
        <v>36</v>
      </c>
      <c r="H115" s="4"/>
      <c r="J115" s="36"/>
      <c r="R115" s="23">
        <v>2</v>
      </c>
      <c r="U115" s="31">
        <f t="shared" si="2"/>
        <v>34</v>
      </c>
      <c r="V115" s="37">
        <v>336</v>
      </c>
      <c r="W115" s="37">
        <f t="shared" si="3"/>
        <v>11424</v>
      </c>
    </row>
    <row r="116" spans="1:23" x14ac:dyDescent="0.3">
      <c r="A116" s="10" t="s">
        <v>346</v>
      </c>
      <c r="B116" s="7" t="s">
        <v>126</v>
      </c>
      <c r="C116" s="74">
        <v>36</v>
      </c>
      <c r="H116" s="4"/>
      <c r="J116" s="36"/>
      <c r="R116" s="23">
        <v>2</v>
      </c>
      <c r="U116" s="31">
        <f t="shared" si="2"/>
        <v>34</v>
      </c>
      <c r="V116" s="37">
        <v>336</v>
      </c>
      <c r="W116" s="37">
        <f t="shared" si="3"/>
        <v>11424</v>
      </c>
    </row>
    <row r="117" spans="1:23" x14ac:dyDescent="0.3">
      <c r="A117" s="10" t="s">
        <v>347</v>
      </c>
      <c r="B117" s="7" t="s">
        <v>127</v>
      </c>
      <c r="C117" s="74">
        <v>36</v>
      </c>
      <c r="H117" s="4"/>
      <c r="J117" s="36"/>
      <c r="U117" s="31">
        <f t="shared" si="2"/>
        <v>36</v>
      </c>
      <c r="V117" s="37">
        <v>336</v>
      </c>
      <c r="W117" s="37">
        <f t="shared" si="3"/>
        <v>12096</v>
      </c>
    </row>
    <row r="118" spans="1:23" x14ac:dyDescent="0.3">
      <c r="A118" s="10" t="s">
        <v>348</v>
      </c>
      <c r="B118" s="7" t="s">
        <v>128</v>
      </c>
      <c r="C118" s="74">
        <v>42</v>
      </c>
      <c r="D118" s="4">
        <v>2</v>
      </c>
      <c r="H118" s="4"/>
      <c r="J118" s="36"/>
      <c r="M118" s="22">
        <v>2</v>
      </c>
      <c r="O118" s="23">
        <v>2</v>
      </c>
      <c r="U118" s="31">
        <f t="shared" si="2"/>
        <v>40</v>
      </c>
      <c r="V118" s="37">
        <v>336</v>
      </c>
      <c r="W118" s="37">
        <f t="shared" si="3"/>
        <v>13440</v>
      </c>
    </row>
    <row r="119" spans="1:23" x14ac:dyDescent="0.3">
      <c r="A119" s="10" t="s">
        <v>349</v>
      </c>
      <c r="B119" s="7" t="s">
        <v>129</v>
      </c>
      <c r="C119" s="74">
        <v>40</v>
      </c>
      <c r="D119" s="4">
        <v>2</v>
      </c>
      <c r="H119" s="4"/>
      <c r="J119" s="36"/>
      <c r="U119" s="31">
        <f t="shared" si="2"/>
        <v>42</v>
      </c>
      <c r="V119" s="37">
        <v>336</v>
      </c>
      <c r="W119" s="37">
        <f t="shared" si="3"/>
        <v>14112</v>
      </c>
    </row>
    <row r="120" spans="1:23" x14ac:dyDescent="0.3">
      <c r="A120" s="10" t="s">
        <v>350</v>
      </c>
      <c r="B120" s="7" t="s">
        <v>130</v>
      </c>
      <c r="C120" s="74">
        <v>42</v>
      </c>
      <c r="H120" s="4"/>
      <c r="J120" s="36"/>
      <c r="U120" s="31">
        <f t="shared" si="2"/>
        <v>42</v>
      </c>
      <c r="V120" s="37">
        <v>336</v>
      </c>
      <c r="W120" s="37">
        <f t="shared" si="3"/>
        <v>14112</v>
      </c>
    </row>
    <row r="121" spans="1:23" x14ac:dyDescent="0.3">
      <c r="A121" s="10" t="s">
        <v>351</v>
      </c>
      <c r="B121" s="7" t="s">
        <v>131</v>
      </c>
      <c r="C121" s="74">
        <v>41</v>
      </c>
      <c r="D121" s="4">
        <v>1</v>
      </c>
      <c r="H121" s="4"/>
      <c r="J121" s="36"/>
      <c r="U121" s="31">
        <f t="shared" si="2"/>
        <v>42</v>
      </c>
      <c r="V121" s="37">
        <v>336</v>
      </c>
      <c r="W121" s="37">
        <f t="shared" si="3"/>
        <v>14112</v>
      </c>
    </row>
    <row r="122" spans="1:23" x14ac:dyDescent="0.3">
      <c r="A122" s="10" t="s">
        <v>352</v>
      </c>
      <c r="B122" s="7" t="s">
        <v>132</v>
      </c>
      <c r="C122" s="74">
        <v>42</v>
      </c>
      <c r="H122" s="4"/>
      <c r="J122" s="36"/>
      <c r="U122" s="31">
        <f t="shared" si="2"/>
        <v>42</v>
      </c>
      <c r="V122" s="37">
        <v>336</v>
      </c>
      <c r="W122" s="37">
        <f t="shared" si="3"/>
        <v>14112</v>
      </c>
    </row>
    <row r="123" spans="1:23" x14ac:dyDescent="0.3">
      <c r="A123" s="10" t="s">
        <v>353</v>
      </c>
      <c r="B123" s="7" t="s">
        <v>133</v>
      </c>
      <c r="C123" s="74">
        <v>42</v>
      </c>
      <c r="H123" s="4"/>
      <c r="J123" s="36"/>
      <c r="U123" s="31">
        <f t="shared" si="2"/>
        <v>42</v>
      </c>
      <c r="V123" s="37">
        <v>336</v>
      </c>
      <c r="W123" s="37">
        <f t="shared" si="3"/>
        <v>14112</v>
      </c>
    </row>
    <row r="124" spans="1:23" x14ac:dyDescent="0.3">
      <c r="A124" s="10" t="s">
        <v>354</v>
      </c>
      <c r="B124" s="7" t="s">
        <v>134</v>
      </c>
      <c r="C124" s="74">
        <v>40</v>
      </c>
      <c r="D124" s="4">
        <v>2</v>
      </c>
      <c r="H124" s="4"/>
      <c r="J124" s="36"/>
      <c r="U124" s="31">
        <f t="shared" si="2"/>
        <v>42</v>
      </c>
      <c r="V124" s="37">
        <v>336</v>
      </c>
      <c r="W124" s="37">
        <f t="shared" si="3"/>
        <v>14112</v>
      </c>
    </row>
    <row r="125" spans="1:23" x14ac:dyDescent="0.3">
      <c r="A125" s="10" t="s">
        <v>355</v>
      </c>
      <c r="B125" s="7" t="s">
        <v>135</v>
      </c>
      <c r="C125" s="74">
        <v>39</v>
      </c>
      <c r="E125" s="4">
        <v>3</v>
      </c>
      <c r="H125" s="4"/>
      <c r="J125" s="36"/>
      <c r="U125" s="31">
        <f t="shared" si="2"/>
        <v>42</v>
      </c>
      <c r="V125" s="37">
        <v>336</v>
      </c>
      <c r="W125" s="37">
        <f t="shared" si="3"/>
        <v>14112</v>
      </c>
    </row>
    <row r="126" spans="1:23" x14ac:dyDescent="0.3">
      <c r="A126" s="10" t="s">
        <v>356</v>
      </c>
      <c r="B126" s="7" t="s">
        <v>136</v>
      </c>
      <c r="C126" s="74">
        <v>66</v>
      </c>
      <c r="D126" s="4">
        <v>2</v>
      </c>
      <c r="H126" s="4"/>
      <c r="J126" s="36"/>
      <c r="L126" s="5">
        <v>2</v>
      </c>
      <c r="U126" s="31">
        <f t="shared" si="2"/>
        <v>66</v>
      </c>
      <c r="V126" s="37">
        <v>336</v>
      </c>
      <c r="W126" s="37">
        <f t="shared" si="3"/>
        <v>22176</v>
      </c>
    </row>
    <row r="127" spans="1:23" x14ac:dyDescent="0.3">
      <c r="A127" s="10" t="s">
        <v>357</v>
      </c>
      <c r="B127" s="7" t="s">
        <v>137</v>
      </c>
      <c r="C127" s="74">
        <v>66</v>
      </c>
      <c r="D127" s="4">
        <v>1</v>
      </c>
      <c r="H127" s="4"/>
      <c r="J127" s="36"/>
      <c r="L127" s="5">
        <v>1</v>
      </c>
      <c r="U127" s="31">
        <f t="shared" si="2"/>
        <v>66</v>
      </c>
      <c r="V127" s="37">
        <v>336</v>
      </c>
      <c r="W127" s="37">
        <f t="shared" si="3"/>
        <v>22176</v>
      </c>
    </row>
    <row r="128" spans="1:23" x14ac:dyDescent="0.3">
      <c r="A128" s="10" t="s">
        <v>358</v>
      </c>
      <c r="B128" s="7" t="s">
        <v>138</v>
      </c>
      <c r="C128" s="74">
        <v>66</v>
      </c>
      <c r="D128" s="4">
        <v>1</v>
      </c>
      <c r="H128" s="4"/>
      <c r="J128" s="36"/>
      <c r="L128" s="5">
        <v>1</v>
      </c>
      <c r="U128" s="31">
        <f t="shared" si="2"/>
        <v>66</v>
      </c>
      <c r="V128" s="37">
        <v>336</v>
      </c>
      <c r="W128" s="37">
        <f t="shared" si="3"/>
        <v>22176</v>
      </c>
    </row>
    <row r="129" spans="1:23" x14ac:dyDescent="0.3">
      <c r="A129" s="10" t="s">
        <v>359</v>
      </c>
      <c r="B129" s="7" t="s">
        <v>139</v>
      </c>
      <c r="C129" s="74">
        <v>42</v>
      </c>
      <c r="H129" s="4"/>
      <c r="J129" s="36"/>
      <c r="U129" s="31">
        <f t="shared" si="2"/>
        <v>42</v>
      </c>
      <c r="V129" s="37">
        <v>336</v>
      </c>
      <c r="W129" s="37">
        <f t="shared" si="3"/>
        <v>14112</v>
      </c>
    </row>
    <row r="130" spans="1:23" x14ac:dyDescent="0.3">
      <c r="A130" s="10" t="s">
        <v>360</v>
      </c>
      <c r="B130" s="7" t="s">
        <v>140</v>
      </c>
      <c r="C130" s="74">
        <v>42</v>
      </c>
      <c r="E130" s="4">
        <v>2</v>
      </c>
      <c r="H130" s="4"/>
      <c r="J130" s="36"/>
      <c r="L130" s="5">
        <v>2</v>
      </c>
      <c r="U130" s="31">
        <f t="shared" si="2"/>
        <v>42</v>
      </c>
      <c r="V130" s="37">
        <v>336</v>
      </c>
      <c r="W130" s="37">
        <f t="shared" si="3"/>
        <v>14112</v>
      </c>
    </row>
    <row r="131" spans="1:23" x14ac:dyDescent="0.3">
      <c r="A131" s="10" t="s">
        <v>361</v>
      </c>
      <c r="B131" s="7" t="s">
        <v>141</v>
      </c>
      <c r="C131" s="74">
        <v>42</v>
      </c>
      <c r="D131" s="4">
        <v>2</v>
      </c>
      <c r="H131" s="4"/>
      <c r="J131" s="36"/>
      <c r="L131" s="5">
        <v>2</v>
      </c>
      <c r="U131" s="31">
        <f t="shared" ref="U131:U194" si="4">SUM($C131:$I131)-SUM($K131:$T131)</f>
        <v>42</v>
      </c>
      <c r="V131" s="37">
        <v>336</v>
      </c>
      <c r="W131" s="37">
        <f t="shared" si="3"/>
        <v>14112</v>
      </c>
    </row>
    <row r="132" spans="1:23" x14ac:dyDescent="0.3">
      <c r="A132" s="10" t="s">
        <v>362</v>
      </c>
      <c r="B132" s="7" t="s">
        <v>142</v>
      </c>
      <c r="C132" s="74">
        <v>42</v>
      </c>
      <c r="H132" s="4"/>
      <c r="J132" s="36"/>
      <c r="U132" s="31">
        <f t="shared" si="4"/>
        <v>42</v>
      </c>
      <c r="V132" s="37">
        <v>336</v>
      </c>
      <c r="W132" s="37">
        <f t="shared" ref="W132:W195" si="5">U132*V132</f>
        <v>14112</v>
      </c>
    </row>
    <row r="133" spans="1:23" x14ac:dyDescent="0.3">
      <c r="A133" s="10" t="s">
        <v>363</v>
      </c>
      <c r="B133" s="7" t="s">
        <v>143</v>
      </c>
      <c r="C133" s="74">
        <v>42</v>
      </c>
      <c r="H133" s="4"/>
      <c r="J133" s="36"/>
      <c r="O133" s="23">
        <v>1</v>
      </c>
      <c r="U133" s="31">
        <f t="shared" si="4"/>
        <v>41</v>
      </c>
      <c r="V133" s="37">
        <v>336</v>
      </c>
      <c r="W133" s="37">
        <f t="shared" si="5"/>
        <v>13776</v>
      </c>
    </row>
    <row r="134" spans="1:23" x14ac:dyDescent="0.3">
      <c r="A134" s="10" t="s">
        <v>366</v>
      </c>
      <c r="B134" s="7" t="s">
        <v>152</v>
      </c>
      <c r="C134" s="74">
        <v>42</v>
      </c>
      <c r="H134" s="4"/>
      <c r="J134" s="36"/>
      <c r="O134" s="23">
        <v>1</v>
      </c>
      <c r="U134" s="31">
        <f t="shared" si="4"/>
        <v>41</v>
      </c>
      <c r="V134" s="37">
        <v>336</v>
      </c>
      <c r="W134" s="37">
        <f t="shared" si="5"/>
        <v>13776</v>
      </c>
    </row>
    <row r="135" spans="1:23" x14ac:dyDescent="0.3">
      <c r="A135" s="10" t="s">
        <v>367</v>
      </c>
      <c r="B135" s="7" t="s">
        <v>153</v>
      </c>
      <c r="C135" s="74">
        <v>66</v>
      </c>
      <c r="H135" s="4"/>
      <c r="J135" s="36"/>
      <c r="O135" s="23">
        <v>1</v>
      </c>
      <c r="U135" s="31">
        <f t="shared" si="4"/>
        <v>65</v>
      </c>
      <c r="V135" s="37">
        <v>336</v>
      </c>
      <c r="W135" s="37">
        <f t="shared" si="5"/>
        <v>21840</v>
      </c>
    </row>
    <row r="136" spans="1:23" x14ac:dyDescent="0.3">
      <c r="A136" s="10" t="s">
        <v>368</v>
      </c>
      <c r="B136" s="7" t="s">
        <v>144</v>
      </c>
      <c r="C136" s="74">
        <v>48</v>
      </c>
      <c r="H136" s="4"/>
      <c r="J136" s="36"/>
      <c r="U136" s="31">
        <f t="shared" si="4"/>
        <v>48</v>
      </c>
      <c r="V136" s="37">
        <v>336</v>
      </c>
      <c r="W136" s="37">
        <f t="shared" si="5"/>
        <v>16128</v>
      </c>
    </row>
    <row r="137" spans="1:23" x14ac:dyDescent="0.3">
      <c r="A137" s="10" t="s">
        <v>369</v>
      </c>
      <c r="B137" s="7" t="s">
        <v>145</v>
      </c>
      <c r="C137" s="74">
        <v>48</v>
      </c>
      <c r="H137" s="4"/>
      <c r="J137" s="36"/>
      <c r="U137" s="31">
        <f t="shared" si="4"/>
        <v>48</v>
      </c>
      <c r="V137" s="37">
        <v>336</v>
      </c>
      <c r="W137" s="37">
        <f t="shared" si="5"/>
        <v>16128</v>
      </c>
    </row>
    <row r="138" spans="1:23" x14ac:dyDescent="0.3">
      <c r="A138" s="10" t="s">
        <v>370</v>
      </c>
      <c r="B138" s="7" t="s">
        <v>146</v>
      </c>
      <c r="C138" s="74">
        <v>24</v>
      </c>
      <c r="H138" s="4"/>
      <c r="J138" s="36"/>
      <c r="U138" s="31">
        <f t="shared" si="4"/>
        <v>24</v>
      </c>
      <c r="V138" s="37">
        <v>336</v>
      </c>
      <c r="W138" s="37">
        <f t="shared" si="5"/>
        <v>8064</v>
      </c>
    </row>
    <row r="139" spans="1:23" x14ac:dyDescent="0.3">
      <c r="A139" s="10" t="s">
        <v>371</v>
      </c>
      <c r="B139" s="7" t="s">
        <v>147</v>
      </c>
      <c r="C139" s="74">
        <v>24</v>
      </c>
      <c r="H139" s="4"/>
      <c r="J139" s="36"/>
      <c r="U139" s="31">
        <f t="shared" si="4"/>
        <v>24</v>
      </c>
      <c r="V139" s="37">
        <v>336</v>
      </c>
      <c r="W139" s="37">
        <f t="shared" si="5"/>
        <v>8064</v>
      </c>
    </row>
    <row r="140" spans="1:23" x14ac:dyDescent="0.3">
      <c r="A140" s="10" t="s">
        <v>372</v>
      </c>
      <c r="B140" s="7" t="s">
        <v>148</v>
      </c>
      <c r="C140" s="74">
        <v>24</v>
      </c>
      <c r="H140" s="4"/>
      <c r="J140" s="36"/>
      <c r="U140" s="31">
        <f t="shared" si="4"/>
        <v>24</v>
      </c>
      <c r="V140" s="37">
        <v>336</v>
      </c>
      <c r="W140" s="37">
        <f t="shared" si="5"/>
        <v>8064</v>
      </c>
    </row>
    <row r="141" spans="1:23" x14ac:dyDescent="0.3">
      <c r="A141" s="10" t="s">
        <v>373</v>
      </c>
      <c r="B141" s="7" t="s">
        <v>149</v>
      </c>
      <c r="C141" s="74">
        <v>24</v>
      </c>
      <c r="H141" s="4"/>
      <c r="J141" s="36"/>
      <c r="U141" s="31">
        <f t="shared" si="4"/>
        <v>24</v>
      </c>
      <c r="V141" s="37">
        <v>336</v>
      </c>
      <c r="W141" s="37">
        <f t="shared" si="5"/>
        <v>8064</v>
      </c>
    </row>
    <row r="142" spans="1:23" x14ac:dyDescent="0.3">
      <c r="A142" s="90" t="s">
        <v>532</v>
      </c>
      <c r="B142" s="90"/>
      <c r="C142" s="74">
        <v>0</v>
      </c>
      <c r="H142" s="4"/>
      <c r="J142" s="36"/>
      <c r="U142" s="31">
        <f t="shared" si="4"/>
        <v>0</v>
      </c>
      <c r="V142" s="38"/>
      <c r="W142" s="37">
        <f t="shared" si="5"/>
        <v>0</v>
      </c>
    </row>
    <row r="143" spans="1:23" x14ac:dyDescent="0.3">
      <c r="A143" s="13" t="s">
        <v>374</v>
      </c>
      <c r="B143" s="7" t="s">
        <v>777</v>
      </c>
      <c r="C143" s="74">
        <v>10</v>
      </c>
      <c r="H143" s="4"/>
      <c r="J143" s="36"/>
      <c r="U143" s="31">
        <f t="shared" si="4"/>
        <v>10</v>
      </c>
      <c r="V143" s="37">
        <v>244</v>
      </c>
      <c r="W143" s="37">
        <f t="shared" si="5"/>
        <v>2440</v>
      </c>
    </row>
    <row r="144" spans="1:23" x14ac:dyDescent="0.3">
      <c r="A144" s="13" t="s">
        <v>375</v>
      </c>
      <c r="B144" s="7" t="s">
        <v>155</v>
      </c>
      <c r="C144" s="74">
        <v>10</v>
      </c>
      <c r="H144" s="4"/>
      <c r="J144" s="36"/>
      <c r="U144" s="31">
        <f t="shared" si="4"/>
        <v>10</v>
      </c>
      <c r="V144" s="37">
        <v>244</v>
      </c>
      <c r="W144" s="37">
        <f t="shared" si="5"/>
        <v>2440</v>
      </c>
    </row>
    <row r="145" spans="1:23" x14ac:dyDescent="0.3">
      <c r="A145" s="13" t="s">
        <v>376</v>
      </c>
      <c r="B145" s="7" t="s">
        <v>156</v>
      </c>
      <c r="C145" s="74">
        <v>10</v>
      </c>
      <c r="E145" s="4">
        <v>1</v>
      </c>
      <c r="F145" s="5">
        <v>1</v>
      </c>
      <c r="H145" s="4"/>
      <c r="J145" s="36"/>
      <c r="K145" s="4">
        <v>1</v>
      </c>
      <c r="N145" s="23">
        <v>1</v>
      </c>
      <c r="P145" s="23">
        <v>1</v>
      </c>
      <c r="U145" s="31">
        <f t="shared" si="4"/>
        <v>9</v>
      </c>
      <c r="V145" s="37">
        <v>244</v>
      </c>
      <c r="W145" s="37">
        <f t="shared" si="5"/>
        <v>2196</v>
      </c>
    </row>
    <row r="146" spans="1:23" x14ac:dyDescent="0.3">
      <c r="A146" s="13" t="s">
        <v>377</v>
      </c>
      <c r="B146" s="7" t="s">
        <v>157</v>
      </c>
      <c r="C146" s="74">
        <v>10</v>
      </c>
      <c r="E146" s="4">
        <v>1</v>
      </c>
      <c r="H146" s="4"/>
      <c r="J146" s="36"/>
      <c r="K146" s="4">
        <v>1</v>
      </c>
      <c r="N146" s="23">
        <v>1</v>
      </c>
      <c r="U146" s="31">
        <f t="shared" si="4"/>
        <v>9</v>
      </c>
      <c r="V146" s="37">
        <v>244</v>
      </c>
      <c r="W146" s="37">
        <f t="shared" si="5"/>
        <v>2196</v>
      </c>
    </row>
    <row r="147" spans="1:23" x14ac:dyDescent="0.3">
      <c r="A147" s="13" t="s">
        <v>378</v>
      </c>
      <c r="B147" s="7" t="s">
        <v>158</v>
      </c>
      <c r="C147" s="74">
        <v>10</v>
      </c>
      <c r="F147" s="5">
        <v>1</v>
      </c>
      <c r="H147" s="4"/>
      <c r="J147" s="36"/>
      <c r="P147" s="23">
        <v>1</v>
      </c>
      <c r="U147" s="31">
        <f t="shared" si="4"/>
        <v>10</v>
      </c>
      <c r="V147" s="37">
        <v>244</v>
      </c>
      <c r="W147" s="37">
        <f t="shared" si="5"/>
        <v>2440</v>
      </c>
    </row>
    <row r="148" spans="1:23" x14ac:dyDescent="0.3">
      <c r="A148" s="13" t="s">
        <v>379</v>
      </c>
      <c r="B148" s="7" t="s">
        <v>159</v>
      </c>
      <c r="C148" s="74">
        <v>10</v>
      </c>
      <c r="H148" s="4"/>
      <c r="J148" s="36"/>
      <c r="U148" s="31">
        <f t="shared" si="4"/>
        <v>10</v>
      </c>
      <c r="V148" s="37">
        <v>244</v>
      </c>
      <c r="W148" s="37">
        <f t="shared" si="5"/>
        <v>2440</v>
      </c>
    </row>
    <row r="149" spans="1:23" x14ac:dyDescent="0.3">
      <c r="A149" s="13" t="s">
        <v>380</v>
      </c>
      <c r="B149" s="7" t="s">
        <v>160</v>
      </c>
      <c r="C149" s="74">
        <v>10</v>
      </c>
      <c r="E149" s="4">
        <v>1</v>
      </c>
      <c r="H149" s="4"/>
      <c r="J149" s="36"/>
      <c r="K149" s="4">
        <v>1</v>
      </c>
      <c r="N149" s="23">
        <v>1</v>
      </c>
      <c r="U149" s="31">
        <f t="shared" si="4"/>
        <v>9</v>
      </c>
      <c r="V149" s="37">
        <v>244</v>
      </c>
      <c r="W149" s="37">
        <f t="shared" si="5"/>
        <v>2196</v>
      </c>
    </row>
    <row r="150" spans="1:23" x14ac:dyDescent="0.3">
      <c r="A150" s="13" t="s">
        <v>381</v>
      </c>
      <c r="B150" s="7" t="s">
        <v>161</v>
      </c>
      <c r="C150" s="74">
        <v>10</v>
      </c>
      <c r="H150" s="4"/>
      <c r="J150" s="36"/>
      <c r="U150" s="31">
        <f t="shared" si="4"/>
        <v>10</v>
      </c>
      <c r="V150" s="37">
        <v>244</v>
      </c>
      <c r="W150" s="37">
        <f t="shared" si="5"/>
        <v>2440</v>
      </c>
    </row>
    <row r="151" spans="1:23" x14ac:dyDescent="0.3">
      <c r="A151" s="13" t="s">
        <v>382</v>
      </c>
      <c r="B151" s="7" t="s">
        <v>162</v>
      </c>
      <c r="C151" s="74">
        <v>4</v>
      </c>
      <c r="H151" s="4"/>
      <c r="J151" s="36"/>
      <c r="U151" s="31">
        <f t="shared" si="4"/>
        <v>4</v>
      </c>
      <c r="V151" s="37">
        <v>244</v>
      </c>
      <c r="W151" s="37">
        <f t="shared" si="5"/>
        <v>976</v>
      </c>
    </row>
    <row r="152" spans="1:23" x14ac:dyDescent="0.3">
      <c r="A152" s="13" t="s">
        <v>383</v>
      </c>
      <c r="B152" s="7" t="s">
        <v>163</v>
      </c>
      <c r="C152" s="74">
        <v>0</v>
      </c>
      <c r="H152" s="4"/>
      <c r="J152" s="36"/>
      <c r="U152" s="31">
        <f t="shared" si="4"/>
        <v>0</v>
      </c>
      <c r="V152" s="37">
        <v>244</v>
      </c>
      <c r="W152" s="37">
        <f t="shared" si="5"/>
        <v>0</v>
      </c>
    </row>
    <row r="153" spans="1:23" x14ac:dyDescent="0.3">
      <c r="A153" s="13" t="s">
        <v>384</v>
      </c>
      <c r="B153" s="7" t="s">
        <v>164</v>
      </c>
      <c r="C153" s="74">
        <v>0</v>
      </c>
      <c r="H153" s="4"/>
      <c r="J153" s="36"/>
      <c r="U153" s="31">
        <f t="shared" si="4"/>
        <v>0</v>
      </c>
      <c r="V153" s="37">
        <v>244</v>
      </c>
      <c r="W153" s="37">
        <f t="shared" si="5"/>
        <v>0</v>
      </c>
    </row>
    <row r="154" spans="1:23" x14ac:dyDescent="0.3">
      <c r="A154" s="90" t="s">
        <v>533</v>
      </c>
      <c r="B154" s="90"/>
      <c r="C154" s="74">
        <v>0</v>
      </c>
      <c r="H154" s="4"/>
      <c r="J154" s="36"/>
      <c r="U154" s="31">
        <f t="shared" si="4"/>
        <v>0</v>
      </c>
      <c r="V154" s="38"/>
      <c r="W154" s="37">
        <f t="shared" si="5"/>
        <v>0</v>
      </c>
    </row>
    <row r="155" spans="1:23" x14ac:dyDescent="0.3">
      <c r="A155" s="13" t="s">
        <v>405</v>
      </c>
      <c r="B155" s="7" t="s">
        <v>185</v>
      </c>
      <c r="C155" s="74">
        <v>15</v>
      </c>
      <c r="H155" s="4"/>
      <c r="J155" s="36"/>
      <c r="U155" s="31">
        <f t="shared" si="4"/>
        <v>15</v>
      </c>
      <c r="V155" s="37">
        <v>244</v>
      </c>
      <c r="W155" s="37">
        <f t="shared" si="5"/>
        <v>3660</v>
      </c>
    </row>
    <row r="156" spans="1:23" x14ac:dyDescent="0.3">
      <c r="A156" s="13" t="s">
        <v>406</v>
      </c>
      <c r="B156" s="7" t="s">
        <v>186</v>
      </c>
      <c r="C156" s="74">
        <v>15</v>
      </c>
      <c r="H156" s="4"/>
      <c r="J156" s="36"/>
      <c r="U156" s="31">
        <f t="shared" si="4"/>
        <v>15</v>
      </c>
      <c r="V156" s="37">
        <v>244</v>
      </c>
      <c r="W156" s="37">
        <f t="shared" si="5"/>
        <v>3660</v>
      </c>
    </row>
    <row r="157" spans="1:23" x14ac:dyDescent="0.3">
      <c r="A157" s="13" t="s">
        <v>385</v>
      </c>
      <c r="B157" s="7" t="s">
        <v>165</v>
      </c>
      <c r="C157" s="74">
        <v>30</v>
      </c>
      <c r="H157" s="4"/>
      <c r="J157" s="36"/>
      <c r="U157" s="31">
        <f t="shared" si="4"/>
        <v>30</v>
      </c>
      <c r="V157" s="37">
        <v>244</v>
      </c>
      <c r="W157" s="37">
        <f t="shared" si="5"/>
        <v>7320</v>
      </c>
    </row>
    <row r="158" spans="1:23" x14ac:dyDescent="0.3">
      <c r="A158" s="13" t="s">
        <v>386</v>
      </c>
      <c r="B158" s="7" t="s">
        <v>166</v>
      </c>
      <c r="C158" s="74">
        <v>30</v>
      </c>
      <c r="H158" s="4"/>
      <c r="J158" s="36"/>
      <c r="R158" s="23">
        <v>2</v>
      </c>
      <c r="U158" s="31">
        <f t="shared" si="4"/>
        <v>28</v>
      </c>
      <c r="V158" s="37">
        <v>244</v>
      </c>
      <c r="W158" s="37">
        <f t="shared" si="5"/>
        <v>6832</v>
      </c>
    </row>
    <row r="159" spans="1:23" x14ac:dyDescent="0.3">
      <c r="A159" s="13" t="s">
        <v>387</v>
      </c>
      <c r="B159" s="7" t="s">
        <v>167</v>
      </c>
      <c r="C159" s="74">
        <v>30</v>
      </c>
      <c r="H159" s="4"/>
      <c r="J159" s="36"/>
      <c r="R159" s="23">
        <v>1</v>
      </c>
      <c r="U159" s="31">
        <f t="shared" si="4"/>
        <v>29</v>
      </c>
      <c r="V159" s="37">
        <v>244</v>
      </c>
      <c r="W159" s="37">
        <f t="shared" si="5"/>
        <v>7076</v>
      </c>
    </row>
    <row r="160" spans="1:23" x14ac:dyDescent="0.3">
      <c r="A160" s="13" t="s">
        <v>388</v>
      </c>
      <c r="B160" s="7" t="s">
        <v>168</v>
      </c>
      <c r="C160" s="74">
        <v>25</v>
      </c>
      <c r="H160" s="4"/>
      <c r="J160" s="36"/>
      <c r="U160" s="31">
        <f t="shared" si="4"/>
        <v>25</v>
      </c>
      <c r="V160" s="37">
        <v>244</v>
      </c>
      <c r="W160" s="37">
        <f t="shared" si="5"/>
        <v>6100</v>
      </c>
    </row>
    <row r="161" spans="1:23" x14ac:dyDescent="0.3">
      <c r="A161" s="13" t="s">
        <v>389</v>
      </c>
      <c r="B161" s="7" t="s">
        <v>169</v>
      </c>
      <c r="C161" s="74">
        <v>25</v>
      </c>
      <c r="H161" s="4"/>
      <c r="J161" s="36"/>
      <c r="U161" s="31">
        <f t="shared" si="4"/>
        <v>25</v>
      </c>
      <c r="V161" s="37">
        <v>244</v>
      </c>
      <c r="W161" s="37">
        <f t="shared" si="5"/>
        <v>6100</v>
      </c>
    </row>
    <row r="162" spans="1:23" x14ac:dyDescent="0.3">
      <c r="A162" s="13" t="s">
        <v>390</v>
      </c>
      <c r="B162" s="7" t="s">
        <v>170</v>
      </c>
      <c r="C162" s="74">
        <v>35</v>
      </c>
      <c r="H162" s="4"/>
      <c r="J162" s="36"/>
      <c r="U162" s="31">
        <f t="shared" si="4"/>
        <v>35</v>
      </c>
      <c r="V162" s="37">
        <v>244</v>
      </c>
      <c r="W162" s="37">
        <f t="shared" si="5"/>
        <v>8540</v>
      </c>
    </row>
    <row r="163" spans="1:23" x14ac:dyDescent="0.3">
      <c r="A163" s="13" t="s">
        <v>391</v>
      </c>
      <c r="B163" s="7" t="s">
        <v>171</v>
      </c>
      <c r="C163" s="74">
        <v>35</v>
      </c>
      <c r="H163" s="4"/>
      <c r="J163" s="36"/>
      <c r="U163" s="31">
        <f t="shared" si="4"/>
        <v>35</v>
      </c>
      <c r="V163" s="37">
        <v>244</v>
      </c>
      <c r="W163" s="37">
        <f t="shared" si="5"/>
        <v>8540</v>
      </c>
    </row>
    <row r="164" spans="1:23" x14ac:dyDescent="0.3">
      <c r="A164" s="13" t="s">
        <v>392</v>
      </c>
      <c r="B164" s="7" t="s">
        <v>172</v>
      </c>
      <c r="C164" s="74">
        <v>35</v>
      </c>
      <c r="D164" s="4">
        <v>1</v>
      </c>
      <c r="H164" s="4"/>
      <c r="J164" s="36"/>
      <c r="L164" s="5">
        <v>1</v>
      </c>
      <c r="U164" s="31">
        <f t="shared" si="4"/>
        <v>35</v>
      </c>
      <c r="V164" s="37">
        <v>244</v>
      </c>
      <c r="W164" s="37">
        <f t="shared" si="5"/>
        <v>8540</v>
      </c>
    </row>
    <row r="165" spans="1:23" x14ac:dyDescent="0.3">
      <c r="A165" s="13" t="s">
        <v>393</v>
      </c>
      <c r="B165" s="7" t="s">
        <v>173</v>
      </c>
      <c r="C165" s="74">
        <v>35</v>
      </c>
      <c r="H165" s="4"/>
      <c r="J165" s="36"/>
      <c r="U165" s="31">
        <f t="shared" si="4"/>
        <v>35</v>
      </c>
      <c r="V165" s="37">
        <v>244</v>
      </c>
      <c r="W165" s="37">
        <f t="shared" si="5"/>
        <v>8540</v>
      </c>
    </row>
    <row r="166" spans="1:23" x14ac:dyDescent="0.3">
      <c r="A166" s="13" t="s">
        <v>394</v>
      </c>
      <c r="B166" s="7" t="s">
        <v>174</v>
      </c>
      <c r="C166" s="74">
        <v>25</v>
      </c>
      <c r="D166" s="4">
        <v>1</v>
      </c>
      <c r="H166" s="4"/>
      <c r="J166" s="36"/>
      <c r="U166" s="31">
        <f t="shared" si="4"/>
        <v>26</v>
      </c>
      <c r="V166" s="37">
        <v>244</v>
      </c>
      <c r="W166" s="37">
        <f t="shared" si="5"/>
        <v>6344</v>
      </c>
    </row>
    <row r="167" spans="1:23" x14ac:dyDescent="0.3">
      <c r="A167" s="13" t="s">
        <v>395</v>
      </c>
      <c r="B167" s="7" t="s">
        <v>175</v>
      </c>
      <c r="C167" s="74">
        <v>21</v>
      </c>
      <c r="D167" s="4">
        <v>2</v>
      </c>
      <c r="H167" s="4"/>
      <c r="J167" s="36"/>
      <c r="U167" s="31">
        <f t="shared" si="4"/>
        <v>23</v>
      </c>
      <c r="V167" s="37">
        <v>244</v>
      </c>
      <c r="W167" s="37">
        <f t="shared" si="5"/>
        <v>5612</v>
      </c>
    </row>
    <row r="168" spans="1:23" x14ac:dyDescent="0.3">
      <c r="A168" s="13" t="s">
        <v>396</v>
      </c>
      <c r="B168" s="7" t="s">
        <v>176</v>
      </c>
      <c r="C168" s="74">
        <v>23</v>
      </c>
      <c r="D168" s="4">
        <v>1</v>
      </c>
      <c r="H168" s="4"/>
      <c r="J168" s="36"/>
      <c r="U168" s="31">
        <f t="shared" si="4"/>
        <v>24</v>
      </c>
      <c r="V168" s="37">
        <v>244</v>
      </c>
      <c r="W168" s="37">
        <f t="shared" si="5"/>
        <v>5856</v>
      </c>
    </row>
    <row r="169" spans="1:23" x14ac:dyDescent="0.3">
      <c r="A169" s="13" t="s">
        <v>397</v>
      </c>
      <c r="B169" s="7" t="s">
        <v>177</v>
      </c>
      <c r="C169" s="74">
        <v>25</v>
      </c>
      <c r="H169" s="4"/>
      <c r="J169" s="36"/>
      <c r="U169" s="31">
        <f t="shared" si="4"/>
        <v>25</v>
      </c>
      <c r="V169" s="37">
        <v>244</v>
      </c>
      <c r="W169" s="37">
        <f t="shared" si="5"/>
        <v>6100</v>
      </c>
    </row>
    <row r="170" spans="1:23" x14ac:dyDescent="0.3">
      <c r="A170" s="13" t="s">
        <v>398</v>
      </c>
      <c r="B170" s="7" t="s">
        <v>178</v>
      </c>
      <c r="C170" s="74">
        <v>23</v>
      </c>
      <c r="D170" s="4">
        <v>1</v>
      </c>
      <c r="H170" s="4"/>
      <c r="J170" s="36"/>
      <c r="U170" s="31">
        <f t="shared" si="4"/>
        <v>24</v>
      </c>
      <c r="V170" s="37">
        <v>244</v>
      </c>
      <c r="W170" s="37">
        <f t="shared" si="5"/>
        <v>5856</v>
      </c>
    </row>
    <row r="171" spans="1:23" x14ac:dyDescent="0.3">
      <c r="A171" s="13" t="s">
        <v>399</v>
      </c>
      <c r="B171" s="7" t="s">
        <v>179</v>
      </c>
      <c r="C171" s="74">
        <v>15</v>
      </c>
      <c r="H171" s="4"/>
      <c r="J171" s="36"/>
      <c r="U171" s="31">
        <f t="shared" si="4"/>
        <v>15</v>
      </c>
      <c r="V171" s="37">
        <v>244</v>
      </c>
      <c r="W171" s="37">
        <f t="shared" si="5"/>
        <v>3660</v>
      </c>
    </row>
    <row r="172" spans="1:23" x14ac:dyDescent="0.3">
      <c r="A172" s="13" t="s">
        <v>400</v>
      </c>
      <c r="B172" s="7" t="s">
        <v>180</v>
      </c>
      <c r="C172" s="74">
        <v>15</v>
      </c>
      <c r="H172" s="4"/>
      <c r="J172" s="36"/>
      <c r="U172" s="31">
        <f t="shared" si="4"/>
        <v>15</v>
      </c>
      <c r="V172" s="37">
        <v>244</v>
      </c>
      <c r="W172" s="37">
        <f t="shared" si="5"/>
        <v>3660</v>
      </c>
    </row>
    <row r="173" spans="1:23" x14ac:dyDescent="0.3">
      <c r="A173" s="13" t="s">
        <v>401</v>
      </c>
      <c r="B173" s="7" t="s">
        <v>181</v>
      </c>
      <c r="C173" s="74">
        <v>15</v>
      </c>
      <c r="H173" s="4"/>
      <c r="J173" s="36"/>
      <c r="U173" s="31">
        <f t="shared" si="4"/>
        <v>15</v>
      </c>
      <c r="V173" s="37">
        <v>244</v>
      </c>
      <c r="W173" s="37">
        <f t="shared" si="5"/>
        <v>3660</v>
      </c>
    </row>
    <row r="174" spans="1:23" x14ac:dyDescent="0.3">
      <c r="A174" s="13" t="s">
        <v>402</v>
      </c>
      <c r="B174" s="7" t="s">
        <v>182</v>
      </c>
      <c r="C174" s="74">
        <v>15</v>
      </c>
      <c r="H174" s="4"/>
      <c r="J174" s="36"/>
      <c r="U174" s="31">
        <f t="shared" si="4"/>
        <v>15</v>
      </c>
      <c r="V174" s="37">
        <v>244</v>
      </c>
      <c r="W174" s="37">
        <f t="shared" si="5"/>
        <v>3660</v>
      </c>
    </row>
    <row r="175" spans="1:23" x14ac:dyDescent="0.3">
      <c r="A175" s="13" t="s">
        <v>403</v>
      </c>
      <c r="B175" s="7" t="s">
        <v>183</v>
      </c>
      <c r="C175" s="74">
        <v>15</v>
      </c>
      <c r="H175" s="4"/>
      <c r="J175" s="36"/>
      <c r="U175" s="31">
        <f t="shared" si="4"/>
        <v>15</v>
      </c>
      <c r="V175" s="37">
        <v>244</v>
      </c>
      <c r="W175" s="37">
        <f t="shared" si="5"/>
        <v>3660</v>
      </c>
    </row>
    <row r="176" spans="1:23" x14ac:dyDescent="0.3">
      <c r="A176" s="13" t="s">
        <v>407</v>
      </c>
      <c r="B176" s="7" t="s">
        <v>187</v>
      </c>
      <c r="C176" s="74">
        <v>15</v>
      </c>
      <c r="H176" s="4"/>
      <c r="J176" s="36"/>
      <c r="U176" s="31">
        <f t="shared" si="4"/>
        <v>15</v>
      </c>
      <c r="V176" s="37">
        <v>244</v>
      </c>
      <c r="W176" s="37">
        <f t="shared" si="5"/>
        <v>3660</v>
      </c>
    </row>
    <row r="177" spans="1:23" x14ac:dyDescent="0.3">
      <c r="A177" s="13" t="s">
        <v>404</v>
      </c>
      <c r="B177" s="7" t="s">
        <v>184</v>
      </c>
      <c r="C177" s="74">
        <v>15</v>
      </c>
      <c r="H177" s="4"/>
      <c r="J177" s="36"/>
      <c r="U177" s="31">
        <f t="shared" si="4"/>
        <v>15</v>
      </c>
      <c r="V177" s="37">
        <v>244</v>
      </c>
      <c r="W177" s="37">
        <f t="shared" si="5"/>
        <v>3660</v>
      </c>
    </row>
    <row r="178" spans="1:23" x14ac:dyDescent="0.3">
      <c r="A178" s="90" t="s">
        <v>534</v>
      </c>
      <c r="B178" s="90"/>
      <c r="C178" s="74">
        <v>0</v>
      </c>
      <c r="H178" s="4"/>
      <c r="J178" s="36"/>
      <c r="U178" s="31">
        <f t="shared" si="4"/>
        <v>0</v>
      </c>
      <c r="V178" s="37"/>
      <c r="W178" s="37">
        <f t="shared" si="5"/>
        <v>0</v>
      </c>
    </row>
    <row r="179" spans="1:23" x14ac:dyDescent="0.3">
      <c r="A179" s="13" t="s">
        <v>423</v>
      </c>
      <c r="B179" s="7" t="s">
        <v>203</v>
      </c>
      <c r="C179" s="74">
        <v>20</v>
      </c>
      <c r="D179" s="4">
        <v>1</v>
      </c>
      <c r="E179" s="3"/>
      <c r="F179" s="3"/>
      <c r="H179" s="4"/>
      <c r="J179" s="36"/>
      <c r="M179" s="22">
        <v>1</v>
      </c>
      <c r="U179" s="31">
        <f t="shared" si="4"/>
        <v>20</v>
      </c>
      <c r="V179" s="37">
        <v>244</v>
      </c>
      <c r="W179" s="37">
        <f t="shared" si="5"/>
        <v>4880</v>
      </c>
    </row>
    <row r="180" spans="1:23" x14ac:dyDescent="0.3">
      <c r="A180" s="13" t="s">
        <v>424</v>
      </c>
      <c r="B180" s="7" t="s">
        <v>204</v>
      </c>
      <c r="C180" s="74">
        <v>20</v>
      </c>
      <c r="E180" s="3"/>
      <c r="F180" s="3"/>
      <c r="H180" s="4"/>
      <c r="J180" s="36"/>
      <c r="U180" s="31">
        <f t="shared" si="4"/>
        <v>20</v>
      </c>
      <c r="V180" s="37">
        <v>244</v>
      </c>
      <c r="W180" s="37">
        <f t="shared" si="5"/>
        <v>4880</v>
      </c>
    </row>
    <row r="181" spans="1:23" x14ac:dyDescent="0.3">
      <c r="A181" s="13" t="s">
        <v>408</v>
      </c>
      <c r="B181" s="7" t="s">
        <v>188</v>
      </c>
      <c r="C181" s="74">
        <v>20</v>
      </c>
      <c r="E181" s="3"/>
      <c r="F181" s="3"/>
      <c r="H181" s="4"/>
      <c r="J181" s="36"/>
      <c r="U181" s="31">
        <f t="shared" si="4"/>
        <v>20</v>
      </c>
      <c r="V181" s="37">
        <v>244</v>
      </c>
      <c r="W181" s="37">
        <f t="shared" si="5"/>
        <v>4880</v>
      </c>
    </row>
    <row r="182" spans="1:23" x14ac:dyDescent="0.3">
      <c r="A182" s="13" t="s">
        <v>409</v>
      </c>
      <c r="B182" s="7" t="s">
        <v>189</v>
      </c>
      <c r="C182" s="74">
        <v>20</v>
      </c>
      <c r="E182" s="3"/>
      <c r="F182" s="3"/>
      <c r="H182" s="4"/>
      <c r="J182" s="36"/>
      <c r="U182" s="31">
        <f t="shared" si="4"/>
        <v>20</v>
      </c>
      <c r="V182" s="37">
        <v>244</v>
      </c>
      <c r="W182" s="37">
        <f t="shared" si="5"/>
        <v>4880</v>
      </c>
    </row>
    <row r="183" spans="1:23" x14ac:dyDescent="0.3">
      <c r="A183" s="11" t="s">
        <v>410</v>
      </c>
      <c r="B183" s="9" t="s">
        <v>190</v>
      </c>
      <c r="C183" s="74">
        <v>20</v>
      </c>
      <c r="E183" s="3"/>
      <c r="F183" s="3"/>
      <c r="H183" s="4"/>
      <c r="J183" s="36"/>
      <c r="U183" s="31">
        <f t="shared" si="4"/>
        <v>20</v>
      </c>
      <c r="V183" s="37">
        <v>244</v>
      </c>
      <c r="W183" s="37">
        <f t="shared" si="5"/>
        <v>4880</v>
      </c>
    </row>
    <row r="184" spans="1:23" x14ac:dyDescent="0.3">
      <c r="A184" s="11" t="s">
        <v>411</v>
      </c>
      <c r="B184" s="9" t="s">
        <v>191</v>
      </c>
      <c r="C184" s="74">
        <v>40</v>
      </c>
      <c r="E184" s="3"/>
      <c r="F184" s="3"/>
      <c r="H184" s="4"/>
      <c r="J184" s="36"/>
      <c r="U184" s="31">
        <f t="shared" si="4"/>
        <v>40</v>
      </c>
      <c r="V184" s="37">
        <v>244</v>
      </c>
      <c r="W184" s="37">
        <f t="shared" si="5"/>
        <v>9760</v>
      </c>
    </row>
    <row r="185" spans="1:23" x14ac:dyDescent="0.3">
      <c r="A185" s="11" t="s">
        <v>412</v>
      </c>
      <c r="B185" s="9" t="s">
        <v>192</v>
      </c>
      <c r="C185" s="74">
        <v>40</v>
      </c>
      <c r="E185" s="3"/>
      <c r="F185" s="3"/>
      <c r="G185" s="4">
        <v>1</v>
      </c>
      <c r="H185" s="4"/>
      <c r="J185" s="36"/>
      <c r="Q185" s="23">
        <v>1</v>
      </c>
      <c r="U185" s="31">
        <f t="shared" si="4"/>
        <v>40</v>
      </c>
      <c r="V185" s="37">
        <v>244</v>
      </c>
      <c r="W185" s="37">
        <f t="shared" si="5"/>
        <v>9760</v>
      </c>
    </row>
    <row r="186" spans="1:23" x14ac:dyDescent="0.3">
      <c r="A186" s="10" t="s">
        <v>413</v>
      </c>
      <c r="B186" s="1" t="s">
        <v>193</v>
      </c>
      <c r="C186" s="74">
        <v>40</v>
      </c>
      <c r="E186" s="3"/>
      <c r="F186" s="3"/>
      <c r="H186" s="4"/>
      <c r="J186" s="36"/>
      <c r="U186" s="31">
        <f t="shared" si="4"/>
        <v>40</v>
      </c>
      <c r="V186" s="37">
        <v>244</v>
      </c>
      <c r="W186" s="37">
        <f t="shared" si="5"/>
        <v>9760</v>
      </c>
    </row>
    <row r="187" spans="1:23" x14ac:dyDescent="0.3">
      <c r="A187" s="10" t="s">
        <v>414</v>
      </c>
      <c r="B187" s="1" t="s">
        <v>194</v>
      </c>
      <c r="C187" s="74">
        <v>20</v>
      </c>
      <c r="E187" s="3"/>
      <c r="F187" s="3"/>
      <c r="H187" s="4"/>
      <c r="J187" s="36"/>
      <c r="O187" s="23">
        <v>1</v>
      </c>
      <c r="U187" s="31">
        <f t="shared" si="4"/>
        <v>19</v>
      </c>
      <c r="V187" s="37">
        <v>244</v>
      </c>
      <c r="W187" s="37">
        <f t="shared" si="5"/>
        <v>4636</v>
      </c>
    </row>
    <row r="188" spans="1:23" x14ac:dyDescent="0.3">
      <c r="A188" s="10" t="s">
        <v>415</v>
      </c>
      <c r="B188" s="1" t="s">
        <v>195</v>
      </c>
      <c r="C188" s="74">
        <v>20</v>
      </c>
      <c r="E188" s="3"/>
      <c r="F188" s="3"/>
      <c r="H188" s="4"/>
      <c r="J188" s="36"/>
      <c r="U188" s="31">
        <f t="shared" si="4"/>
        <v>20</v>
      </c>
      <c r="V188" s="37">
        <v>244</v>
      </c>
      <c r="W188" s="37">
        <f t="shared" si="5"/>
        <v>4880</v>
      </c>
    </row>
    <row r="189" spans="1:23" x14ac:dyDescent="0.3">
      <c r="A189" s="10" t="s">
        <v>416</v>
      </c>
      <c r="B189" s="1" t="s">
        <v>196</v>
      </c>
      <c r="C189" s="74">
        <v>20</v>
      </c>
      <c r="E189" s="3"/>
      <c r="F189" s="3"/>
      <c r="G189" s="4">
        <v>2</v>
      </c>
      <c r="H189" s="4">
        <v>3</v>
      </c>
      <c r="J189" s="36"/>
      <c r="Q189" s="23">
        <v>5</v>
      </c>
      <c r="U189" s="31">
        <f t="shared" si="4"/>
        <v>20</v>
      </c>
      <c r="V189" s="37">
        <v>244</v>
      </c>
      <c r="W189" s="37">
        <f t="shared" si="5"/>
        <v>4880</v>
      </c>
    </row>
    <row r="190" spans="1:23" x14ac:dyDescent="0.3">
      <c r="A190" s="10" t="s">
        <v>417</v>
      </c>
      <c r="B190" s="1" t="s">
        <v>197</v>
      </c>
      <c r="C190" s="74">
        <v>20</v>
      </c>
      <c r="E190" s="3"/>
      <c r="F190" s="3"/>
      <c r="H190" s="4"/>
      <c r="J190" s="36"/>
      <c r="U190" s="31">
        <f t="shared" si="4"/>
        <v>20</v>
      </c>
      <c r="V190" s="37">
        <v>244</v>
      </c>
      <c r="W190" s="37">
        <f t="shared" si="5"/>
        <v>4880</v>
      </c>
    </row>
    <row r="191" spans="1:23" x14ac:dyDescent="0.3">
      <c r="A191" s="10" t="s">
        <v>418</v>
      </c>
      <c r="B191" s="1" t="s">
        <v>198</v>
      </c>
      <c r="C191" s="74">
        <v>20</v>
      </c>
      <c r="E191" s="3"/>
      <c r="F191" s="3"/>
      <c r="G191" s="4">
        <v>1</v>
      </c>
      <c r="H191" s="4"/>
      <c r="J191" s="36"/>
      <c r="Q191" s="23">
        <v>1</v>
      </c>
      <c r="U191" s="31">
        <f t="shared" si="4"/>
        <v>20</v>
      </c>
      <c r="V191" s="37">
        <v>244</v>
      </c>
      <c r="W191" s="37">
        <f t="shared" si="5"/>
        <v>4880</v>
      </c>
    </row>
    <row r="192" spans="1:23" x14ac:dyDescent="0.3">
      <c r="A192" s="10" t="s">
        <v>419</v>
      </c>
      <c r="B192" s="1" t="s">
        <v>199</v>
      </c>
      <c r="C192" s="74">
        <v>20</v>
      </c>
      <c r="E192" s="3"/>
      <c r="F192" s="3"/>
      <c r="G192" s="4">
        <v>2</v>
      </c>
      <c r="H192" s="4"/>
      <c r="J192" s="36"/>
      <c r="Q192" s="23">
        <v>2</v>
      </c>
      <c r="U192" s="31">
        <f t="shared" si="4"/>
        <v>20</v>
      </c>
      <c r="V192" s="37">
        <v>244</v>
      </c>
      <c r="W192" s="37">
        <f t="shared" si="5"/>
        <v>4880</v>
      </c>
    </row>
    <row r="193" spans="1:23" x14ac:dyDescent="0.3">
      <c r="A193" s="10" t="s">
        <v>420</v>
      </c>
      <c r="B193" s="1" t="s">
        <v>200</v>
      </c>
      <c r="C193" s="74">
        <v>20</v>
      </c>
      <c r="E193" s="3"/>
      <c r="F193" s="3"/>
      <c r="H193" s="4"/>
      <c r="J193" s="36"/>
      <c r="U193" s="31">
        <f t="shared" si="4"/>
        <v>20</v>
      </c>
      <c r="V193" s="37">
        <v>244</v>
      </c>
      <c r="W193" s="37">
        <f t="shared" si="5"/>
        <v>4880</v>
      </c>
    </row>
    <row r="194" spans="1:23" x14ac:dyDescent="0.3">
      <c r="A194" s="10" t="s">
        <v>421</v>
      </c>
      <c r="B194" s="1" t="s">
        <v>201</v>
      </c>
      <c r="C194" s="74">
        <v>20</v>
      </c>
      <c r="E194" s="3"/>
      <c r="F194" s="3"/>
      <c r="H194" s="4"/>
      <c r="J194" s="36"/>
      <c r="U194" s="31">
        <f t="shared" si="4"/>
        <v>20</v>
      </c>
      <c r="V194" s="37">
        <v>244</v>
      </c>
      <c r="W194" s="37">
        <f t="shared" si="5"/>
        <v>4880</v>
      </c>
    </row>
    <row r="195" spans="1:23" x14ac:dyDescent="0.3">
      <c r="A195" s="10" t="s">
        <v>425</v>
      </c>
      <c r="B195" s="1" t="s">
        <v>205</v>
      </c>
      <c r="C195" s="74">
        <v>20</v>
      </c>
      <c r="E195" s="3"/>
      <c r="F195" s="3"/>
      <c r="H195" s="4"/>
      <c r="J195" s="36"/>
      <c r="U195" s="31">
        <f t="shared" ref="U195:U258" si="6">SUM($C195:$I195)-SUM($K195:$T195)</f>
        <v>20</v>
      </c>
      <c r="V195" s="37">
        <v>244</v>
      </c>
      <c r="W195" s="37">
        <f t="shared" si="5"/>
        <v>4880</v>
      </c>
    </row>
    <row r="196" spans="1:23" x14ac:dyDescent="0.3">
      <c r="A196" s="10" t="s">
        <v>422</v>
      </c>
      <c r="B196" s="1" t="s">
        <v>202</v>
      </c>
      <c r="C196" s="74">
        <v>20</v>
      </c>
      <c r="E196" s="3"/>
      <c r="F196" s="3"/>
      <c r="G196" s="4">
        <v>2</v>
      </c>
      <c r="H196" s="4"/>
      <c r="J196" s="36"/>
      <c r="Q196" s="23">
        <v>2</v>
      </c>
      <c r="U196" s="31">
        <f t="shared" si="6"/>
        <v>20</v>
      </c>
      <c r="V196" s="37">
        <v>244</v>
      </c>
      <c r="W196" s="37">
        <f t="shared" ref="W196:W259" si="7">U196*V196</f>
        <v>4880</v>
      </c>
    </row>
    <row r="197" spans="1:23" x14ac:dyDescent="0.3">
      <c r="A197" s="90" t="s">
        <v>535</v>
      </c>
      <c r="B197" s="90"/>
      <c r="C197" s="74">
        <v>0</v>
      </c>
      <c r="H197" s="4"/>
      <c r="J197" s="36"/>
      <c r="U197" s="31">
        <f t="shared" si="6"/>
        <v>0</v>
      </c>
      <c r="V197" s="38"/>
      <c r="W197" s="37">
        <f t="shared" si="7"/>
        <v>0</v>
      </c>
    </row>
    <row r="198" spans="1:23" x14ac:dyDescent="0.3">
      <c r="A198" s="10" t="s">
        <v>433</v>
      </c>
      <c r="B198" s="1" t="s">
        <v>213</v>
      </c>
      <c r="C198" s="74">
        <v>12</v>
      </c>
      <c r="G198" s="4">
        <v>2</v>
      </c>
      <c r="H198" s="4"/>
      <c r="J198" s="36"/>
      <c r="Q198" s="23">
        <v>2</v>
      </c>
      <c r="U198" s="31">
        <f t="shared" si="6"/>
        <v>12</v>
      </c>
      <c r="V198" s="37">
        <v>336</v>
      </c>
      <c r="W198" s="37">
        <f t="shared" si="7"/>
        <v>4032</v>
      </c>
    </row>
    <row r="199" spans="1:23" x14ac:dyDescent="0.3">
      <c r="A199" s="10" t="s">
        <v>434</v>
      </c>
      <c r="B199" s="1" t="s">
        <v>214</v>
      </c>
      <c r="C199" s="74">
        <v>12</v>
      </c>
      <c r="G199" s="4">
        <v>1</v>
      </c>
      <c r="H199" s="4"/>
      <c r="J199" s="36"/>
      <c r="Q199" s="23">
        <v>1</v>
      </c>
      <c r="U199" s="31">
        <f t="shared" si="6"/>
        <v>12</v>
      </c>
      <c r="V199" s="37">
        <v>336</v>
      </c>
      <c r="W199" s="37">
        <f t="shared" si="7"/>
        <v>4032</v>
      </c>
    </row>
    <row r="200" spans="1:23" x14ac:dyDescent="0.3">
      <c r="A200" s="10" t="s">
        <v>426</v>
      </c>
      <c r="B200" s="1" t="s">
        <v>206</v>
      </c>
      <c r="C200" s="74">
        <v>24</v>
      </c>
      <c r="H200" s="4"/>
      <c r="J200" s="36"/>
      <c r="U200" s="31">
        <f t="shared" si="6"/>
        <v>24</v>
      </c>
      <c r="V200" s="37">
        <v>336</v>
      </c>
      <c r="W200" s="37">
        <f t="shared" si="7"/>
        <v>8064</v>
      </c>
    </row>
    <row r="201" spans="1:23" x14ac:dyDescent="0.3">
      <c r="A201" s="10" t="s">
        <v>427</v>
      </c>
      <c r="B201" s="1" t="s">
        <v>207</v>
      </c>
      <c r="C201" s="74">
        <v>24</v>
      </c>
      <c r="G201" s="4">
        <v>1</v>
      </c>
      <c r="H201" s="4"/>
      <c r="J201" s="36"/>
      <c r="Q201" s="23">
        <v>1</v>
      </c>
      <c r="U201" s="31">
        <f t="shared" si="6"/>
        <v>24</v>
      </c>
      <c r="V201" s="37">
        <v>336</v>
      </c>
      <c r="W201" s="37">
        <f t="shared" si="7"/>
        <v>8064</v>
      </c>
    </row>
    <row r="202" spans="1:23" x14ac:dyDescent="0.3">
      <c r="A202" s="10" t="s">
        <v>428</v>
      </c>
      <c r="B202" s="1" t="s">
        <v>208</v>
      </c>
      <c r="C202" s="74">
        <v>24</v>
      </c>
      <c r="G202" s="4">
        <v>2</v>
      </c>
      <c r="H202" s="4"/>
      <c r="J202" s="36"/>
      <c r="Q202" s="23">
        <v>2</v>
      </c>
      <c r="U202" s="31">
        <f t="shared" si="6"/>
        <v>24</v>
      </c>
      <c r="V202" s="37">
        <v>336</v>
      </c>
      <c r="W202" s="37">
        <f t="shared" si="7"/>
        <v>8064</v>
      </c>
    </row>
    <row r="203" spans="1:23" x14ac:dyDescent="0.3">
      <c r="A203" s="10" t="s">
        <v>429</v>
      </c>
      <c r="B203" s="1" t="s">
        <v>209</v>
      </c>
      <c r="C203" s="74">
        <v>12</v>
      </c>
      <c r="G203" s="4">
        <v>1</v>
      </c>
      <c r="H203" s="4"/>
      <c r="J203" s="36"/>
      <c r="Q203" s="23">
        <v>1</v>
      </c>
      <c r="U203" s="31">
        <f t="shared" si="6"/>
        <v>12</v>
      </c>
      <c r="V203" s="37">
        <v>336</v>
      </c>
      <c r="W203" s="37">
        <f t="shared" si="7"/>
        <v>4032</v>
      </c>
    </row>
    <row r="204" spans="1:23" x14ac:dyDescent="0.3">
      <c r="A204" s="10" t="s">
        <v>430</v>
      </c>
      <c r="B204" s="1" t="s">
        <v>210</v>
      </c>
      <c r="C204" s="74">
        <v>12</v>
      </c>
      <c r="G204" s="4">
        <v>2</v>
      </c>
      <c r="H204" s="4"/>
      <c r="J204" s="36"/>
      <c r="Q204" s="23">
        <v>2</v>
      </c>
      <c r="U204" s="31">
        <f t="shared" si="6"/>
        <v>12</v>
      </c>
      <c r="V204" s="37">
        <v>336</v>
      </c>
      <c r="W204" s="37">
        <f t="shared" si="7"/>
        <v>4032</v>
      </c>
    </row>
    <row r="205" spans="1:23" x14ac:dyDescent="0.3">
      <c r="A205" s="10" t="s">
        <v>431</v>
      </c>
      <c r="B205" s="1" t="s">
        <v>211</v>
      </c>
      <c r="C205" s="74">
        <v>12</v>
      </c>
      <c r="H205" s="4"/>
      <c r="J205" s="36"/>
      <c r="U205" s="31">
        <f t="shared" si="6"/>
        <v>12</v>
      </c>
      <c r="V205" s="37">
        <v>336</v>
      </c>
      <c r="W205" s="37">
        <f t="shared" si="7"/>
        <v>4032</v>
      </c>
    </row>
    <row r="206" spans="1:23" x14ac:dyDescent="0.3">
      <c r="A206" s="10" t="s">
        <v>432</v>
      </c>
      <c r="B206" s="1" t="s">
        <v>212</v>
      </c>
      <c r="C206" s="74">
        <v>12</v>
      </c>
      <c r="H206" s="4"/>
      <c r="J206" s="36"/>
      <c r="U206" s="31">
        <f t="shared" si="6"/>
        <v>12</v>
      </c>
      <c r="V206" s="37">
        <v>336</v>
      </c>
      <c r="W206" s="37">
        <f t="shared" si="7"/>
        <v>4032</v>
      </c>
    </row>
    <row r="207" spans="1:23" x14ac:dyDescent="0.3">
      <c r="A207" s="90" t="s">
        <v>536</v>
      </c>
      <c r="B207" s="90"/>
      <c r="C207" s="74">
        <v>0</v>
      </c>
      <c r="H207" s="4"/>
      <c r="J207" s="36"/>
      <c r="U207" s="31">
        <f t="shared" si="6"/>
        <v>0</v>
      </c>
      <c r="V207" s="37"/>
      <c r="W207" s="37">
        <f t="shared" si="7"/>
        <v>0</v>
      </c>
    </row>
    <row r="208" spans="1:23" x14ac:dyDescent="0.3">
      <c r="A208" s="10" t="s">
        <v>445</v>
      </c>
      <c r="B208" s="1" t="s">
        <v>225</v>
      </c>
      <c r="C208" s="74">
        <v>0</v>
      </c>
      <c r="H208" s="4"/>
      <c r="J208" s="36"/>
      <c r="U208" s="31">
        <f t="shared" si="6"/>
        <v>0</v>
      </c>
      <c r="V208" s="37">
        <v>336</v>
      </c>
      <c r="W208" s="37">
        <f t="shared" si="7"/>
        <v>0</v>
      </c>
    </row>
    <row r="209" spans="1:23" x14ac:dyDescent="0.3">
      <c r="A209" s="10" t="s">
        <v>435</v>
      </c>
      <c r="B209" s="1" t="s">
        <v>215</v>
      </c>
      <c r="C209" s="74">
        <v>12</v>
      </c>
      <c r="H209" s="4"/>
      <c r="J209" s="36"/>
      <c r="U209" s="31">
        <f t="shared" si="6"/>
        <v>12</v>
      </c>
      <c r="V209" s="37">
        <v>336</v>
      </c>
      <c r="W209" s="37">
        <f t="shared" si="7"/>
        <v>4032</v>
      </c>
    </row>
    <row r="210" spans="1:23" x14ac:dyDescent="0.3">
      <c r="A210" s="10" t="s">
        <v>436</v>
      </c>
      <c r="B210" s="1" t="s">
        <v>216</v>
      </c>
      <c r="C210" s="74">
        <v>11</v>
      </c>
      <c r="H210" s="4"/>
      <c r="J210" s="36"/>
      <c r="U210" s="31">
        <f t="shared" si="6"/>
        <v>11</v>
      </c>
      <c r="V210" s="37">
        <v>336</v>
      </c>
      <c r="W210" s="37">
        <f t="shared" si="7"/>
        <v>3696</v>
      </c>
    </row>
    <row r="211" spans="1:23" x14ac:dyDescent="0.3">
      <c r="A211" s="10" t="s">
        <v>437</v>
      </c>
      <c r="B211" s="1" t="s">
        <v>217</v>
      </c>
      <c r="C211" s="74">
        <v>10</v>
      </c>
      <c r="E211" s="4">
        <v>1</v>
      </c>
      <c r="F211" s="5">
        <v>1</v>
      </c>
      <c r="H211" s="4"/>
      <c r="J211" s="36"/>
      <c r="K211" s="4">
        <v>1</v>
      </c>
      <c r="P211" s="23">
        <v>1</v>
      </c>
      <c r="U211" s="31">
        <f t="shared" si="6"/>
        <v>10</v>
      </c>
      <c r="V211" s="37">
        <v>336</v>
      </c>
      <c r="W211" s="37">
        <f t="shared" si="7"/>
        <v>3360</v>
      </c>
    </row>
    <row r="212" spans="1:23" x14ac:dyDescent="0.3">
      <c r="A212" s="10" t="s">
        <v>438</v>
      </c>
      <c r="B212" s="1" t="s">
        <v>218</v>
      </c>
      <c r="C212" s="74">
        <v>0</v>
      </c>
      <c r="H212" s="4"/>
      <c r="J212" s="36"/>
      <c r="U212" s="31">
        <f t="shared" si="6"/>
        <v>0</v>
      </c>
      <c r="V212" s="37">
        <v>336</v>
      </c>
      <c r="W212" s="37">
        <f t="shared" si="7"/>
        <v>0</v>
      </c>
    </row>
    <row r="213" spans="1:23" x14ac:dyDescent="0.3">
      <c r="A213" s="10" t="s">
        <v>439</v>
      </c>
      <c r="B213" s="1" t="s">
        <v>226</v>
      </c>
      <c r="C213" s="74">
        <v>8</v>
      </c>
      <c r="E213" s="4">
        <v>3</v>
      </c>
      <c r="F213" s="5">
        <v>1</v>
      </c>
      <c r="H213" s="4"/>
      <c r="J213" s="36"/>
      <c r="K213" s="4">
        <v>3</v>
      </c>
      <c r="P213" s="23">
        <v>1</v>
      </c>
      <c r="U213" s="31">
        <f t="shared" si="6"/>
        <v>8</v>
      </c>
      <c r="V213" s="37">
        <v>336</v>
      </c>
      <c r="W213" s="37">
        <f t="shared" si="7"/>
        <v>2688</v>
      </c>
    </row>
    <row r="214" spans="1:23" x14ac:dyDescent="0.3">
      <c r="A214" s="10" t="s">
        <v>440</v>
      </c>
      <c r="B214" s="1" t="s">
        <v>227</v>
      </c>
      <c r="C214" s="74">
        <v>10</v>
      </c>
      <c r="E214" s="4">
        <v>4</v>
      </c>
      <c r="F214" s="5">
        <v>1</v>
      </c>
      <c r="H214" s="4"/>
      <c r="J214" s="36"/>
      <c r="K214" s="4">
        <v>4</v>
      </c>
      <c r="P214" s="23">
        <v>1</v>
      </c>
      <c r="U214" s="31">
        <f t="shared" si="6"/>
        <v>10</v>
      </c>
      <c r="V214" s="37">
        <v>336</v>
      </c>
      <c r="W214" s="37">
        <f t="shared" si="7"/>
        <v>3360</v>
      </c>
    </row>
    <row r="215" spans="1:23" x14ac:dyDescent="0.3">
      <c r="A215" s="10" t="s">
        <v>441</v>
      </c>
      <c r="B215" s="1" t="s">
        <v>219</v>
      </c>
      <c r="C215" s="74">
        <v>12</v>
      </c>
      <c r="E215" s="4">
        <v>1</v>
      </c>
      <c r="F215" s="5">
        <v>1</v>
      </c>
      <c r="H215" s="4"/>
      <c r="J215" s="36"/>
      <c r="K215" s="4">
        <v>1</v>
      </c>
      <c r="P215" s="23">
        <v>1</v>
      </c>
      <c r="U215" s="31">
        <f t="shared" si="6"/>
        <v>12</v>
      </c>
      <c r="V215" s="37">
        <v>336</v>
      </c>
      <c r="W215" s="37">
        <f t="shared" si="7"/>
        <v>4032</v>
      </c>
    </row>
    <row r="216" spans="1:23" x14ac:dyDescent="0.3">
      <c r="A216" s="10" t="s">
        <v>442</v>
      </c>
      <c r="B216" s="1" t="s">
        <v>220</v>
      </c>
      <c r="C216" s="74">
        <v>12</v>
      </c>
      <c r="E216" s="4">
        <v>2</v>
      </c>
      <c r="H216" s="4"/>
      <c r="J216" s="36"/>
      <c r="K216" s="4">
        <v>2</v>
      </c>
      <c r="U216" s="31">
        <f t="shared" si="6"/>
        <v>12</v>
      </c>
      <c r="V216" s="37">
        <v>336</v>
      </c>
      <c r="W216" s="37">
        <f t="shared" si="7"/>
        <v>4032</v>
      </c>
    </row>
    <row r="217" spans="1:23" x14ac:dyDescent="0.3">
      <c r="A217" s="10" t="s">
        <v>443</v>
      </c>
      <c r="B217" s="1" t="s">
        <v>221</v>
      </c>
      <c r="C217" s="74">
        <v>12</v>
      </c>
      <c r="H217" s="4"/>
      <c r="J217" s="36"/>
      <c r="U217" s="31">
        <f t="shared" si="6"/>
        <v>12</v>
      </c>
      <c r="V217" s="37">
        <v>336</v>
      </c>
      <c r="W217" s="37">
        <f t="shared" si="7"/>
        <v>4032</v>
      </c>
    </row>
    <row r="218" spans="1:23" x14ac:dyDescent="0.3">
      <c r="A218" s="10" t="s">
        <v>446</v>
      </c>
      <c r="B218" s="1" t="s">
        <v>222</v>
      </c>
      <c r="C218" s="74">
        <v>9</v>
      </c>
      <c r="H218" s="4"/>
      <c r="J218" s="36"/>
      <c r="U218" s="31">
        <f t="shared" si="6"/>
        <v>9</v>
      </c>
      <c r="V218" s="37">
        <v>336</v>
      </c>
      <c r="W218" s="37">
        <f t="shared" si="7"/>
        <v>3024</v>
      </c>
    </row>
    <row r="219" spans="1:23" x14ac:dyDescent="0.3">
      <c r="A219" s="10" t="s">
        <v>447</v>
      </c>
      <c r="B219" s="1" t="s">
        <v>223</v>
      </c>
      <c r="C219" s="74">
        <v>0</v>
      </c>
      <c r="H219" s="4"/>
      <c r="J219" s="36"/>
      <c r="U219" s="31">
        <f t="shared" si="6"/>
        <v>0</v>
      </c>
      <c r="V219" s="37">
        <v>336</v>
      </c>
      <c r="W219" s="37">
        <f t="shared" si="7"/>
        <v>0</v>
      </c>
    </row>
    <row r="220" spans="1:23" x14ac:dyDescent="0.3">
      <c r="A220" s="10" t="s">
        <v>444</v>
      </c>
      <c r="B220" s="1" t="s">
        <v>224</v>
      </c>
      <c r="C220" s="74">
        <v>0</v>
      </c>
      <c r="H220" s="4"/>
      <c r="J220" s="36"/>
      <c r="U220" s="31">
        <f t="shared" si="6"/>
        <v>0</v>
      </c>
      <c r="V220" s="37">
        <v>336</v>
      </c>
      <c r="W220" s="37">
        <f t="shared" si="7"/>
        <v>0</v>
      </c>
    </row>
    <row r="221" spans="1:23" x14ac:dyDescent="0.3">
      <c r="A221" s="90" t="s">
        <v>537</v>
      </c>
      <c r="B221" s="90"/>
      <c r="C221" s="74">
        <v>0</v>
      </c>
      <c r="H221" s="4"/>
      <c r="J221" s="36"/>
      <c r="U221" s="31">
        <f t="shared" si="6"/>
        <v>0</v>
      </c>
      <c r="V221" s="38"/>
      <c r="W221" s="37">
        <f t="shared" si="7"/>
        <v>0</v>
      </c>
    </row>
    <row r="222" spans="1:23" x14ac:dyDescent="0.3">
      <c r="A222" s="10" t="s">
        <v>466</v>
      </c>
      <c r="B222" s="1" t="s">
        <v>247</v>
      </c>
      <c r="C222" s="74">
        <v>12</v>
      </c>
      <c r="H222" s="4"/>
      <c r="J222" s="36"/>
      <c r="U222" s="31">
        <f t="shared" si="6"/>
        <v>12</v>
      </c>
      <c r="V222" s="37">
        <v>336</v>
      </c>
      <c r="W222" s="37">
        <f t="shared" si="7"/>
        <v>4032</v>
      </c>
    </row>
    <row r="223" spans="1:23" x14ac:dyDescent="0.3">
      <c r="A223" s="10" t="s">
        <v>467</v>
      </c>
      <c r="B223" s="1" t="s">
        <v>248</v>
      </c>
      <c r="C223" s="74">
        <v>12</v>
      </c>
      <c r="H223" s="4"/>
      <c r="J223" s="36"/>
      <c r="U223" s="31">
        <f t="shared" si="6"/>
        <v>12</v>
      </c>
      <c r="V223" s="37">
        <v>336</v>
      </c>
      <c r="W223" s="37">
        <f t="shared" si="7"/>
        <v>4032</v>
      </c>
    </row>
    <row r="224" spans="1:23" x14ac:dyDescent="0.3">
      <c r="A224" s="10" t="s">
        <v>448</v>
      </c>
      <c r="B224" s="1" t="s">
        <v>228</v>
      </c>
      <c r="C224" s="74">
        <v>24</v>
      </c>
      <c r="H224" s="4"/>
      <c r="J224" s="36"/>
      <c r="U224" s="31">
        <f t="shared" si="6"/>
        <v>24</v>
      </c>
      <c r="V224" s="37">
        <v>336</v>
      </c>
      <c r="W224" s="37">
        <f t="shared" si="7"/>
        <v>8064</v>
      </c>
    </row>
    <row r="225" spans="1:23" x14ac:dyDescent="0.3">
      <c r="A225" s="10" t="s">
        <v>449</v>
      </c>
      <c r="B225" s="1" t="s">
        <v>229</v>
      </c>
      <c r="C225" s="74">
        <v>24</v>
      </c>
      <c r="H225" s="4"/>
      <c r="J225" s="36"/>
      <c r="U225" s="31">
        <f t="shared" si="6"/>
        <v>24</v>
      </c>
      <c r="V225" s="37">
        <v>336</v>
      </c>
      <c r="W225" s="37">
        <f t="shared" si="7"/>
        <v>8064</v>
      </c>
    </row>
    <row r="226" spans="1:23" x14ac:dyDescent="0.3">
      <c r="A226" s="10" t="s">
        <v>450</v>
      </c>
      <c r="B226" s="1" t="s">
        <v>230</v>
      </c>
      <c r="C226" s="74">
        <v>24</v>
      </c>
      <c r="H226" s="4"/>
      <c r="J226" s="36"/>
      <c r="U226" s="31">
        <f t="shared" si="6"/>
        <v>24</v>
      </c>
      <c r="V226" s="37">
        <v>336</v>
      </c>
      <c r="W226" s="37">
        <f t="shared" si="7"/>
        <v>8064</v>
      </c>
    </row>
    <row r="227" spans="1:23" x14ac:dyDescent="0.3">
      <c r="A227" s="10" t="s">
        <v>451</v>
      </c>
      <c r="B227" s="1" t="s">
        <v>231</v>
      </c>
      <c r="C227" s="74">
        <v>24</v>
      </c>
      <c r="F227" s="4"/>
      <c r="H227" s="4"/>
      <c r="J227" s="36"/>
      <c r="U227" s="31">
        <f t="shared" si="6"/>
        <v>24</v>
      </c>
      <c r="V227" s="37">
        <v>336</v>
      </c>
      <c r="W227" s="37">
        <f t="shared" si="7"/>
        <v>8064</v>
      </c>
    </row>
    <row r="228" spans="1:23" x14ac:dyDescent="0.3">
      <c r="A228" s="10" t="s">
        <v>452</v>
      </c>
      <c r="B228" s="1" t="s">
        <v>232</v>
      </c>
      <c r="C228" s="74">
        <v>24</v>
      </c>
      <c r="F228" s="4"/>
      <c r="H228" s="4"/>
      <c r="J228" s="36"/>
      <c r="U228" s="31">
        <f t="shared" si="6"/>
        <v>24</v>
      </c>
      <c r="V228" s="37">
        <v>336</v>
      </c>
      <c r="W228" s="37">
        <f t="shared" si="7"/>
        <v>8064</v>
      </c>
    </row>
    <row r="229" spans="1:23" x14ac:dyDescent="0.3">
      <c r="A229" s="10" t="s">
        <v>453</v>
      </c>
      <c r="B229" s="1" t="s">
        <v>233</v>
      </c>
      <c r="C229" s="74">
        <v>24</v>
      </c>
      <c r="D229" s="4">
        <v>3</v>
      </c>
      <c r="F229" s="4"/>
      <c r="H229" s="4"/>
      <c r="J229" s="36"/>
      <c r="L229" s="5">
        <v>3</v>
      </c>
      <c r="U229" s="31">
        <f t="shared" si="6"/>
        <v>24</v>
      </c>
      <c r="V229" s="37">
        <v>336</v>
      </c>
      <c r="W229" s="37">
        <f t="shared" si="7"/>
        <v>8064</v>
      </c>
    </row>
    <row r="230" spans="1:23" x14ac:dyDescent="0.3">
      <c r="A230" s="10" t="s">
        <v>454</v>
      </c>
      <c r="B230" s="1" t="s">
        <v>234</v>
      </c>
      <c r="C230" s="74">
        <v>24</v>
      </c>
      <c r="F230" s="4"/>
      <c r="H230" s="4"/>
      <c r="J230" s="36"/>
      <c r="U230" s="31">
        <f t="shared" si="6"/>
        <v>24</v>
      </c>
      <c r="V230" s="37">
        <v>336</v>
      </c>
      <c r="W230" s="37">
        <f t="shared" si="7"/>
        <v>8064</v>
      </c>
    </row>
    <row r="231" spans="1:23" x14ac:dyDescent="0.3">
      <c r="A231" s="10" t="s">
        <v>455</v>
      </c>
      <c r="B231" s="1" t="s">
        <v>235</v>
      </c>
      <c r="C231" s="74">
        <v>24</v>
      </c>
      <c r="F231" s="4"/>
      <c r="H231" s="4"/>
      <c r="J231" s="36"/>
      <c r="U231" s="31">
        <f t="shared" si="6"/>
        <v>24</v>
      </c>
      <c r="V231" s="37">
        <v>336</v>
      </c>
      <c r="W231" s="37">
        <f t="shared" si="7"/>
        <v>8064</v>
      </c>
    </row>
    <row r="232" spans="1:23" x14ac:dyDescent="0.3">
      <c r="A232" s="10" t="s">
        <v>456</v>
      </c>
      <c r="B232" s="1" t="s">
        <v>236</v>
      </c>
      <c r="C232" s="74">
        <v>24</v>
      </c>
      <c r="F232" s="4"/>
      <c r="H232" s="4"/>
      <c r="J232" s="36"/>
      <c r="U232" s="31">
        <f t="shared" si="6"/>
        <v>24</v>
      </c>
      <c r="V232" s="37">
        <v>336</v>
      </c>
      <c r="W232" s="37">
        <f t="shared" si="7"/>
        <v>8064</v>
      </c>
    </row>
    <row r="233" spans="1:23" x14ac:dyDescent="0.3">
      <c r="A233" s="10" t="s">
        <v>457</v>
      </c>
      <c r="B233" s="1" t="s">
        <v>237</v>
      </c>
      <c r="C233" s="74">
        <v>22</v>
      </c>
      <c r="D233" s="4">
        <v>1</v>
      </c>
      <c r="F233" s="4"/>
      <c r="H233" s="4"/>
      <c r="J233" s="36"/>
      <c r="U233" s="31">
        <f t="shared" si="6"/>
        <v>23</v>
      </c>
      <c r="V233" s="37">
        <v>336</v>
      </c>
      <c r="W233" s="37">
        <f t="shared" si="7"/>
        <v>7728</v>
      </c>
    </row>
    <row r="234" spans="1:23" x14ac:dyDescent="0.3">
      <c r="A234" s="10" t="s">
        <v>468</v>
      </c>
      <c r="B234" s="1" t="s">
        <v>238</v>
      </c>
      <c r="C234" s="74">
        <v>22</v>
      </c>
      <c r="D234" s="4">
        <v>1</v>
      </c>
      <c r="F234" s="4"/>
      <c r="H234" s="4"/>
      <c r="J234" s="36"/>
      <c r="U234" s="31">
        <f t="shared" si="6"/>
        <v>23</v>
      </c>
      <c r="V234" s="37">
        <v>336</v>
      </c>
      <c r="W234" s="37">
        <f t="shared" si="7"/>
        <v>7728</v>
      </c>
    </row>
    <row r="235" spans="1:23" x14ac:dyDescent="0.3">
      <c r="A235" s="10" t="s">
        <v>458</v>
      </c>
      <c r="B235" s="1" t="s">
        <v>239</v>
      </c>
      <c r="C235" s="74">
        <v>36</v>
      </c>
      <c r="F235" s="4"/>
      <c r="H235" s="4"/>
      <c r="J235" s="36"/>
      <c r="U235" s="31">
        <f t="shared" si="6"/>
        <v>36</v>
      </c>
      <c r="V235" s="37">
        <v>336</v>
      </c>
      <c r="W235" s="37">
        <f t="shared" si="7"/>
        <v>12096</v>
      </c>
    </row>
    <row r="236" spans="1:23" x14ac:dyDescent="0.3">
      <c r="A236" s="10" t="s">
        <v>459</v>
      </c>
      <c r="B236" s="1" t="s">
        <v>240</v>
      </c>
      <c r="C236" s="74">
        <v>36</v>
      </c>
      <c r="F236" s="4"/>
      <c r="H236" s="4"/>
      <c r="J236" s="36"/>
      <c r="U236" s="31">
        <f t="shared" si="6"/>
        <v>36</v>
      </c>
      <c r="V236" s="37">
        <v>336</v>
      </c>
      <c r="W236" s="37">
        <f t="shared" si="7"/>
        <v>12096</v>
      </c>
    </row>
    <row r="237" spans="1:23" x14ac:dyDescent="0.3">
      <c r="A237" s="10" t="s">
        <v>460</v>
      </c>
      <c r="B237" s="1" t="s">
        <v>241</v>
      </c>
      <c r="C237" s="74">
        <v>36</v>
      </c>
      <c r="F237" s="4"/>
      <c r="H237" s="4"/>
      <c r="J237" s="36"/>
      <c r="U237" s="31">
        <f t="shared" si="6"/>
        <v>36</v>
      </c>
      <c r="V237" s="37">
        <v>336</v>
      </c>
      <c r="W237" s="37">
        <f t="shared" si="7"/>
        <v>12096</v>
      </c>
    </row>
    <row r="238" spans="1:23" x14ac:dyDescent="0.3">
      <c r="A238" s="10" t="s">
        <v>461</v>
      </c>
      <c r="B238" s="1" t="s">
        <v>242</v>
      </c>
      <c r="C238" s="74">
        <v>24</v>
      </c>
      <c r="F238" s="4"/>
      <c r="H238" s="4"/>
      <c r="J238" s="36"/>
      <c r="U238" s="31">
        <f t="shared" si="6"/>
        <v>24</v>
      </c>
      <c r="V238" s="37">
        <v>336</v>
      </c>
      <c r="W238" s="37">
        <f t="shared" si="7"/>
        <v>8064</v>
      </c>
    </row>
    <row r="239" spans="1:23" x14ac:dyDescent="0.3">
      <c r="A239" s="10" t="s">
        <v>462</v>
      </c>
      <c r="B239" s="1" t="s">
        <v>243</v>
      </c>
      <c r="C239" s="74">
        <v>24</v>
      </c>
      <c r="F239" s="4"/>
      <c r="H239" s="4"/>
      <c r="J239" s="36"/>
      <c r="U239" s="31">
        <f t="shared" si="6"/>
        <v>24</v>
      </c>
      <c r="V239" s="37">
        <v>336</v>
      </c>
      <c r="W239" s="37">
        <f t="shared" si="7"/>
        <v>8064</v>
      </c>
    </row>
    <row r="240" spans="1:23" x14ac:dyDescent="0.3">
      <c r="A240" s="10" t="s">
        <v>463</v>
      </c>
      <c r="B240" s="1" t="s">
        <v>244</v>
      </c>
      <c r="C240" s="74">
        <v>24</v>
      </c>
      <c r="D240" s="4">
        <v>1</v>
      </c>
      <c r="F240" s="4"/>
      <c r="H240" s="4"/>
      <c r="J240" s="36"/>
      <c r="L240" s="5">
        <v>1</v>
      </c>
      <c r="U240" s="31">
        <f t="shared" si="6"/>
        <v>24</v>
      </c>
      <c r="V240" s="37">
        <v>336</v>
      </c>
      <c r="W240" s="37">
        <f t="shared" si="7"/>
        <v>8064</v>
      </c>
    </row>
    <row r="241" spans="1:23" x14ac:dyDescent="0.3">
      <c r="A241" s="10" t="s">
        <v>464</v>
      </c>
      <c r="B241" s="1" t="s">
        <v>245</v>
      </c>
      <c r="C241" s="74">
        <v>24</v>
      </c>
      <c r="F241" s="4"/>
      <c r="H241" s="4"/>
      <c r="J241" s="36"/>
      <c r="U241" s="31">
        <f t="shared" si="6"/>
        <v>24</v>
      </c>
      <c r="V241" s="37">
        <v>336</v>
      </c>
      <c r="W241" s="37">
        <f t="shared" si="7"/>
        <v>8064</v>
      </c>
    </row>
    <row r="242" spans="1:23" x14ac:dyDescent="0.3">
      <c r="A242" s="10" t="s">
        <v>465</v>
      </c>
      <c r="B242" s="1" t="s">
        <v>246</v>
      </c>
      <c r="C242" s="74">
        <v>24</v>
      </c>
      <c r="F242" s="4"/>
      <c r="H242" s="4"/>
      <c r="J242" s="36"/>
      <c r="U242" s="31">
        <f t="shared" si="6"/>
        <v>24</v>
      </c>
      <c r="V242" s="37">
        <v>336</v>
      </c>
      <c r="W242" s="37">
        <f t="shared" si="7"/>
        <v>8064</v>
      </c>
    </row>
    <row r="243" spans="1:23" x14ac:dyDescent="0.3">
      <c r="A243" s="10" t="s">
        <v>469</v>
      </c>
      <c r="B243" s="1" t="s">
        <v>249</v>
      </c>
      <c r="C243" s="74">
        <v>12</v>
      </c>
      <c r="H243" s="4"/>
      <c r="J243" s="36"/>
      <c r="U243" s="31">
        <f t="shared" si="6"/>
        <v>12</v>
      </c>
      <c r="V243" s="37">
        <v>336</v>
      </c>
      <c r="W243" s="37">
        <f t="shared" si="7"/>
        <v>4032</v>
      </c>
    </row>
    <row r="244" spans="1:23" x14ac:dyDescent="0.3">
      <c r="A244" s="10" t="s">
        <v>470</v>
      </c>
      <c r="B244" s="1" t="s">
        <v>250</v>
      </c>
      <c r="C244" s="74">
        <v>12</v>
      </c>
      <c r="H244" s="4"/>
      <c r="J244" s="36"/>
      <c r="U244" s="31">
        <f t="shared" si="6"/>
        <v>12</v>
      </c>
      <c r="V244" s="37">
        <v>336</v>
      </c>
      <c r="W244" s="37">
        <f t="shared" si="7"/>
        <v>4032</v>
      </c>
    </row>
    <row r="245" spans="1:23" x14ac:dyDescent="0.3">
      <c r="A245" s="90" t="s">
        <v>538</v>
      </c>
      <c r="B245" s="90"/>
      <c r="C245" s="74">
        <v>0</v>
      </c>
      <c r="H245" s="4"/>
      <c r="J245" s="36"/>
      <c r="U245" s="31">
        <f t="shared" si="6"/>
        <v>0</v>
      </c>
      <c r="V245" s="38"/>
      <c r="W245" s="37">
        <f t="shared" si="7"/>
        <v>0</v>
      </c>
    </row>
    <row r="246" spans="1:23" x14ac:dyDescent="0.3">
      <c r="A246" s="10" t="s">
        <v>490</v>
      </c>
      <c r="B246" s="1" t="s">
        <v>269</v>
      </c>
      <c r="C246" s="74">
        <v>24</v>
      </c>
      <c r="E246" s="3"/>
      <c r="F246" s="3"/>
      <c r="H246" s="4"/>
      <c r="J246" s="36"/>
      <c r="O246" s="23">
        <v>1</v>
      </c>
      <c r="U246" s="31">
        <f t="shared" si="6"/>
        <v>23</v>
      </c>
      <c r="V246" s="37">
        <v>336</v>
      </c>
      <c r="W246" s="37">
        <f t="shared" si="7"/>
        <v>7728</v>
      </c>
    </row>
    <row r="247" spans="1:23" x14ac:dyDescent="0.3">
      <c r="A247" s="10" t="s">
        <v>491</v>
      </c>
      <c r="B247" s="1" t="s">
        <v>270</v>
      </c>
      <c r="C247" s="74">
        <v>24</v>
      </c>
      <c r="E247" s="3"/>
      <c r="F247" s="3"/>
      <c r="H247" s="4"/>
      <c r="J247" s="36"/>
      <c r="U247" s="31">
        <f t="shared" si="6"/>
        <v>24</v>
      </c>
      <c r="V247" s="37">
        <v>336</v>
      </c>
      <c r="W247" s="37">
        <f t="shared" si="7"/>
        <v>8064</v>
      </c>
    </row>
    <row r="248" spans="1:23" x14ac:dyDescent="0.3">
      <c r="A248" s="10" t="s">
        <v>471</v>
      </c>
      <c r="B248" s="1" t="s">
        <v>251</v>
      </c>
      <c r="C248" s="74">
        <v>24</v>
      </c>
      <c r="E248" s="3"/>
      <c r="F248" s="3"/>
      <c r="H248" s="4"/>
      <c r="J248" s="36"/>
      <c r="U248" s="31">
        <f t="shared" si="6"/>
        <v>24</v>
      </c>
      <c r="V248" s="37">
        <v>336</v>
      </c>
      <c r="W248" s="37">
        <f t="shared" si="7"/>
        <v>8064</v>
      </c>
    </row>
    <row r="249" spans="1:23" x14ac:dyDescent="0.3">
      <c r="A249" s="10" t="s">
        <v>472</v>
      </c>
      <c r="B249" s="1" t="s">
        <v>252</v>
      </c>
      <c r="C249" s="74">
        <v>24</v>
      </c>
      <c r="E249" s="3"/>
      <c r="F249" s="3"/>
      <c r="H249" s="4"/>
      <c r="J249" s="36"/>
      <c r="U249" s="31">
        <f t="shared" si="6"/>
        <v>24</v>
      </c>
      <c r="V249" s="37">
        <v>336</v>
      </c>
      <c r="W249" s="37">
        <f t="shared" si="7"/>
        <v>8064</v>
      </c>
    </row>
    <row r="250" spans="1:23" x14ac:dyDescent="0.3">
      <c r="A250" s="10" t="s">
        <v>473</v>
      </c>
      <c r="B250" s="1" t="s">
        <v>253</v>
      </c>
      <c r="C250" s="74">
        <v>24</v>
      </c>
      <c r="E250" s="3"/>
      <c r="F250" s="3"/>
      <c r="H250" s="4"/>
      <c r="J250" s="36"/>
      <c r="U250" s="31">
        <f t="shared" si="6"/>
        <v>24</v>
      </c>
      <c r="V250" s="37">
        <v>336</v>
      </c>
      <c r="W250" s="37">
        <f t="shared" si="7"/>
        <v>8064</v>
      </c>
    </row>
    <row r="251" spans="1:23" x14ac:dyDescent="0.3">
      <c r="A251" s="10" t="s">
        <v>474</v>
      </c>
      <c r="B251" s="1" t="s">
        <v>254</v>
      </c>
      <c r="C251" s="74">
        <v>48</v>
      </c>
      <c r="E251" s="3"/>
      <c r="F251" s="3"/>
      <c r="H251" s="4"/>
      <c r="J251" s="36"/>
      <c r="U251" s="31">
        <f t="shared" si="6"/>
        <v>48</v>
      </c>
      <c r="V251" s="37">
        <v>336</v>
      </c>
      <c r="W251" s="37">
        <f t="shared" si="7"/>
        <v>16128</v>
      </c>
    </row>
    <row r="252" spans="1:23" x14ac:dyDescent="0.3">
      <c r="A252" s="10" t="s">
        <v>475</v>
      </c>
      <c r="B252" s="1" t="s">
        <v>255</v>
      </c>
      <c r="C252" s="74">
        <v>48</v>
      </c>
      <c r="E252" s="3"/>
      <c r="F252" s="3"/>
      <c r="H252" s="4"/>
      <c r="J252" s="36"/>
      <c r="U252" s="31">
        <f t="shared" si="6"/>
        <v>48</v>
      </c>
      <c r="V252" s="37">
        <v>336</v>
      </c>
      <c r="W252" s="37">
        <f t="shared" si="7"/>
        <v>16128</v>
      </c>
    </row>
    <row r="253" spans="1:23" x14ac:dyDescent="0.3">
      <c r="A253" s="10" t="s">
        <v>476</v>
      </c>
      <c r="B253" s="1" t="s">
        <v>256</v>
      </c>
      <c r="C253" s="74">
        <v>48</v>
      </c>
      <c r="E253" s="3"/>
      <c r="F253" s="3"/>
      <c r="H253" s="4"/>
      <c r="J253" s="36"/>
      <c r="U253" s="31">
        <f t="shared" si="6"/>
        <v>48</v>
      </c>
      <c r="V253" s="37">
        <v>336</v>
      </c>
      <c r="W253" s="37">
        <f t="shared" si="7"/>
        <v>16128</v>
      </c>
    </row>
    <row r="254" spans="1:23" x14ac:dyDescent="0.3">
      <c r="A254" s="10" t="s">
        <v>477</v>
      </c>
      <c r="B254" s="1" t="s">
        <v>257</v>
      </c>
      <c r="C254" s="74">
        <v>24</v>
      </c>
      <c r="D254" s="4">
        <v>2</v>
      </c>
      <c r="E254" s="3"/>
      <c r="F254" s="3"/>
      <c r="H254" s="4"/>
      <c r="J254" s="36"/>
      <c r="M254" s="22">
        <v>2</v>
      </c>
      <c r="U254" s="31">
        <f t="shared" si="6"/>
        <v>24</v>
      </c>
      <c r="V254" s="37">
        <v>336</v>
      </c>
      <c r="W254" s="37">
        <f t="shared" si="7"/>
        <v>8064</v>
      </c>
    </row>
    <row r="255" spans="1:23" x14ac:dyDescent="0.3">
      <c r="A255" s="10" t="s">
        <v>478</v>
      </c>
      <c r="B255" s="1" t="s">
        <v>258</v>
      </c>
      <c r="C255" s="74">
        <v>24</v>
      </c>
      <c r="E255" s="3"/>
      <c r="F255" s="3"/>
      <c r="H255" s="4"/>
      <c r="J255" s="36"/>
      <c r="U255" s="31">
        <f t="shared" si="6"/>
        <v>24</v>
      </c>
      <c r="V255" s="37">
        <v>336</v>
      </c>
      <c r="W255" s="37">
        <f t="shared" si="7"/>
        <v>8064</v>
      </c>
    </row>
    <row r="256" spans="1:23" x14ac:dyDescent="0.3">
      <c r="A256" s="10" t="s">
        <v>479</v>
      </c>
      <c r="B256" s="1" t="s">
        <v>259</v>
      </c>
      <c r="C256" s="74">
        <v>24</v>
      </c>
      <c r="D256" s="4">
        <v>1</v>
      </c>
      <c r="E256" s="3"/>
      <c r="F256" s="3"/>
      <c r="H256" s="4"/>
      <c r="J256" s="36"/>
      <c r="M256" s="22">
        <v>1</v>
      </c>
      <c r="U256" s="31">
        <f t="shared" si="6"/>
        <v>24</v>
      </c>
      <c r="V256" s="37">
        <v>336</v>
      </c>
      <c r="W256" s="37">
        <f t="shared" si="7"/>
        <v>8064</v>
      </c>
    </row>
    <row r="257" spans="1:23" x14ac:dyDescent="0.3">
      <c r="A257" s="10" t="s">
        <v>480</v>
      </c>
      <c r="B257" s="1" t="s">
        <v>260</v>
      </c>
      <c r="C257" s="74">
        <v>24</v>
      </c>
      <c r="E257" s="3"/>
      <c r="F257" s="3"/>
      <c r="H257" s="4"/>
      <c r="J257" s="36"/>
      <c r="U257" s="31">
        <f t="shared" si="6"/>
        <v>24</v>
      </c>
      <c r="V257" s="37">
        <v>336</v>
      </c>
      <c r="W257" s="37">
        <f t="shared" si="7"/>
        <v>8064</v>
      </c>
    </row>
    <row r="258" spans="1:23" x14ac:dyDescent="0.3">
      <c r="A258" s="10" t="s">
        <v>481</v>
      </c>
      <c r="B258" s="1" t="s">
        <v>261</v>
      </c>
      <c r="C258" s="74">
        <v>24</v>
      </c>
      <c r="E258" s="3"/>
      <c r="F258" s="3"/>
      <c r="H258" s="4"/>
      <c r="J258" s="36"/>
      <c r="U258" s="31">
        <f t="shared" si="6"/>
        <v>24</v>
      </c>
      <c r="V258" s="37">
        <v>336</v>
      </c>
      <c r="W258" s="37">
        <f t="shared" si="7"/>
        <v>8064</v>
      </c>
    </row>
    <row r="259" spans="1:23" x14ac:dyDescent="0.3">
      <c r="A259" s="10" t="s">
        <v>482</v>
      </c>
      <c r="B259" s="1" t="s">
        <v>262</v>
      </c>
      <c r="C259" s="74">
        <v>24</v>
      </c>
      <c r="E259" s="3"/>
      <c r="F259" s="3"/>
      <c r="H259" s="4"/>
      <c r="J259" s="36"/>
      <c r="U259" s="31">
        <f t="shared" ref="U259:U269" si="8">SUM($C259:$I259)-SUM($K259:$T259)</f>
        <v>24</v>
      </c>
      <c r="V259" s="37">
        <v>336</v>
      </c>
      <c r="W259" s="37">
        <f t="shared" si="7"/>
        <v>8064</v>
      </c>
    </row>
    <row r="260" spans="1:23" x14ac:dyDescent="0.3">
      <c r="A260" s="10" t="s">
        <v>492</v>
      </c>
      <c r="B260" s="1" t="s">
        <v>263</v>
      </c>
      <c r="C260" s="74">
        <v>24</v>
      </c>
      <c r="E260" s="3"/>
      <c r="F260" s="3"/>
      <c r="H260" s="4"/>
      <c r="J260" s="36"/>
      <c r="U260" s="31">
        <f t="shared" si="8"/>
        <v>24</v>
      </c>
      <c r="V260" s="37">
        <v>336</v>
      </c>
      <c r="W260" s="37">
        <f t="shared" ref="W260:W269" si="9">U260*V260</f>
        <v>8064</v>
      </c>
    </row>
    <row r="261" spans="1:23" x14ac:dyDescent="0.3">
      <c r="A261" s="10" t="s">
        <v>493</v>
      </c>
      <c r="B261" s="1" t="s">
        <v>264</v>
      </c>
      <c r="C261" s="74">
        <v>24</v>
      </c>
      <c r="E261" s="3"/>
      <c r="F261" s="3"/>
      <c r="H261" s="4"/>
      <c r="J261" s="36"/>
      <c r="U261" s="31">
        <f t="shared" si="8"/>
        <v>24</v>
      </c>
      <c r="V261" s="37">
        <v>336</v>
      </c>
      <c r="W261" s="37">
        <f t="shared" si="9"/>
        <v>8064</v>
      </c>
    </row>
    <row r="262" spans="1:23" x14ac:dyDescent="0.3">
      <c r="A262" s="10" t="s">
        <v>494</v>
      </c>
      <c r="B262" s="1" t="s">
        <v>271</v>
      </c>
      <c r="C262" s="74">
        <v>24</v>
      </c>
      <c r="E262" s="3"/>
      <c r="F262" s="3"/>
      <c r="H262" s="4"/>
      <c r="J262" s="36"/>
      <c r="U262" s="31">
        <f t="shared" si="8"/>
        <v>24</v>
      </c>
      <c r="V262" s="37">
        <v>336</v>
      </c>
      <c r="W262" s="37">
        <f t="shared" si="9"/>
        <v>8064</v>
      </c>
    </row>
    <row r="263" spans="1:23" x14ac:dyDescent="0.3">
      <c r="A263" s="10" t="s">
        <v>483</v>
      </c>
      <c r="B263" s="1" t="s">
        <v>272</v>
      </c>
      <c r="C263" s="74">
        <v>48</v>
      </c>
      <c r="E263" s="3"/>
      <c r="F263" s="3"/>
      <c r="H263" s="4"/>
      <c r="J263" s="36"/>
      <c r="U263" s="31">
        <f t="shared" si="8"/>
        <v>48</v>
      </c>
      <c r="V263" s="37">
        <v>336</v>
      </c>
      <c r="W263" s="37">
        <f t="shared" si="9"/>
        <v>16128</v>
      </c>
    </row>
    <row r="264" spans="1:23" x14ac:dyDescent="0.3">
      <c r="A264" s="10" t="s">
        <v>484</v>
      </c>
      <c r="B264" s="1" t="s">
        <v>273</v>
      </c>
      <c r="C264" s="74">
        <v>0</v>
      </c>
      <c r="H264" s="4"/>
      <c r="J264" s="36"/>
      <c r="U264" s="31">
        <f t="shared" si="8"/>
        <v>0</v>
      </c>
      <c r="V264" s="37">
        <v>336</v>
      </c>
      <c r="W264" s="37">
        <f t="shared" si="9"/>
        <v>0</v>
      </c>
    </row>
    <row r="265" spans="1:23" x14ac:dyDescent="0.3">
      <c r="A265" s="10" t="s">
        <v>485</v>
      </c>
      <c r="B265" s="1" t="s">
        <v>274</v>
      </c>
      <c r="C265" s="74">
        <v>0</v>
      </c>
      <c r="H265" s="4"/>
      <c r="J265" s="36"/>
      <c r="U265" s="31">
        <f t="shared" si="8"/>
        <v>0</v>
      </c>
      <c r="V265" s="37">
        <v>336</v>
      </c>
      <c r="W265" s="37">
        <f t="shared" si="9"/>
        <v>0</v>
      </c>
    </row>
    <row r="266" spans="1:23" x14ac:dyDescent="0.3">
      <c r="A266" s="10" t="s">
        <v>486</v>
      </c>
      <c r="B266" s="1" t="s">
        <v>265</v>
      </c>
      <c r="C266" s="74">
        <v>0</v>
      </c>
      <c r="H266" s="4"/>
      <c r="J266" s="36"/>
      <c r="U266" s="31">
        <f t="shared" si="8"/>
        <v>0</v>
      </c>
      <c r="V266" s="37">
        <v>336</v>
      </c>
      <c r="W266" s="37">
        <f t="shared" si="9"/>
        <v>0</v>
      </c>
    </row>
    <row r="267" spans="1:23" x14ac:dyDescent="0.3">
      <c r="A267" s="10" t="s">
        <v>487</v>
      </c>
      <c r="B267" s="1" t="s">
        <v>266</v>
      </c>
      <c r="C267" s="74">
        <v>0</v>
      </c>
      <c r="H267" s="4"/>
      <c r="J267" s="36"/>
      <c r="U267" s="31">
        <f t="shared" si="8"/>
        <v>0</v>
      </c>
      <c r="V267" s="37">
        <v>336</v>
      </c>
      <c r="W267" s="37">
        <f t="shared" si="9"/>
        <v>0</v>
      </c>
    </row>
    <row r="268" spans="1:23" x14ac:dyDescent="0.3">
      <c r="A268" s="10" t="s">
        <v>488</v>
      </c>
      <c r="B268" s="1" t="s">
        <v>267</v>
      </c>
      <c r="C268" s="74">
        <v>0</v>
      </c>
      <c r="H268" s="4"/>
      <c r="J268" s="36"/>
      <c r="U268" s="31">
        <f t="shared" si="8"/>
        <v>0</v>
      </c>
      <c r="V268" s="37">
        <v>336</v>
      </c>
      <c r="W268" s="37">
        <f t="shared" si="9"/>
        <v>0</v>
      </c>
    </row>
    <row r="269" spans="1:23" x14ac:dyDescent="0.3">
      <c r="A269" s="10" t="s">
        <v>489</v>
      </c>
      <c r="B269" s="1" t="s">
        <v>268</v>
      </c>
      <c r="C269" s="74">
        <v>0</v>
      </c>
      <c r="H269" s="4"/>
      <c r="J269" s="36"/>
      <c r="U269" s="31">
        <f t="shared" si="8"/>
        <v>0</v>
      </c>
      <c r="V269" s="37">
        <v>336</v>
      </c>
      <c r="W269" s="37">
        <f t="shared" si="9"/>
        <v>0</v>
      </c>
    </row>
    <row r="270" spans="1:23" x14ac:dyDescent="0.3">
      <c r="B270" s="1"/>
      <c r="H270" s="4"/>
    </row>
    <row r="271" spans="1:23" x14ac:dyDescent="0.3">
      <c r="B271" s="1"/>
      <c r="H271" s="4"/>
      <c r="W271" s="46">
        <f>SUM(W3:W270)</f>
        <v>2655662</v>
      </c>
    </row>
    <row r="272" spans="1:23" x14ac:dyDescent="0.3">
      <c r="B272" s="1"/>
      <c r="H272" s="4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</sheetData>
  <autoFilter ref="A1:V1" xr:uid="{00000000-0009-0000-0000-000000000000}"/>
  <mergeCells count="20">
    <mergeCell ref="A73:B73"/>
    <mergeCell ref="A78:B78"/>
    <mergeCell ref="A64:B64"/>
    <mergeCell ref="A2:B2"/>
    <mergeCell ref="A13:B13"/>
    <mergeCell ref="A20:B20"/>
    <mergeCell ref="A50:B50"/>
    <mergeCell ref="A57:B57"/>
    <mergeCell ref="A31:B31"/>
    <mergeCell ref="A36:B36"/>
    <mergeCell ref="A43:B43"/>
    <mergeCell ref="A245:B245"/>
    <mergeCell ref="A90:B90"/>
    <mergeCell ref="A112:B112"/>
    <mergeCell ref="A142:B142"/>
    <mergeCell ref="A154:B154"/>
    <mergeCell ref="A207:B207"/>
    <mergeCell ref="A221:B221"/>
    <mergeCell ref="A178:B178"/>
    <mergeCell ref="A197:B197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5C7C-0492-4F4A-9B24-E737505171C7}">
  <dimension ref="A1:C24"/>
  <sheetViews>
    <sheetView workbookViewId="0">
      <selection activeCell="J25" sqref="J25"/>
    </sheetView>
  </sheetViews>
  <sheetFormatPr defaultColWidth="8.88671875" defaultRowHeight="16.2" x14ac:dyDescent="0.3"/>
  <cols>
    <col min="1" max="1" width="15.44140625" customWidth="1"/>
    <col min="2" max="2" width="27.109375" customWidth="1"/>
  </cols>
  <sheetData>
    <row r="1" spans="1:3" s="2" customFormat="1" x14ac:dyDescent="0.3">
      <c r="A1" s="43" t="s">
        <v>554</v>
      </c>
      <c r="B1" s="43" t="s">
        <v>555</v>
      </c>
      <c r="C1" s="43" t="s">
        <v>556</v>
      </c>
    </row>
    <row r="2" spans="1:3" x14ac:dyDescent="0.3">
      <c r="A2" s="67" t="s">
        <v>716</v>
      </c>
      <c r="B2" s="62" t="s">
        <v>717</v>
      </c>
      <c r="C2" s="37">
        <v>2</v>
      </c>
    </row>
    <row r="3" spans="1:3" x14ac:dyDescent="0.3">
      <c r="A3" s="67" t="s">
        <v>718</v>
      </c>
      <c r="B3" s="62" t="s">
        <v>719</v>
      </c>
      <c r="C3" s="37">
        <v>2</v>
      </c>
    </row>
    <row r="4" spans="1:3" x14ac:dyDescent="0.3">
      <c r="A4" s="67" t="s">
        <v>720</v>
      </c>
      <c r="B4" s="62" t="s">
        <v>721</v>
      </c>
      <c r="C4" s="37">
        <v>2</v>
      </c>
    </row>
    <row r="5" spans="1:3" x14ac:dyDescent="0.3">
      <c r="A5" s="67" t="s">
        <v>722</v>
      </c>
      <c r="B5" s="62" t="s">
        <v>723</v>
      </c>
      <c r="C5" s="37">
        <v>1</v>
      </c>
    </row>
    <row r="6" spans="1:3" x14ac:dyDescent="0.3">
      <c r="A6" s="67" t="s">
        <v>724</v>
      </c>
      <c r="B6" s="62" t="s">
        <v>725</v>
      </c>
      <c r="C6" s="37">
        <v>1</v>
      </c>
    </row>
    <row r="7" spans="1:3" x14ac:dyDescent="0.3">
      <c r="A7" s="67" t="s">
        <v>594</v>
      </c>
      <c r="B7" s="62" t="s">
        <v>726</v>
      </c>
      <c r="C7" s="37">
        <v>2</v>
      </c>
    </row>
    <row r="8" spans="1:3" x14ac:dyDescent="0.3">
      <c r="A8" s="67" t="s">
        <v>727</v>
      </c>
      <c r="B8" s="62" t="s">
        <v>728</v>
      </c>
      <c r="C8" s="37">
        <v>1</v>
      </c>
    </row>
    <row r="9" spans="1:3" x14ac:dyDescent="0.3">
      <c r="A9" s="67" t="s">
        <v>729</v>
      </c>
      <c r="B9" s="62" t="s">
        <v>730</v>
      </c>
      <c r="C9" s="37">
        <v>1</v>
      </c>
    </row>
    <row r="10" spans="1:3" x14ac:dyDescent="0.3">
      <c r="A10" s="67" t="s">
        <v>731</v>
      </c>
      <c r="B10" s="62" t="s">
        <v>732</v>
      </c>
      <c r="C10" s="37">
        <v>3</v>
      </c>
    </row>
    <row r="11" spans="1:3" x14ac:dyDescent="0.3">
      <c r="A11" s="68" t="s">
        <v>733</v>
      </c>
      <c r="B11" s="55" t="s">
        <v>734</v>
      </c>
      <c r="C11" s="37">
        <v>2</v>
      </c>
    </row>
    <row r="12" spans="1:3" x14ac:dyDescent="0.3">
      <c r="A12" s="68" t="s">
        <v>735</v>
      </c>
      <c r="B12" s="55" t="s">
        <v>736</v>
      </c>
      <c r="C12" s="37">
        <v>1</v>
      </c>
    </row>
    <row r="13" spans="1:3" x14ac:dyDescent="0.3">
      <c r="A13" s="68" t="s">
        <v>737</v>
      </c>
      <c r="B13" s="55" t="s">
        <v>738</v>
      </c>
      <c r="C13" s="37">
        <v>1</v>
      </c>
    </row>
    <row r="14" spans="1:3" x14ac:dyDescent="0.3">
      <c r="A14" s="68" t="s">
        <v>594</v>
      </c>
      <c r="B14" s="55" t="s">
        <v>739</v>
      </c>
      <c r="C14" s="37">
        <v>2</v>
      </c>
    </row>
    <row r="15" spans="1:3" x14ac:dyDescent="0.3">
      <c r="A15" s="68" t="s">
        <v>740</v>
      </c>
      <c r="B15" s="55" t="s">
        <v>741</v>
      </c>
      <c r="C15" s="37">
        <v>1</v>
      </c>
    </row>
    <row r="16" spans="1:3" x14ac:dyDescent="0.3">
      <c r="A16" s="68" t="s">
        <v>742</v>
      </c>
      <c r="B16" s="55" t="s">
        <v>743</v>
      </c>
      <c r="C16" s="37">
        <v>1</v>
      </c>
    </row>
    <row r="17" spans="1:3" x14ac:dyDescent="0.3">
      <c r="A17" s="68" t="s">
        <v>744</v>
      </c>
      <c r="B17" s="55" t="s">
        <v>745</v>
      </c>
      <c r="C17" s="37">
        <v>1</v>
      </c>
    </row>
    <row r="18" spans="1:3" x14ac:dyDescent="0.3">
      <c r="A18" s="68" t="s">
        <v>602</v>
      </c>
      <c r="B18" s="55" t="s">
        <v>603</v>
      </c>
      <c r="C18" s="37">
        <v>1</v>
      </c>
    </row>
    <row r="19" spans="1:3" x14ac:dyDescent="0.3">
      <c r="A19" s="68" t="s">
        <v>746</v>
      </c>
      <c r="B19" s="55" t="s">
        <v>601</v>
      </c>
      <c r="C19" s="37">
        <v>1</v>
      </c>
    </row>
    <row r="20" spans="1:3" x14ac:dyDescent="0.3">
      <c r="A20" s="68" t="s">
        <v>706</v>
      </c>
      <c r="B20" s="55" t="s">
        <v>747</v>
      </c>
      <c r="C20" s="37">
        <v>1</v>
      </c>
    </row>
    <row r="21" spans="1:3" x14ac:dyDescent="0.3">
      <c r="A21" s="68" t="s">
        <v>708</v>
      </c>
      <c r="B21" s="55" t="s">
        <v>748</v>
      </c>
      <c r="C21" s="37">
        <v>2</v>
      </c>
    </row>
    <row r="22" spans="1:3" x14ac:dyDescent="0.3">
      <c r="A22" s="68" t="s">
        <v>710</v>
      </c>
      <c r="B22" s="55" t="s">
        <v>749</v>
      </c>
      <c r="C22" s="37"/>
    </row>
    <row r="23" spans="1:3" x14ac:dyDescent="0.3">
      <c r="A23" s="68" t="s">
        <v>712</v>
      </c>
      <c r="B23" s="55" t="s">
        <v>750</v>
      </c>
      <c r="C23" s="37">
        <v>1</v>
      </c>
    </row>
    <row r="24" spans="1:3" x14ac:dyDescent="0.3">
      <c r="A24" s="68" t="s">
        <v>751</v>
      </c>
      <c r="B24" s="55" t="s">
        <v>752</v>
      </c>
      <c r="C24" s="37">
        <v>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8:L23"/>
  <sheetViews>
    <sheetView workbookViewId="0">
      <selection activeCell="J27" sqref="J27"/>
    </sheetView>
  </sheetViews>
  <sheetFormatPr defaultRowHeight="16.2" x14ac:dyDescent="0.3"/>
  <cols>
    <col min="6" max="6" width="15.6640625" bestFit="1" customWidth="1"/>
    <col min="7" max="7" width="16.33203125" bestFit="1" customWidth="1"/>
    <col min="8" max="8" width="7.33203125" bestFit="1" customWidth="1"/>
    <col min="9" max="9" width="12.21875" customWidth="1"/>
  </cols>
  <sheetData>
    <row r="8" spans="6:9" x14ac:dyDescent="0.3">
      <c r="F8" s="39" t="s">
        <v>542</v>
      </c>
      <c r="G8" s="39" t="s">
        <v>520</v>
      </c>
      <c r="H8" s="39" t="s">
        <v>513</v>
      </c>
      <c r="I8" s="39" t="s">
        <v>519</v>
      </c>
    </row>
    <row r="9" spans="6:9" x14ac:dyDescent="0.3">
      <c r="F9" s="49" t="s">
        <v>511</v>
      </c>
      <c r="G9" s="40">
        <f>H9*I9</f>
        <v>260400</v>
      </c>
      <c r="H9" s="39">
        <v>8400</v>
      </c>
      <c r="I9" s="41">
        <f>SUM(SUM(VA北榮倉0406!U58:U72)+SUM(VA台中倉0329!R58:R72))</f>
        <v>31</v>
      </c>
    </row>
    <row r="10" spans="6:9" x14ac:dyDescent="0.3">
      <c r="F10" s="50" t="s">
        <v>512</v>
      </c>
      <c r="G10" s="40">
        <f t="shared" ref="G10:G12" si="0">H10*I10</f>
        <v>1034880</v>
      </c>
      <c r="H10" s="39">
        <v>13440</v>
      </c>
      <c r="I10" s="41">
        <f>SUM(SUM(VA北榮倉0406!U3:U42)+SUM(VA台中倉0329!R2:R42))</f>
        <v>77</v>
      </c>
    </row>
    <row r="11" spans="6:9" x14ac:dyDescent="0.3">
      <c r="F11" s="39" t="s">
        <v>514</v>
      </c>
      <c r="G11" s="40">
        <f t="shared" si="0"/>
        <v>453600</v>
      </c>
      <c r="H11" s="39">
        <v>8400</v>
      </c>
      <c r="I11" s="41">
        <f>SUM(SUM(VA北榮倉0406!U44:U56)+SUM(VA台中倉0329!R44:R56)+SUM(台中橈骨器械盒!Q3:Q15))</f>
        <v>54</v>
      </c>
    </row>
    <row r="12" spans="6:9" x14ac:dyDescent="0.3">
      <c r="F12" s="51" t="s">
        <v>515</v>
      </c>
      <c r="G12" s="40">
        <f t="shared" si="0"/>
        <v>99330</v>
      </c>
      <c r="H12" s="39">
        <v>9030</v>
      </c>
      <c r="I12" s="41">
        <f>SUM(SUM(VA北榮倉0406!U74:U77)+SUM(VA台中倉0329!R74:R77))</f>
        <v>11</v>
      </c>
    </row>
    <row r="13" spans="6:9" x14ac:dyDescent="0.3">
      <c r="F13" s="39"/>
      <c r="G13" s="39"/>
      <c r="H13" s="39"/>
      <c r="I13" s="41"/>
    </row>
    <row r="14" spans="6:9" x14ac:dyDescent="0.3">
      <c r="F14" s="39"/>
      <c r="G14" s="39" t="s">
        <v>520</v>
      </c>
      <c r="H14" s="39"/>
      <c r="I14" s="39" t="s">
        <v>516</v>
      </c>
    </row>
    <row r="15" spans="6:9" x14ac:dyDescent="0.3">
      <c r="F15" s="39" t="s">
        <v>517</v>
      </c>
      <c r="G15" s="42">
        <f>H15*I15</f>
        <v>294996</v>
      </c>
      <c r="H15" s="39">
        <v>244</v>
      </c>
      <c r="I15" s="41">
        <f>SUM(SUM(VA北榮倉0406!U143:U196)+SUM(VA台中倉0329!R143:R196)+SUM(台中橈骨器械盒!Q29:Q39))</f>
        <v>1209</v>
      </c>
    </row>
    <row r="16" spans="6:9" x14ac:dyDescent="0.3">
      <c r="F16" s="39" t="s">
        <v>518</v>
      </c>
      <c r="G16" s="42">
        <f>H16*I16</f>
        <v>1160880</v>
      </c>
      <c r="H16" s="39">
        <v>336</v>
      </c>
      <c r="I16" s="41">
        <f>SUM(SUM(VA北榮倉0406!U79:U141)+SUM(VA台中倉0329!R79:R141)+SUM(台中橈骨器械盒!Q17:Q27)+SUM(台中橈骨器械盒!Q41:Q53)+SUM(VA北榮倉0406!U198:U269)+SUM(VA台中倉0329!R198:R269))</f>
        <v>3455</v>
      </c>
    </row>
    <row r="17" spans="6:12" x14ac:dyDescent="0.3">
      <c r="F17" s="47"/>
      <c r="G17" s="48">
        <f>SUM(G9:G16)</f>
        <v>3304086</v>
      </c>
      <c r="H17" s="47"/>
      <c r="I17" s="47"/>
    </row>
    <row r="23" spans="6:12" x14ac:dyDescent="0.3">
      <c r="L23" s="30"/>
    </row>
  </sheetData>
  <dataConsolidate>
    <dataRefs count="1">
      <dataRef name="$Q$58:$Q$72+台中倉!$P$57:$P$72+台中橈骨器械盒!$P$57:$P$72"/>
    </dataRefs>
  </dataConsolid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6"/>
  <sheetViews>
    <sheetView topLeftCell="A30" zoomScale="90" zoomScaleNormal="90" workbookViewId="0">
      <pane xSplit="1" topLeftCell="B1" activePane="topRight" state="frozen"/>
      <selection pane="topRight" activeCell="A52" sqref="A52:XFD52"/>
    </sheetView>
  </sheetViews>
  <sheetFormatPr defaultRowHeight="16.2" x14ac:dyDescent="0.3"/>
  <cols>
    <col min="1" max="1" width="12.44140625" style="10" bestFit="1" customWidth="1"/>
    <col min="2" max="2" width="48.88671875" style="8" bestFit="1" customWidth="1"/>
    <col min="3" max="3" width="10" style="3" customWidth="1"/>
    <col min="4" max="4" width="8.77734375" style="4" customWidth="1"/>
    <col min="5" max="5" width="9" style="4"/>
    <col min="6" max="6" width="9" style="5"/>
    <col min="7" max="8" width="9" style="6"/>
    <col min="9" max="9" width="9" style="2"/>
    <col min="10" max="10" width="9.33203125" style="4" bestFit="1" customWidth="1"/>
    <col min="11" max="11" width="9" style="5"/>
    <col min="12" max="12" width="9" style="22"/>
    <col min="13" max="15" width="9" style="23"/>
    <col min="16" max="17" width="9" style="24"/>
    <col min="18" max="18" width="9" style="3"/>
    <col min="19" max="19" width="9.88671875" style="14" customWidth="1"/>
  </cols>
  <sheetData>
    <row r="1" spans="1:20" ht="32.4" x14ac:dyDescent="0.3">
      <c r="A1" s="10" t="s">
        <v>0</v>
      </c>
      <c r="B1" s="1" t="s">
        <v>1</v>
      </c>
      <c r="C1" s="15" t="s">
        <v>499</v>
      </c>
      <c r="D1" s="4" t="s">
        <v>549</v>
      </c>
      <c r="E1" s="16" t="s">
        <v>754</v>
      </c>
      <c r="F1" s="17" t="s">
        <v>758</v>
      </c>
      <c r="G1" s="80" t="s">
        <v>763</v>
      </c>
      <c r="H1" s="18"/>
      <c r="J1" s="16" t="s">
        <v>495</v>
      </c>
      <c r="K1" s="17" t="s">
        <v>543</v>
      </c>
      <c r="L1" s="19" t="s">
        <v>545</v>
      </c>
      <c r="M1" s="75" t="s">
        <v>550</v>
      </c>
      <c r="N1" s="20" t="s">
        <v>755</v>
      </c>
      <c r="O1" s="20" t="s">
        <v>757</v>
      </c>
      <c r="P1" s="20" t="s">
        <v>759</v>
      </c>
      <c r="Q1" s="21"/>
      <c r="R1" s="3" t="s">
        <v>2</v>
      </c>
      <c r="S1" s="37" t="s">
        <v>544</v>
      </c>
      <c r="T1" s="37" t="s">
        <v>505</v>
      </c>
    </row>
    <row r="2" spans="1:20" ht="16.5" customHeight="1" x14ac:dyDescent="0.3">
      <c r="A2" s="95" t="s">
        <v>3</v>
      </c>
      <c r="B2" s="95"/>
      <c r="G2" s="81"/>
      <c r="P2" s="23"/>
      <c r="S2" s="37"/>
      <c r="T2" s="37"/>
    </row>
    <row r="3" spans="1:20" x14ac:dyDescent="0.3">
      <c r="A3" s="11" t="s">
        <v>4</v>
      </c>
      <c r="B3" s="1" t="s">
        <v>14</v>
      </c>
      <c r="C3" s="3">
        <v>1</v>
      </c>
      <c r="G3" s="81"/>
      <c r="P3" s="23"/>
      <c r="R3" s="3">
        <f t="shared" ref="R3:R66" si="0">SUM($C3:$H3)-SUM($J3:$Q3)</f>
        <v>1</v>
      </c>
      <c r="S3" s="37">
        <v>13440</v>
      </c>
      <c r="T3" s="37">
        <f>R3*S3</f>
        <v>13440</v>
      </c>
    </row>
    <row r="4" spans="1:20" x14ac:dyDescent="0.3">
      <c r="A4" s="11" t="s">
        <v>5</v>
      </c>
      <c r="B4" s="1" t="s">
        <v>15</v>
      </c>
      <c r="C4" s="3">
        <v>1</v>
      </c>
      <c r="G4" s="81"/>
      <c r="P4" s="23"/>
      <c r="R4" s="3">
        <f t="shared" si="0"/>
        <v>1</v>
      </c>
      <c r="S4" s="37">
        <v>13440</v>
      </c>
      <c r="T4" s="37">
        <f t="shared" ref="T4:T67" si="1">R4*S4</f>
        <v>13440</v>
      </c>
    </row>
    <row r="5" spans="1:20" x14ac:dyDescent="0.3">
      <c r="A5" s="11" t="s">
        <v>6</v>
      </c>
      <c r="B5" s="1" t="s">
        <v>16</v>
      </c>
      <c r="G5" s="81"/>
      <c r="P5" s="23"/>
      <c r="R5" s="3">
        <f t="shared" si="0"/>
        <v>0</v>
      </c>
      <c r="S5" s="37">
        <v>13440</v>
      </c>
      <c r="T5" s="37">
        <f t="shared" si="1"/>
        <v>0</v>
      </c>
    </row>
    <row r="6" spans="1:20" x14ac:dyDescent="0.3">
      <c r="A6" s="11" t="s">
        <v>7</v>
      </c>
      <c r="B6" s="1" t="s">
        <v>17</v>
      </c>
      <c r="G6" s="81"/>
      <c r="P6" s="23"/>
      <c r="R6" s="3">
        <f t="shared" si="0"/>
        <v>0</v>
      </c>
      <c r="S6" s="37">
        <v>13440</v>
      </c>
      <c r="T6" s="37">
        <f t="shared" si="1"/>
        <v>0</v>
      </c>
    </row>
    <row r="7" spans="1:20" x14ac:dyDescent="0.3">
      <c r="A7" s="12" t="s">
        <v>8</v>
      </c>
      <c r="B7" s="1" t="s">
        <v>18</v>
      </c>
      <c r="G7" s="81"/>
      <c r="P7" s="23"/>
      <c r="R7" s="3">
        <f t="shared" si="0"/>
        <v>0</v>
      </c>
      <c r="S7" s="37">
        <v>13440</v>
      </c>
      <c r="T7" s="37">
        <f t="shared" si="1"/>
        <v>0</v>
      </c>
    </row>
    <row r="8" spans="1:20" x14ac:dyDescent="0.3">
      <c r="A8" s="12" t="s">
        <v>9</v>
      </c>
      <c r="B8" s="1" t="s">
        <v>19</v>
      </c>
      <c r="C8" s="3">
        <v>1</v>
      </c>
      <c r="G8" s="81"/>
      <c r="P8" s="23"/>
      <c r="R8" s="3">
        <f t="shared" si="0"/>
        <v>1</v>
      </c>
      <c r="S8" s="37">
        <v>13440</v>
      </c>
      <c r="T8" s="37">
        <f t="shared" si="1"/>
        <v>13440</v>
      </c>
    </row>
    <row r="9" spans="1:20" x14ac:dyDescent="0.3">
      <c r="A9" s="12" t="s">
        <v>10</v>
      </c>
      <c r="B9" s="1" t="s">
        <v>20</v>
      </c>
      <c r="C9" s="3">
        <v>2</v>
      </c>
      <c r="G9" s="81"/>
      <c r="K9" s="5">
        <v>1</v>
      </c>
      <c r="P9" s="23"/>
      <c r="R9" s="3">
        <f t="shared" si="0"/>
        <v>1</v>
      </c>
      <c r="S9" s="37">
        <v>13440</v>
      </c>
      <c r="T9" s="37">
        <f t="shared" si="1"/>
        <v>13440</v>
      </c>
    </row>
    <row r="10" spans="1:20" x14ac:dyDescent="0.3">
      <c r="A10" s="12" t="s">
        <v>11</v>
      </c>
      <c r="B10" s="1" t="s">
        <v>21</v>
      </c>
      <c r="G10" s="81"/>
      <c r="P10" s="23"/>
      <c r="R10" s="3">
        <f t="shared" si="0"/>
        <v>0</v>
      </c>
      <c r="S10" s="37">
        <v>13440</v>
      </c>
      <c r="T10" s="37">
        <f t="shared" si="1"/>
        <v>0</v>
      </c>
    </row>
    <row r="11" spans="1:20" x14ac:dyDescent="0.3">
      <c r="A11" s="10" t="s">
        <v>12</v>
      </c>
      <c r="B11" s="1" t="s">
        <v>22</v>
      </c>
      <c r="G11" s="81"/>
      <c r="P11" s="23"/>
      <c r="R11" s="3">
        <f t="shared" si="0"/>
        <v>0</v>
      </c>
      <c r="S11" s="37">
        <v>13440</v>
      </c>
      <c r="T11" s="37">
        <f t="shared" si="1"/>
        <v>0</v>
      </c>
    </row>
    <row r="12" spans="1:20" x14ac:dyDescent="0.3">
      <c r="A12" s="10" t="s">
        <v>13</v>
      </c>
      <c r="B12" s="1" t="s">
        <v>23</v>
      </c>
      <c r="G12" s="81"/>
      <c r="P12" s="23"/>
      <c r="R12" s="3">
        <f t="shared" si="0"/>
        <v>0</v>
      </c>
      <c r="S12" s="37">
        <v>13440</v>
      </c>
      <c r="T12" s="37">
        <f t="shared" si="1"/>
        <v>0</v>
      </c>
    </row>
    <row r="13" spans="1:20" ht="16.5" customHeight="1" x14ac:dyDescent="0.3">
      <c r="A13" s="95" t="s">
        <v>24</v>
      </c>
      <c r="B13" s="95"/>
      <c r="G13" s="81"/>
      <c r="P13" s="23"/>
      <c r="R13" s="3">
        <f t="shared" si="0"/>
        <v>0</v>
      </c>
      <c r="S13" s="38"/>
      <c r="T13" s="37">
        <f t="shared" si="1"/>
        <v>0</v>
      </c>
    </row>
    <row r="14" spans="1:20" x14ac:dyDescent="0.3">
      <c r="A14" s="10" t="s">
        <v>31</v>
      </c>
      <c r="B14" s="1" t="s">
        <v>25</v>
      </c>
      <c r="C14" s="3">
        <v>1</v>
      </c>
      <c r="G14" s="81"/>
      <c r="P14" s="23"/>
      <c r="R14" s="3">
        <f t="shared" si="0"/>
        <v>1</v>
      </c>
      <c r="S14" s="37">
        <v>13440</v>
      </c>
      <c r="T14" s="37">
        <f t="shared" si="1"/>
        <v>13440</v>
      </c>
    </row>
    <row r="15" spans="1:20" x14ac:dyDescent="0.3">
      <c r="A15" s="10" t="s">
        <v>32</v>
      </c>
      <c r="B15" s="1" t="s">
        <v>26</v>
      </c>
      <c r="C15" s="3">
        <v>1</v>
      </c>
      <c r="G15" s="81"/>
      <c r="P15" s="23"/>
      <c r="R15" s="3">
        <f t="shared" si="0"/>
        <v>1</v>
      </c>
      <c r="S15" s="37">
        <v>13440</v>
      </c>
      <c r="T15" s="37">
        <f t="shared" si="1"/>
        <v>13440</v>
      </c>
    </row>
    <row r="16" spans="1:20" x14ac:dyDescent="0.3">
      <c r="A16" s="10" t="s">
        <v>33</v>
      </c>
      <c r="B16" s="1" t="s">
        <v>27</v>
      </c>
      <c r="C16" s="3">
        <v>3</v>
      </c>
      <c r="G16" s="81"/>
      <c r="K16" s="5">
        <v>2</v>
      </c>
      <c r="P16" s="23"/>
      <c r="R16" s="3">
        <f t="shared" si="0"/>
        <v>1</v>
      </c>
      <c r="S16" s="37">
        <v>13440</v>
      </c>
      <c r="T16" s="37">
        <f t="shared" si="1"/>
        <v>13440</v>
      </c>
    </row>
    <row r="17" spans="1:20" x14ac:dyDescent="0.3">
      <c r="A17" s="10" t="s">
        <v>34</v>
      </c>
      <c r="B17" s="1" t="s">
        <v>28</v>
      </c>
      <c r="C17" s="3">
        <v>1</v>
      </c>
      <c r="G17" s="81"/>
      <c r="P17" s="23"/>
      <c r="R17" s="3">
        <f t="shared" si="0"/>
        <v>1</v>
      </c>
      <c r="S17" s="37">
        <v>13440</v>
      </c>
      <c r="T17" s="37">
        <f t="shared" si="1"/>
        <v>13440</v>
      </c>
    </row>
    <row r="18" spans="1:20" x14ac:dyDescent="0.3">
      <c r="A18" s="10" t="s">
        <v>35</v>
      </c>
      <c r="B18" s="1" t="s">
        <v>29</v>
      </c>
      <c r="G18" s="81"/>
      <c r="P18" s="23"/>
      <c r="R18" s="3">
        <f t="shared" si="0"/>
        <v>0</v>
      </c>
      <c r="S18" s="37">
        <v>13440</v>
      </c>
      <c r="T18" s="37">
        <f t="shared" si="1"/>
        <v>0</v>
      </c>
    </row>
    <row r="19" spans="1:20" x14ac:dyDescent="0.3">
      <c r="A19" s="10" t="s">
        <v>36</v>
      </c>
      <c r="B19" s="1" t="s">
        <v>30</v>
      </c>
      <c r="C19" s="3">
        <v>1</v>
      </c>
      <c r="G19" s="81"/>
      <c r="P19" s="23"/>
      <c r="R19" s="3">
        <f t="shared" si="0"/>
        <v>1</v>
      </c>
      <c r="S19" s="37">
        <v>13440</v>
      </c>
      <c r="T19" s="37">
        <f t="shared" si="1"/>
        <v>13440</v>
      </c>
    </row>
    <row r="20" spans="1:20" ht="16.5" customHeight="1" x14ac:dyDescent="0.3">
      <c r="A20" s="95" t="s">
        <v>37</v>
      </c>
      <c r="B20" s="95"/>
      <c r="G20" s="81"/>
      <c r="P20" s="23"/>
      <c r="R20" s="3">
        <f t="shared" si="0"/>
        <v>0</v>
      </c>
      <c r="S20" s="38"/>
      <c r="T20" s="37">
        <f t="shared" si="1"/>
        <v>0</v>
      </c>
    </row>
    <row r="21" spans="1:20" x14ac:dyDescent="0.3">
      <c r="A21" s="10" t="s">
        <v>53</v>
      </c>
      <c r="B21" s="1" t="s">
        <v>43</v>
      </c>
      <c r="C21" s="3">
        <v>1</v>
      </c>
      <c r="G21" s="81"/>
      <c r="K21" s="5">
        <v>1</v>
      </c>
      <c r="P21" s="23"/>
      <c r="R21" s="3">
        <f t="shared" si="0"/>
        <v>0</v>
      </c>
      <c r="S21" s="37">
        <v>13440</v>
      </c>
      <c r="T21" s="37">
        <f t="shared" si="1"/>
        <v>0</v>
      </c>
    </row>
    <row r="22" spans="1:20" x14ac:dyDescent="0.3">
      <c r="A22" s="10" t="s">
        <v>54</v>
      </c>
      <c r="B22" s="1" t="s">
        <v>44</v>
      </c>
      <c r="C22" s="3">
        <v>1</v>
      </c>
      <c r="G22" s="81"/>
      <c r="P22" s="23"/>
      <c r="R22" s="3">
        <f t="shared" si="0"/>
        <v>1</v>
      </c>
      <c r="S22" s="37">
        <v>13440</v>
      </c>
      <c r="T22" s="37">
        <f t="shared" si="1"/>
        <v>13440</v>
      </c>
    </row>
    <row r="23" spans="1:20" x14ac:dyDescent="0.3">
      <c r="A23" s="10" t="s">
        <v>48</v>
      </c>
      <c r="B23" s="1" t="s">
        <v>38</v>
      </c>
      <c r="C23" s="3">
        <v>1</v>
      </c>
      <c r="G23" s="81"/>
      <c r="P23" s="23"/>
      <c r="R23" s="3">
        <f t="shared" si="0"/>
        <v>1</v>
      </c>
      <c r="S23" s="37">
        <v>13440</v>
      </c>
      <c r="T23" s="37">
        <f t="shared" si="1"/>
        <v>13440</v>
      </c>
    </row>
    <row r="24" spans="1:20" x14ac:dyDescent="0.3">
      <c r="A24" s="10" t="s">
        <v>49</v>
      </c>
      <c r="B24" s="1" t="s">
        <v>39</v>
      </c>
      <c r="C24" s="3">
        <v>1</v>
      </c>
      <c r="G24" s="81"/>
      <c r="P24" s="23"/>
      <c r="R24" s="3">
        <f t="shared" si="0"/>
        <v>1</v>
      </c>
      <c r="S24" s="37">
        <v>13440</v>
      </c>
      <c r="T24" s="37">
        <f t="shared" si="1"/>
        <v>13440</v>
      </c>
    </row>
    <row r="25" spans="1:20" x14ac:dyDescent="0.3">
      <c r="A25" s="10" t="s">
        <v>55</v>
      </c>
      <c r="B25" s="1" t="s">
        <v>40</v>
      </c>
      <c r="C25" s="3">
        <v>2</v>
      </c>
      <c r="G25" s="81"/>
      <c r="K25" s="5">
        <v>1</v>
      </c>
      <c r="P25" s="23"/>
      <c r="R25" s="3">
        <f t="shared" si="0"/>
        <v>1</v>
      </c>
      <c r="S25" s="37">
        <v>13440</v>
      </c>
      <c r="T25" s="37">
        <f t="shared" si="1"/>
        <v>13440</v>
      </c>
    </row>
    <row r="26" spans="1:20" x14ac:dyDescent="0.3">
      <c r="A26" s="10" t="s">
        <v>56</v>
      </c>
      <c r="B26" s="1" t="s">
        <v>45</v>
      </c>
      <c r="C26" s="3">
        <v>2</v>
      </c>
      <c r="G26" s="81"/>
      <c r="K26" s="5">
        <v>1</v>
      </c>
      <c r="O26" s="23">
        <v>1</v>
      </c>
      <c r="P26" s="23"/>
      <c r="R26" s="3">
        <f t="shared" si="0"/>
        <v>0</v>
      </c>
      <c r="S26" s="37">
        <v>13440</v>
      </c>
      <c r="T26" s="37">
        <f t="shared" si="1"/>
        <v>0</v>
      </c>
    </row>
    <row r="27" spans="1:20" x14ac:dyDescent="0.3">
      <c r="A27" s="10" t="s">
        <v>57</v>
      </c>
      <c r="B27" s="1" t="s">
        <v>46</v>
      </c>
      <c r="C27" s="3">
        <v>1</v>
      </c>
      <c r="G27" s="81"/>
      <c r="P27" s="23"/>
      <c r="R27" s="3">
        <f t="shared" si="0"/>
        <v>1</v>
      </c>
      <c r="S27" s="37">
        <v>13440</v>
      </c>
      <c r="T27" s="37">
        <f t="shared" si="1"/>
        <v>13440</v>
      </c>
    </row>
    <row r="28" spans="1:20" x14ac:dyDescent="0.3">
      <c r="A28" s="10" t="s">
        <v>50</v>
      </c>
      <c r="B28" s="1" t="s">
        <v>41</v>
      </c>
      <c r="G28" s="81"/>
      <c r="P28" s="23"/>
      <c r="R28" s="3">
        <f t="shared" si="0"/>
        <v>0</v>
      </c>
      <c r="S28" s="37">
        <v>13440</v>
      </c>
      <c r="T28" s="37">
        <f t="shared" si="1"/>
        <v>0</v>
      </c>
    </row>
    <row r="29" spans="1:20" x14ac:dyDescent="0.3">
      <c r="A29" s="10" t="s">
        <v>51</v>
      </c>
      <c r="B29" s="1" t="s">
        <v>42</v>
      </c>
      <c r="C29" s="3">
        <v>1</v>
      </c>
      <c r="G29" s="81"/>
      <c r="P29" s="23"/>
      <c r="R29" s="3">
        <f t="shared" si="0"/>
        <v>1</v>
      </c>
      <c r="S29" s="37">
        <v>13440</v>
      </c>
      <c r="T29" s="37">
        <f t="shared" si="1"/>
        <v>13440</v>
      </c>
    </row>
    <row r="30" spans="1:20" x14ac:dyDescent="0.3">
      <c r="A30" s="10" t="s">
        <v>52</v>
      </c>
      <c r="B30" s="1" t="s">
        <v>47</v>
      </c>
      <c r="C30" s="3">
        <v>1</v>
      </c>
      <c r="G30" s="81"/>
      <c r="P30" s="23"/>
      <c r="R30" s="3">
        <f t="shared" si="0"/>
        <v>1</v>
      </c>
      <c r="S30" s="37">
        <v>13440</v>
      </c>
      <c r="T30" s="37">
        <f t="shared" si="1"/>
        <v>13440</v>
      </c>
    </row>
    <row r="31" spans="1:20" ht="16.5" customHeight="1" x14ac:dyDescent="0.3">
      <c r="A31" s="95" t="s">
        <v>496</v>
      </c>
      <c r="B31" s="95"/>
      <c r="G31" s="81"/>
      <c r="P31" s="23"/>
      <c r="R31" s="3">
        <f t="shared" si="0"/>
        <v>0</v>
      </c>
      <c r="S31" s="38"/>
      <c r="T31" s="37">
        <f t="shared" si="1"/>
        <v>0</v>
      </c>
    </row>
    <row r="32" spans="1:20" x14ac:dyDescent="0.3">
      <c r="A32" s="10" t="s">
        <v>275</v>
      </c>
      <c r="B32" s="1" t="s">
        <v>58</v>
      </c>
      <c r="C32" s="3">
        <v>2</v>
      </c>
      <c r="G32" s="81"/>
      <c r="K32" s="5">
        <v>2</v>
      </c>
      <c r="P32" s="23"/>
      <c r="R32" s="3">
        <f t="shared" si="0"/>
        <v>0</v>
      </c>
      <c r="S32" s="37">
        <v>13440</v>
      </c>
      <c r="T32" s="37">
        <f t="shared" si="1"/>
        <v>0</v>
      </c>
    </row>
    <row r="33" spans="1:20" x14ac:dyDescent="0.3">
      <c r="A33" s="10" t="s">
        <v>276</v>
      </c>
      <c r="B33" s="1" t="s">
        <v>59</v>
      </c>
      <c r="C33" s="3">
        <v>1</v>
      </c>
      <c r="G33" s="81"/>
      <c r="K33" s="5">
        <v>1</v>
      </c>
      <c r="P33" s="23"/>
      <c r="R33" s="3">
        <f t="shared" si="0"/>
        <v>0</v>
      </c>
      <c r="S33" s="37">
        <v>13440</v>
      </c>
      <c r="T33" s="37">
        <f t="shared" si="1"/>
        <v>0</v>
      </c>
    </row>
    <row r="34" spans="1:20" x14ac:dyDescent="0.3">
      <c r="A34" s="10" t="s">
        <v>277</v>
      </c>
      <c r="B34" s="1" t="s">
        <v>60</v>
      </c>
      <c r="C34" s="3">
        <v>1</v>
      </c>
      <c r="G34" s="81"/>
      <c r="K34" s="5">
        <v>1</v>
      </c>
      <c r="P34" s="23"/>
      <c r="R34" s="3">
        <f t="shared" si="0"/>
        <v>0</v>
      </c>
      <c r="S34" s="37">
        <v>13440</v>
      </c>
      <c r="T34" s="37">
        <f t="shared" si="1"/>
        <v>0</v>
      </c>
    </row>
    <row r="35" spans="1:20" x14ac:dyDescent="0.3">
      <c r="A35" s="10" t="s">
        <v>278</v>
      </c>
      <c r="B35" s="1" t="s">
        <v>61</v>
      </c>
      <c r="C35" s="3">
        <v>2</v>
      </c>
      <c r="G35" s="81"/>
      <c r="J35" s="4">
        <v>1</v>
      </c>
      <c r="K35" s="5">
        <v>1</v>
      </c>
      <c r="P35" s="23"/>
      <c r="R35" s="3">
        <f t="shared" si="0"/>
        <v>0</v>
      </c>
      <c r="S35" s="37">
        <v>13440</v>
      </c>
      <c r="T35" s="37">
        <f t="shared" si="1"/>
        <v>0</v>
      </c>
    </row>
    <row r="36" spans="1:20" ht="16.5" customHeight="1" x14ac:dyDescent="0.3">
      <c r="A36" s="95" t="s">
        <v>497</v>
      </c>
      <c r="B36" s="95"/>
      <c r="G36" s="81"/>
      <c r="P36" s="23"/>
      <c r="R36" s="3">
        <f t="shared" si="0"/>
        <v>0</v>
      </c>
      <c r="S36" s="38"/>
      <c r="T36" s="37">
        <f t="shared" si="1"/>
        <v>0</v>
      </c>
    </row>
    <row r="37" spans="1:20" x14ac:dyDescent="0.3">
      <c r="A37" s="10" t="s">
        <v>283</v>
      </c>
      <c r="B37" s="1" t="s">
        <v>62</v>
      </c>
      <c r="C37" s="3">
        <v>1</v>
      </c>
      <c r="G37" s="81"/>
      <c r="K37" s="5">
        <v>1</v>
      </c>
      <c r="P37" s="23"/>
      <c r="R37" s="3">
        <f t="shared" si="0"/>
        <v>0</v>
      </c>
      <c r="S37" s="37">
        <v>13440</v>
      </c>
      <c r="T37" s="37">
        <f t="shared" si="1"/>
        <v>0</v>
      </c>
    </row>
    <row r="38" spans="1:20" x14ac:dyDescent="0.3">
      <c r="A38" s="10" t="s">
        <v>279</v>
      </c>
      <c r="B38" s="1" t="s">
        <v>63</v>
      </c>
      <c r="C38" s="3">
        <v>1</v>
      </c>
      <c r="G38" s="81"/>
      <c r="K38" s="5">
        <v>1</v>
      </c>
      <c r="P38" s="23"/>
      <c r="R38" s="3">
        <f t="shared" si="0"/>
        <v>0</v>
      </c>
      <c r="S38" s="37">
        <v>13440</v>
      </c>
      <c r="T38" s="37">
        <f t="shared" si="1"/>
        <v>0</v>
      </c>
    </row>
    <row r="39" spans="1:20" x14ac:dyDescent="0.3">
      <c r="A39" s="10" t="s">
        <v>280</v>
      </c>
      <c r="B39" s="1" t="s">
        <v>64</v>
      </c>
      <c r="C39" s="3">
        <v>1</v>
      </c>
      <c r="G39" s="81"/>
      <c r="K39" s="5">
        <v>1</v>
      </c>
      <c r="P39" s="23"/>
      <c r="R39" s="3">
        <f t="shared" si="0"/>
        <v>0</v>
      </c>
      <c r="S39" s="37">
        <v>13440</v>
      </c>
      <c r="T39" s="37">
        <f t="shared" si="1"/>
        <v>0</v>
      </c>
    </row>
    <row r="40" spans="1:20" x14ac:dyDescent="0.3">
      <c r="A40" s="10" t="s">
        <v>284</v>
      </c>
      <c r="B40" s="1" t="s">
        <v>67</v>
      </c>
      <c r="C40" s="3">
        <v>1</v>
      </c>
      <c r="G40" s="81"/>
      <c r="K40" s="5">
        <v>1</v>
      </c>
      <c r="P40" s="23"/>
      <c r="R40" s="3">
        <f t="shared" si="0"/>
        <v>0</v>
      </c>
      <c r="S40" s="37">
        <v>13440</v>
      </c>
      <c r="T40" s="37">
        <f t="shared" si="1"/>
        <v>0</v>
      </c>
    </row>
    <row r="41" spans="1:20" x14ac:dyDescent="0.3">
      <c r="A41" s="10" t="s">
        <v>281</v>
      </c>
      <c r="B41" s="1" t="s">
        <v>65</v>
      </c>
      <c r="C41" s="3">
        <v>1</v>
      </c>
      <c r="G41" s="81"/>
      <c r="K41" s="5">
        <v>1</v>
      </c>
      <c r="P41" s="23"/>
      <c r="R41" s="3">
        <f t="shared" si="0"/>
        <v>0</v>
      </c>
      <c r="S41" s="37">
        <v>13440</v>
      </c>
      <c r="T41" s="37">
        <f t="shared" si="1"/>
        <v>0</v>
      </c>
    </row>
    <row r="42" spans="1:20" x14ac:dyDescent="0.3">
      <c r="A42" s="10" t="s">
        <v>282</v>
      </c>
      <c r="B42" s="1" t="s">
        <v>66</v>
      </c>
      <c r="C42" s="3">
        <v>1</v>
      </c>
      <c r="G42" s="81"/>
      <c r="K42" s="5">
        <v>1</v>
      </c>
      <c r="P42" s="23"/>
      <c r="R42" s="3">
        <f t="shared" si="0"/>
        <v>0</v>
      </c>
      <c r="S42" s="37">
        <v>13440</v>
      </c>
      <c r="T42" s="37">
        <f t="shared" si="1"/>
        <v>0</v>
      </c>
    </row>
    <row r="43" spans="1:20" ht="16.5" customHeight="1" x14ac:dyDescent="0.3">
      <c r="A43" s="96" t="s">
        <v>498</v>
      </c>
      <c r="B43" s="96"/>
      <c r="G43" s="81"/>
      <c r="P43" s="23"/>
      <c r="R43" s="3">
        <f t="shared" si="0"/>
        <v>0</v>
      </c>
      <c r="S43" s="38"/>
      <c r="T43" s="37">
        <f t="shared" si="1"/>
        <v>0</v>
      </c>
    </row>
    <row r="44" spans="1:20" ht="16.5" customHeight="1" x14ac:dyDescent="0.3">
      <c r="A44" s="10" t="s">
        <v>289</v>
      </c>
      <c r="B44" s="1" t="s">
        <v>68</v>
      </c>
      <c r="C44" s="3">
        <v>1</v>
      </c>
      <c r="G44" s="81"/>
      <c r="P44" s="23"/>
      <c r="R44" s="3">
        <f t="shared" si="0"/>
        <v>1</v>
      </c>
      <c r="S44" s="37">
        <v>8400</v>
      </c>
      <c r="T44" s="37">
        <f t="shared" si="1"/>
        <v>8400</v>
      </c>
    </row>
    <row r="45" spans="1:20" ht="16.5" customHeight="1" x14ac:dyDescent="0.3">
      <c r="A45" s="10" t="s">
        <v>285</v>
      </c>
      <c r="B45" s="1" t="s">
        <v>69</v>
      </c>
      <c r="C45" s="3">
        <v>1</v>
      </c>
      <c r="G45" s="81"/>
      <c r="P45" s="23"/>
      <c r="R45" s="3">
        <f t="shared" si="0"/>
        <v>1</v>
      </c>
      <c r="S45" s="37">
        <v>8400</v>
      </c>
      <c r="T45" s="37">
        <f t="shared" si="1"/>
        <v>8400</v>
      </c>
    </row>
    <row r="46" spans="1:20" ht="16.5" customHeight="1" x14ac:dyDescent="0.3">
      <c r="A46" s="10" t="s">
        <v>286</v>
      </c>
      <c r="B46" s="1" t="s">
        <v>70</v>
      </c>
      <c r="G46" s="81"/>
      <c r="P46" s="23"/>
      <c r="R46" s="3">
        <f t="shared" si="0"/>
        <v>0</v>
      </c>
      <c r="S46" s="37">
        <v>8400</v>
      </c>
      <c r="T46" s="37">
        <f t="shared" si="1"/>
        <v>0</v>
      </c>
    </row>
    <row r="47" spans="1:20" ht="16.5" customHeight="1" x14ac:dyDescent="0.3">
      <c r="A47" s="10" t="s">
        <v>290</v>
      </c>
      <c r="B47" s="1" t="s">
        <v>71</v>
      </c>
      <c r="C47" s="3">
        <v>1</v>
      </c>
      <c r="G47" s="81"/>
      <c r="P47" s="23"/>
      <c r="R47" s="3">
        <f t="shared" si="0"/>
        <v>1</v>
      </c>
      <c r="S47" s="37">
        <v>8400</v>
      </c>
      <c r="T47" s="37">
        <f t="shared" si="1"/>
        <v>8400</v>
      </c>
    </row>
    <row r="48" spans="1:20" ht="16.5" customHeight="1" x14ac:dyDescent="0.3">
      <c r="A48" s="10" t="s">
        <v>287</v>
      </c>
      <c r="B48" s="1" t="s">
        <v>72</v>
      </c>
      <c r="C48" s="3">
        <v>1</v>
      </c>
      <c r="G48" s="81"/>
      <c r="P48" s="23"/>
      <c r="R48" s="3">
        <f t="shared" si="0"/>
        <v>1</v>
      </c>
      <c r="S48" s="37">
        <v>8400</v>
      </c>
      <c r="T48" s="37">
        <f t="shared" si="1"/>
        <v>8400</v>
      </c>
    </row>
    <row r="49" spans="1:20" ht="16.5" customHeight="1" x14ac:dyDescent="0.3">
      <c r="A49" s="10" t="s">
        <v>288</v>
      </c>
      <c r="B49" s="1" t="s">
        <v>73</v>
      </c>
      <c r="G49" s="81"/>
      <c r="P49" s="23"/>
      <c r="R49" s="3">
        <f t="shared" si="0"/>
        <v>0</v>
      </c>
      <c r="S49" s="37">
        <v>8400</v>
      </c>
      <c r="T49" s="37">
        <f t="shared" si="1"/>
        <v>0</v>
      </c>
    </row>
    <row r="50" spans="1:20" ht="16.5" customHeight="1" x14ac:dyDescent="0.3">
      <c r="A50" s="93" t="s">
        <v>522</v>
      </c>
      <c r="B50" s="93"/>
      <c r="G50" s="81"/>
      <c r="P50" s="23"/>
      <c r="R50" s="3">
        <f t="shared" si="0"/>
        <v>0</v>
      </c>
      <c r="S50" s="38"/>
      <c r="T50" s="37">
        <f t="shared" si="1"/>
        <v>0</v>
      </c>
    </row>
    <row r="51" spans="1:20" ht="16.5" customHeight="1" x14ac:dyDescent="0.3">
      <c r="A51" s="10" t="s">
        <v>294</v>
      </c>
      <c r="B51" s="1" t="s">
        <v>78</v>
      </c>
      <c r="C51" s="3">
        <v>1</v>
      </c>
      <c r="G51" s="81"/>
      <c r="P51" s="23"/>
      <c r="R51" s="3">
        <f t="shared" si="0"/>
        <v>1</v>
      </c>
      <c r="S51" s="37">
        <v>8400</v>
      </c>
      <c r="T51" s="37">
        <f t="shared" si="1"/>
        <v>8400</v>
      </c>
    </row>
    <row r="52" spans="1:20" ht="16.5" customHeight="1" x14ac:dyDescent="0.3">
      <c r="A52" s="10" t="s">
        <v>553</v>
      </c>
      <c r="B52" s="1" t="s">
        <v>74</v>
      </c>
      <c r="G52" s="81">
        <v>1</v>
      </c>
      <c r="P52" s="23"/>
      <c r="R52" s="3">
        <f t="shared" si="0"/>
        <v>1</v>
      </c>
      <c r="S52" s="37">
        <v>8400</v>
      </c>
      <c r="T52" s="37">
        <f t="shared" si="1"/>
        <v>8400</v>
      </c>
    </row>
    <row r="53" spans="1:20" ht="16.5" customHeight="1" x14ac:dyDescent="0.3">
      <c r="A53" s="10" t="s">
        <v>291</v>
      </c>
      <c r="B53" s="1" t="s">
        <v>75</v>
      </c>
      <c r="G53" s="81"/>
      <c r="P53" s="23"/>
      <c r="R53" s="3">
        <f t="shared" si="0"/>
        <v>0</v>
      </c>
      <c r="S53" s="37">
        <v>8400</v>
      </c>
      <c r="T53" s="37">
        <f t="shared" si="1"/>
        <v>0</v>
      </c>
    </row>
    <row r="54" spans="1:20" ht="16.5" customHeight="1" x14ac:dyDescent="0.3">
      <c r="A54" s="10" t="s">
        <v>552</v>
      </c>
      <c r="B54" s="1" t="s">
        <v>79</v>
      </c>
      <c r="C54" s="3">
        <v>1</v>
      </c>
      <c r="E54" s="4">
        <v>1</v>
      </c>
      <c r="F54" s="5">
        <v>1</v>
      </c>
      <c r="G54" s="81"/>
      <c r="L54" s="22">
        <v>1</v>
      </c>
      <c r="P54" s="23"/>
      <c r="R54" s="3">
        <f t="shared" si="0"/>
        <v>2</v>
      </c>
      <c r="S54" s="37">
        <v>8400</v>
      </c>
      <c r="T54" s="37">
        <f t="shared" si="1"/>
        <v>16800</v>
      </c>
    </row>
    <row r="55" spans="1:20" ht="16.5" customHeight="1" x14ac:dyDescent="0.3">
      <c r="A55" s="10" t="s">
        <v>292</v>
      </c>
      <c r="B55" s="1" t="s">
        <v>76</v>
      </c>
      <c r="C55" s="3">
        <v>1</v>
      </c>
      <c r="G55" s="81"/>
      <c r="P55" s="23"/>
      <c r="R55" s="3">
        <f t="shared" si="0"/>
        <v>1</v>
      </c>
      <c r="S55" s="37">
        <v>8400</v>
      </c>
      <c r="T55" s="37">
        <f t="shared" si="1"/>
        <v>8400</v>
      </c>
    </row>
    <row r="56" spans="1:20" ht="16.5" customHeight="1" x14ac:dyDescent="0.3">
      <c r="A56" s="10" t="s">
        <v>293</v>
      </c>
      <c r="B56" s="1" t="s">
        <v>77</v>
      </c>
      <c r="G56" s="81"/>
      <c r="P56" s="23"/>
      <c r="R56" s="3">
        <f t="shared" si="0"/>
        <v>0</v>
      </c>
      <c r="S56" s="37">
        <v>8400</v>
      </c>
      <c r="T56" s="37">
        <f t="shared" si="1"/>
        <v>0</v>
      </c>
    </row>
    <row r="57" spans="1:20" ht="16.5" customHeight="1" x14ac:dyDescent="0.3">
      <c r="A57" s="94" t="s">
        <v>523</v>
      </c>
      <c r="B57" s="94"/>
      <c r="G57" s="81"/>
      <c r="P57" s="23"/>
      <c r="R57" s="3">
        <f t="shared" si="0"/>
        <v>0</v>
      </c>
      <c r="S57" s="38"/>
      <c r="T57" s="37">
        <f t="shared" si="1"/>
        <v>0</v>
      </c>
    </row>
    <row r="58" spans="1:20" x14ac:dyDescent="0.3">
      <c r="A58" s="13" t="s">
        <v>300</v>
      </c>
      <c r="B58" s="1" t="s">
        <v>521</v>
      </c>
      <c r="G58" s="81"/>
      <c r="P58" s="23"/>
      <c r="R58" s="3">
        <f t="shared" si="0"/>
        <v>0</v>
      </c>
      <c r="S58" s="37">
        <v>8400</v>
      </c>
      <c r="T58" s="37">
        <f t="shared" si="1"/>
        <v>0</v>
      </c>
    </row>
    <row r="59" spans="1:20" x14ac:dyDescent="0.3">
      <c r="A59" s="13" t="s">
        <v>297</v>
      </c>
      <c r="B59" s="1" t="s">
        <v>80</v>
      </c>
      <c r="G59" s="81"/>
      <c r="P59" s="23"/>
      <c r="R59" s="3">
        <f t="shared" si="0"/>
        <v>0</v>
      </c>
      <c r="S59" s="37">
        <v>8400</v>
      </c>
      <c r="T59" s="37">
        <f t="shared" si="1"/>
        <v>0</v>
      </c>
    </row>
    <row r="60" spans="1:20" x14ac:dyDescent="0.3">
      <c r="A60" s="13" t="s">
        <v>301</v>
      </c>
      <c r="B60" s="1" t="s">
        <v>81</v>
      </c>
      <c r="G60" s="81"/>
      <c r="P60" s="23"/>
      <c r="R60" s="3">
        <f t="shared" si="0"/>
        <v>0</v>
      </c>
      <c r="S60" s="37">
        <v>8400</v>
      </c>
      <c r="T60" s="37">
        <f t="shared" si="1"/>
        <v>0</v>
      </c>
    </row>
    <row r="61" spans="1:20" x14ac:dyDescent="0.3">
      <c r="A61" s="13" t="s">
        <v>302</v>
      </c>
      <c r="B61" s="1" t="s">
        <v>84</v>
      </c>
      <c r="G61" s="81"/>
      <c r="P61" s="23"/>
      <c r="R61" s="3">
        <f t="shared" si="0"/>
        <v>0</v>
      </c>
      <c r="S61" s="37">
        <v>8400</v>
      </c>
      <c r="T61" s="37">
        <f t="shared" si="1"/>
        <v>0</v>
      </c>
    </row>
    <row r="62" spans="1:20" x14ac:dyDescent="0.3">
      <c r="A62" s="13" t="s">
        <v>298</v>
      </c>
      <c r="B62" s="1" t="s">
        <v>82</v>
      </c>
      <c r="G62" s="81"/>
      <c r="P62" s="23"/>
      <c r="R62" s="3">
        <f t="shared" si="0"/>
        <v>0</v>
      </c>
      <c r="S62" s="37">
        <v>8400</v>
      </c>
      <c r="T62" s="37">
        <f t="shared" si="1"/>
        <v>0</v>
      </c>
    </row>
    <row r="63" spans="1:20" x14ac:dyDescent="0.3">
      <c r="A63" s="13" t="s">
        <v>299</v>
      </c>
      <c r="B63" s="1" t="s">
        <v>83</v>
      </c>
      <c r="G63" s="81"/>
      <c r="P63" s="23"/>
      <c r="R63" s="3">
        <f t="shared" si="0"/>
        <v>0</v>
      </c>
      <c r="S63" s="37">
        <v>8400</v>
      </c>
      <c r="T63" s="37">
        <f t="shared" si="1"/>
        <v>0</v>
      </c>
    </row>
    <row r="64" spans="1:20" ht="16.5" customHeight="1" x14ac:dyDescent="0.3">
      <c r="A64" s="94" t="s">
        <v>525</v>
      </c>
      <c r="B64" s="94"/>
      <c r="G64" s="81"/>
      <c r="P64" s="23"/>
      <c r="R64" s="3">
        <f t="shared" si="0"/>
        <v>0</v>
      </c>
      <c r="S64" s="38"/>
      <c r="T64" s="37">
        <f t="shared" si="1"/>
        <v>0</v>
      </c>
    </row>
    <row r="65" spans="1:20" x14ac:dyDescent="0.3">
      <c r="A65" s="13" t="s">
        <v>307</v>
      </c>
      <c r="B65" s="1" t="s">
        <v>524</v>
      </c>
      <c r="G65" s="81"/>
      <c r="P65" s="23"/>
      <c r="R65" s="3">
        <f t="shared" si="0"/>
        <v>0</v>
      </c>
      <c r="S65" s="37">
        <v>8400</v>
      </c>
      <c r="T65" s="37">
        <f t="shared" si="1"/>
        <v>0</v>
      </c>
    </row>
    <row r="66" spans="1:20" x14ac:dyDescent="0.3">
      <c r="A66" s="13" t="s">
        <v>308</v>
      </c>
      <c r="B66" s="1" t="s">
        <v>85</v>
      </c>
      <c r="G66" s="81"/>
      <c r="P66" s="23"/>
      <c r="R66" s="3">
        <f t="shared" si="0"/>
        <v>0</v>
      </c>
      <c r="S66" s="37">
        <v>8400</v>
      </c>
      <c r="T66" s="37">
        <f t="shared" si="1"/>
        <v>0</v>
      </c>
    </row>
    <row r="67" spans="1:20" x14ac:dyDescent="0.3">
      <c r="A67" s="13" t="s">
        <v>309</v>
      </c>
      <c r="B67" s="1" t="s">
        <v>90</v>
      </c>
      <c r="G67" s="81"/>
      <c r="P67" s="23"/>
      <c r="R67" s="3">
        <f t="shared" ref="R67:R130" si="2">SUM($C67:$H67)-SUM($J67:$Q67)</f>
        <v>0</v>
      </c>
      <c r="S67" s="37">
        <v>8400</v>
      </c>
      <c r="T67" s="37">
        <f t="shared" si="1"/>
        <v>0</v>
      </c>
    </row>
    <row r="68" spans="1:20" x14ac:dyDescent="0.3">
      <c r="A68" s="13" t="s">
        <v>303</v>
      </c>
      <c r="B68" s="1" t="s">
        <v>91</v>
      </c>
      <c r="G68" s="81"/>
      <c r="P68" s="23"/>
      <c r="R68" s="3">
        <f t="shared" si="2"/>
        <v>0</v>
      </c>
      <c r="S68" s="37">
        <v>8400</v>
      </c>
      <c r="T68" s="37">
        <f t="shared" ref="T68:T131" si="3">R68*S68</f>
        <v>0</v>
      </c>
    </row>
    <row r="69" spans="1:20" x14ac:dyDescent="0.3">
      <c r="A69" s="13" t="s">
        <v>304</v>
      </c>
      <c r="B69" s="1" t="s">
        <v>86</v>
      </c>
      <c r="G69" s="81"/>
      <c r="P69" s="23"/>
      <c r="R69" s="3">
        <f t="shared" si="2"/>
        <v>0</v>
      </c>
      <c r="S69" s="37">
        <v>8400</v>
      </c>
      <c r="T69" s="37">
        <f t="shared" si="3"/>
        <v>0</v>
      </c>
    </row>
    <row r="70" spans="1:20" x14ac:dyDescent="0.3">
      <c r="A70" s="13" t="s">
        <v>305</v>
      </c>
      <c r="B70" s="1" t="s">
        <v>87</v>
      </c>
      <c r="G70" s="81"/>
      <c r="P70" s="23"/>
      <c r="R70" s="3">
        <f t="shared" si="2"/>
        <v>0</v>
      </c>
      <c r="S70" s="37">
        <v>8400</v>
      </c>
      <c r="T70" s="37">
        <f t="shared" si="3"/>
        <v>0</v>
      </c>
    </row>
    <row r="71" spans="1:20" x14ac:dyDescent="0.3">
      <c r="A71" s="13" t="s">
        <v>306</v>
      </c>
      <c r="B71" s="1" t="s">
        <v>88</v>
      </c>
      <c r="G71" s="81"/>
      <c r="P71" s="23"/>
      <c r="R71" s="3">
        <f t="shared" si="2"/>
        <v>0</v>
      </c>
      <c r="S71" s="37">
        <v>8400</v>
      </c>
      <c r="T71" s="37">
        <f t="shared" si="3"/>
        <v>0</v>
      </c>
    </row>
    <row r="72" spans="1:20" x14ac:dyDescent="0.3">
      <c r="A72" s="13" t="s">
        <v>310</v>
      </c>
      <c r="B72" s="1" t="s">
        <v>89</v>
      </c>
      <c r="G72" s="81"/>
      <c r="P72" s="23"/>
      <c r="R72" s="3">
        <f t="shared" si="2"/>
        <v>0</v>
      </c>
      <c r="S72" s="37">
        <v>8400</v>
      </c>
      <c r="T72" s="37">
        <f t="shared" si="3"/>
        <v>0</v>
      </c>
    </row>
    <row r="73" spans="1:20" ht="16.5" customHeight="1" x14ac:dyDescent="0.3">
      <c r="A73" s="92" t="s">
        <v>527</v>
      </c>
      <c r="B73" s="92"/>
      <c r="G73" s="81"/>
      <c r="P73" s="23"/>
      <c r="R73" s="3">
        <f t="shared" si="2"/>
        <v>0</v>
      </c>
      <c r="S73" s="38"/>
      <c r="T73" s="37">
        <f t="shared" si="3"/>
        <v>0</v>
      </c>
    </row>
    <row r="74" spans="1:20" x14ac:dyDescent="0.3">
      <c r="A74" s="13" t="s">
        <v>314</v>
      </c>
      <c r="B74" s="7" t="s">
        <v>526</v>
      </c>
      <c r="G74" s="81"/>
      <c r="P74" s="23"/>
      <c r="R74" s="3">
        <f t="shared" si="2"/>
        <v>0</v>
      </c>
      <c r="S74" s="37">
        <v>9030</v>
      </c>
      <c r="T74" s="37">
        <f t="shared" si="3"/>
        <v>0</v>
      </c>
    </row>
    <row r="75" spans="1:20" x14ac:dyDescent="0.3">
      <c r="A75" s="13" t="s">
        <v>311</v>
      </c>
      <c r="B75" s="7" t="s">
        <v>92</v>
      </c>
      <c r="G75" s="81"/>
      <c r="P75" s="23"/>
      <c r="R75" s="3">
        <f t="shared" si="2"/>
        <v>0</v>
      </c>
      <c r="S75" s="37">
        <v>9030</v>
      </c>
      <c r="T75" s="37">
        <f t="shared" si="3"/>
        <v>0</v>
      </c>
    </row>
    <row r="76" spans="1:20" x14ac:dyDescent="0.3">
      <c r="A76" s="13" t="s">
        <v>312</v>
      </c>
      <c r="B76" s="7" t="s">
        <v>93</v>
      </c>
      <c r="G76" s="81"/>
      <c r="P76" s="23"/>
      <c r="R76" s="3">
        <f t="shared" si="2"/>
        <v>0</v>
      </c>
      <c r="S76" s="37">
        <v>9030</v>
      </c>
      <c r="T76" s="37">
        <f t="shared" si="3"/>
        <v>0</v>
      </c>
    </row>
    <row r="77" spans="1:20" x14ac:dyDescent="0.3">
      <c r="A77" s="13" t="s">
        <v>313</v>
      </c>
      <c r="B77" s="7" t="s">
        <v>94</v>
      </c>
      <c r="C77" s="3">
        <v>2</v>
      </c>
      <c r="G77" s="81"/>
      <c r="P77" s="23"/>
      <c r="R77" s="3">
        <f t="shared" si="2"/>
        <v>2</v>
      </c>
      <c r="S77" s="37">
        <v>9030</v>
      </c>
      <c r="T77" s="37">
        <f t="shared" si="3"/>
        <v>18060</v>
      </c>
    </row>
    <row r="78" spans="1:20" ht="16.5" customHeight="1" x14ac:dyDescent="0.3">
      <c r="A78" s="93" t="s">
        <v>529</v>
      </c>
      <c r="B78" s="93"/>
      <c r="G78" s="81"/>
      <c r="P78" s="23"/>
      <c r="R78" s="3">
        <f t="shared" si="2"/>
        <v>0</v>
      </c>
      <c r="S78" s="38"/>
      <c r="T78" s="37">
        <f t="shared" si="3"/>
        <v>0</v>
      </c>
    </row>
    <row r="79" spans="1:20" x14ac:dyDescent="0.3">
      <c r="A79" s="13" t="s">
        <v>315</v>
      </c>
      <c r="B79" s="1" t="s">
        <v>528</v>
      </c>
      <c r="C79" s="3">
        <v>8</v>
      </c>
      <c r="G79" s="81"/>
      <c r="P79" s="23"/>
      <c r="R79" s="3">
        <f t="shared" ref="R79:R89" si="4">SUM($C79:$H79)-SUM($J79:$Q79)</f>
        <v>8</v>
      </c>
      <c r="S79" s="37">
        <v>336</v>
      </c>
      <c r="T79" s="37">
        <f t="shared" si="3"/>
        <v>2688</v>
      </c>
    </row>
    <row r="80" spans="1:20" x14ac:dyDescent="0.3">
      <c r="A80" s="13" t="s">
        <v>316</v>
      </c>
      <c r="B80" s="1" t="s">
        <v>96</v>
      </c>
      <c r="C80" s="3">
        <v>8</v>
      </c>
      <c r="G80" s="81"/>
      <c r="P80" s="23"/>
      <c r="R80" s="3">
        <f t="shared" si="4"/>
        <v>8</v>
      </c>
      <c r="S80" s="37">
        <v>336</v>
      </c>
      <c r="T80" s="37">
        <f t="shared" si="3"/>
        <v>2688</v>
      </c>
    </row>
    <row r="81" spans="1:20" x14ac:dyDescent="0.3">
      <c r="A81" s="13" t="s">
        <v>317</v>
      </c>
      <c r="B81" s="1" t="s">
        <v>97</v>
      </c>
      <c r="C81" s="3">
        <v>8</v>
      </c>
      <c r="F81" s="5">
        <v>10</v>
      </c>
      <c r="G81" s="81"/>
      <c r="N81" s="23">
        <v>2</v>
      </c>
      <c r="P81" s="23"/>
      <c r="R81" s="3">
        <f t="shared" si="4"/>
        <v>16</v>
      </c>
      <c r="S81" s="37">
        <v>336</v>
      </c>
      <c r="T81" s="37">
        <f t="shared" si="3"/>
        <v>5376</v>
      </c>
    </row>
    <row r="82" spans="1:20" x14ac:dyDescent="0.3">
      <c r="A82" s="13" t="s">
        <v>318</v>
      </c>
      <c r="B82" s="1" t="s">
        <v>98</v>
      </c>
      <c r="C82" s="3">
        <v>11</v>
      </c>
      <c r="F82" s="5">
        <v>7</v>
      </c>
      <c r="G82" s="81"/>
      <c r="N82" s="23">
        <v>2</v>
      </c>
      <c r="P82" s="23">
        <v>1</v>
      </c>
      <c r="R82" s="3">
        <f t="shared" si="4"/>
        <v>15</v>
      </c>
      <c r="S82" s="37">
        <v>336</v>
      </c>
      <c r="T82" s="37">
        <f t="shared" si="3"/>
        <v>5040</v>
      </c>
    </row>
    <row r="83" spans="1:20" x14ac:dyDescent="0.3">
      <c r="A83" s="13" t="s">
        <v>319</v>
      </c>
      <c r="B83" s="1" t="s">
        <v>99</v>
      </c>
      <c r="C83" s="3">
        <v>8</v>
      </c>
      <c r="F83" s="5">
        <v>1</v>
      </c>
      <c r="G83" s="81"/>
      <c r="L83" s="22">
        <v>1</v>
      </c>
      <c r="N83" s="23">
        <v>2</v>
      </c>
      <c r="P83" s="23">
        <v>2</v>
      </c>
      <c r="R83" s="3">
        <f t="shared" si="4"/>
        <v>4</v>
      </c>
      <c r="S83" s="37">
        <v>336</v>
      </c>
      <c r="T83" s="37">
        <f t="shared" si="3"/>
        <v>1344</v>
      </c>
    </row>
    <row r="84" spans="1:20" x14ac:dyDescent="0.3">
      <c r="A84" s="13" t="s">
        <v>320</v>
      </c>
      <c r="B84" s="1" t="s">
        <v>100</v>
      </c>
      <c r="C84" s="3">
        <v>8</v>
      </c>
      <c r="F84" s="5">
        <v>6</v>
      </c>
      <c r="G84" s="81"/>
      <c r="L84" s="22">
        <v>4</v>
      </c>
      <c r="N84" s="23">
        <v>2</v>
      </c>
      <c r="P84" s="23">
        <v>2</v>
      </c>
      <c r="R84" s="3">
        <f t="shared" si="4"/>
        <v>6</v>
      </c>
      <c r="S84" s="37">
        <v>336</v>
      </c>
      <c r="T84" s="37">
        <f t="shared" si="3"/>
        <v>2016</v>
      </c>
    </row>
    <row r="85" spans="1:20" x14ac:dyDescent="0.3">
      <c r="A85" s="13" t="s">
        <v>321</v>
      </c>
      <c r="B85" s="1" t="s">
        <v>101</v>
      </c>
      <c r="C85" s="3">
        <v>8</v>
      </c>
      <c r="F85" s="5">
        <v>1</v>
      </c>
      <c r="G85" s="81"/>
      <c r="L85" s="22">
        <v>1</v>
      </c>
      <c r="P85" s="23"/>
      <c r="R85" s="3">
        <f t="shared" si="4"/>
        <v>8</v>
      </c>
      <c r="S85" s="37">
        <v>336</v>
      </c>
      <c r="T85" s="37">
        <f t="shared" si="3"/>
        <v>2688</v>
      </c>
    </row>
    <row r="86" spans="1:20" x14ac:dyDescent="0.3">
      <c r="A86" s="13" t="s">
        <v>322</v>
      </c>
      <c r="B86" s="1" t="s">
        <v>102</v>
      </c>
      <c r="C86" s="3">
        <v>8</v>
      </c>
      <c r="G86" s="81"/>
      <c r="P86" s="23"/>
      <c r="R86" s="3">
        <f t="shared" si="4"/>
        <v>8</v>
      </c>
      <c r="S86" s="37">
        <v>336</v>
      </c>
      <c r="T86" s="37">
        <f t="shared" si="3"/>
        <v>2688</v>
      </c>
    </row>
    <row r="87" spans="1:20" x14ac:dyDescent="0.3">
      <c r="A87" s="13" t="s">
        <v>323</v>
      </c>
      <c r="B87" s="1" t="s">
        <v>103</v>
      </c>
      <c r="C87" s="3">
        <v>8</v>
      </c>
      <c r="G87" s="81"/>
      <c r="P87" s="23"/>
      <c r="R87" s="3">
        <f t="shared" si="4"/>
        <v>8</v>
      </c>
      <c r="S87" s="37">
        <v>336</v>
      </c>
      <c r="T87" s="37">
        <f t="shared" si="3"/>
        <v>2688</v>
      </c>
    </row>
    <row r="88" spans="1:20" x14ac:dyDescent="0.3">
      <c r="A88" s="13" t="s">
        <v>500</v>
      </c>
      <c r="B88" s="1" t="s">
        <v>502</v>
      </c>
      <c r="C88" s="3">
        <v>8</v>
      </c>
      <c r="D88" s="4">
        <v>7</v>
      </c>
      <c r="F88" s="5">
        <v>1</v>
      </c>
      <c r="G88" s="81"/>
      <c r="M88" s="23">
        <v>8</v>
      </c>
      <c r="P88" s="23"/>
      <c r="R88" s="3">
        <f t="shared" si="4"/>
        <v>8</v>
      </c>
      <c r="S88" s="37">
        <v>336</v>
      </c>
      <c r="T88" s="37">
        <f t="shared" si="3"/>
        <v>2688</v>
      </c>
    </row>
    <row r="89" spans="1:20" x14ac:dyDescent="0.3">
      <c r="A89" s="13" t="s">
        <v>501</v>
      </c>
      <c r="B89" s="1" t="s">
        <v>503</v>
      </c>
      <c r="C89" s="3">
        <v>8</v>
      </c>
      <c r="D89" s="4">
        <v>7</v>
      </c>
      <c r="F89" s="5">
        <v>1</v>
      </c>
      <c r="G89" s="81"/>
      <c r="M89" s="23">
        <v>8</v>
      </c>
      <c r="P89" s="23"/>
      <c r="R89" s="3">
        <f t="shared" si="4"/>
        <v>8</v>
      </c>
      <c r="S89" s="37">
        <v>336</v>
      </c>
      <c r="T89" s="37">
        <f t="shared" si="3"/>
        <v>2688</v>
      </c>
    </row>
    <row r="90" spans="1:20" ht="16.5" customHeight="1" x14ac:dyDescent="0.3">
      <c r="A90" s="90" t="s">
        <v>530</v>
      </c>
      <c r="B90" s="90"/>
      <c r="G90" s="81"/>
      <c r="P90" s="23"/>
      <c r="R90" s="3">
        <f t="shared" si="2"/>
        <v>0</v>
      </c>
      <c r="S90" s="38"/>
      <c r="T90" s="37">
        <f t="shared" si="3"/>
        <v>0</v>
      </c>
    </row>
    <row r="91" spans="1:20" x14ac:dyDescent="0.3">
      <c r="A91" s="13" t="s">
        <v>341</v>
      </c>
      <c r="B91" s="7" t="s">
        <v>123</v>
      </c>
      <c r="C91" s="3">
        <v>6</v>
      </c>
      <c r="G91" s="81"/>
      <c r="P91" s="23"/>
      <c r="R91" s="3">
        <f t="shared" si="2"/>
        <v>6</v>
      </c>
      <c r="S91" s="37">
        <v>336</v>
      </c>
      <c r="T91" s="37">
        <f t="shared" si="3"/>
        <v>2016</v>
      </c>
    </row>
    <row r="92" spans="1:20" x14ac:dyDescent="0.3">
      <c r="A92" s="13" t="s">
        <v>342</v>
      </c>
      <c r="B92" s="7" t="s">
        <v>124</v>
      </c>
      <c r="C92" s="3">
        <v>4</v>
      </c>
      <c r="G92" s="81"/>
      <c r="P92" s="23"/>
      <c r="R92" s="3">
        <f t="shared" si="2"/>
        <v>4</v>
      </c>
      <c r="S92" s="37">
        <v>336</v>
      </c>
      <c r="T92" s="37">
        <f t="shared" si="3"/>
        <v>1344</v>
      </c>
    </row>
    <row r="93" spans="1:20" x14ac:dyDescent="0.3">
      <c r="A93" s="13" t="s">
        <v>324</v>
      </c>
      <c r="B93" s="7" t="s">
        <v>104</v>
      </c>
      <c r="C93" s="3">
        <v>7</v>
      </c>
      <c r="G93" s="81"/>
      <c r="P93" s="23"/>
      <c r="R93" s="3">
        <f t="shared" si="2"/>
        <v>7</v>
      </c>
      <c r="S93" s="37">
        <v>336</v>
      </c>
      <c r="T93" s="37">
        <f t="shared" si="3"/>
        <v>2352</v>
      </c>
    </row>
    <row r="94" spans="1:20" x14ac:dyDescent="0.3">
      <c r="A94" s="13" t="s">
        <v>325</v>
      </c>
      <c r="B94" s="7" t="s">
        <v>105</v>
      </c>
      <c r="C94" s="3">
        <v>10</v>
      </c>
      <c r="G94" s="81"/>
      <c r="P94" s="23"/>
      <c r="R94" s="3">
        <f t="shared" si="2"/>
        <v>10</v>
      </c>
      <c r="S94" s="37">
        <v>336</v>
      </c>
      <c r="T94" s="37">
        <f t="shared" si="3"/>
        <v>3360</v>
      </c>
    </row>
    <row r="95" spans="1:20" x14ac:dyDescent="0.3">
      <c r="A95" s="13" t="s">
        <v>326</v>
      </c>
      <c r="B95" s="7" t="s">
        <v>106</v>
      </c>
      <c r="C95" s="3">
        <v>4</v>
      </c>
      <c r="G95" s="81"/>
      <c r="P95" s="23"/>
      <c r="R95" s="3">
        <f t="shared" si="2"/>
        <v>4</v>
      </c>
      <c r="S95" s="37">
        <v>336</v>
      </c>
      <c r="T95" s="37">
        <f t="shared" si="3"/>
        <v>1344</v>
      </c>
    </row>
    <row r="96" spans="1:20" x14ac:dyDescent="0.3">
      <c r="A96" s="13" t="s">
        <v>327</v>
      </c>
      <c r="B96" s="7" t="s">
        <v>107</v>
      </c>
      <c r="C96" s="3">
        <v>6</v>
      </c>
      <c r="G96" s="81"/>
      <c r="P96" s="23"/>
      <c r="R96" s="3">
        <f t="shared" si="2"/>
        <v>6</v>
      </c>
      <c r="S96" s="37">
        <v>336</v>
      </c>
      <c r="T96" s="37">
        <f t="shared" si="3"/>
        <v>2016</v>
      </c>
    </row>
    <row r="97" spans="1:20" x14ac:dyDescent="0.3">
      <c r="A97" s="13" t="s">
        <v>328</v>
      </c>
      <c r="B97" s="7" t="s">
        <v>108</v>
      </c>
      <c r="C97" s="3">
        <v>6</v>
      </c>
      <c r="G97" s="81"/>
      <c r="P97" s="23"/>
      <c r="R97" s="3">
        <f t="shared" si="2"/>
        <v>6</v>
      </c>
      <c r="S97" s="37">
        <v>336</v>
      </c>
      <c r="T97" s="37">
        <f t="shared" si="3"/>
        <v>2016</v>
      </c>
    </row>
    <row r="98" spans="1:20" x14ac:dyDescent="0.3">
      <c r="A98" s="13" t="s">
        <v>329</v>
      </c>
      <c r="B98" s="7" t="s">
        <v>109</v>
      </c>
      <c r="C98" s="3">
        <v>6</v>
      </c>
      <c r="G98" s="81"/>
      <c r="P98" s="23"/>
      <c r="R98" s="3">
        <f t="shared" si="2"/>
        <v>6</v>
      </c>
      <c r="S98" s="37">
        <v>336</v>
      </c>
      <c r="T98" s="37">
        <f t="shared" si="3"/>
        <v>2016</v>
      </c>
    </row>
    <row r="99" spans="1:20" x14ac:dyDescent="0.3">
      <c r="A99" s="13" t="s">
        <v>330</v>
      </c>
      <c r="B99" s="7" t="s">
        <v>110</v>
      </c>
      <c r="C99" s="3">
        <v>6</v>
      </c>
      <c r="G99" s="81"/>
      <c r="P99" s="23"/>
      <c r="R99" s="3">
        <f t="shared" si="2"/>
        <v>6</v>
      </c>
      <c r="S99" s="37">
        <v>336</v>
      </c>
      <c r="T99" s="37">
        <f t="shared" si="3"/>
        <v>2016</v>
      </c>
    </row>
    <row r="100" spans="1:20" x14ac:dyDescent="0.3">
      <c r="A100" s="13" t="s">
        <v>331</v>
      </c>
      <c r="B100" s="7" t="s">
        <v>111</v>
      </c>
      <c r="C100" s="3">
        <v>6</v>
      </c>
      <c r="G100" s="81"/>
      <c r="P100" s="23"/>
      <c r="R100" s="3">
        <f t="shared" si="2"/>
        <v>6</v>
      </c>
      <c r="S100" s="37">
        <v>336</v>
      </c>
      <c r="T100" s="37">
        <f t="shared" si="3"/>
        <v>2016</v>
      </c>
    </row>
    <row r="101" spans="1:20" x14ac:dyDescent="0.3">
      <c r="A101" s="13" t="s">
        <v>332</v>
      </c>
      <c r="B101" s="7" t="s">
        <v>112</v>
      </c>
      <c r="C101" s="3">
        <v>6</v>
      </c>
      <c r="G101" s="81"/>
      <c r="P101" s="23"/>
      <c r="R101" s="3">
        <f t="shared" si="2"/>
        <v>6</v>
      </c>
      <c r="S101" s="37">
        <v>336</v>
      </c>
      <c r="T101" s="37">
        <f t="shared" si="3"/>
        <v>2016</v>
      </c>
    </row>
    <row r="102" spans="1:20" x14ac:dyDescent="0.3">
      <c r="A102" s="13" t="s">
        <v>333</v>
      </c>
      <c r="B102" s="7" t="s">
        <v>113</v>
      </c>
      <c r="C102" s="3">
        <v>6</v>
      </c>
      <c r="G102" s="81"/>
      <c r="P102" s="23"/>
      <c r="R102" s="3">
        <f t="shared" si="2"/>
        <v>6</v>
      </c>
      <c r="S102" s="37">
        <v>336</v>
      </c>
      <c r="T102" s="37">
        <f t="shared" si="3"/>
        <v>2016</v>
      </c>
    </row>
    <row r="103" spans="1:20" x14ac:dyDescent="0.3">
      <c r="A103" s="13" t="s">
        <v>334</v>
      </c>
      <c r="B103" s="7" t="s">
        <v>114</v>
      </c>
      <c r="C103" s="3">
        <v>6</v>
      </c>
      <c r="G103" s="81"/>
      <c r="P103" s="23"/>
      <c r="R103" s="3">
        <f t="shared" si="2"/>
        <v>6</v>
      </c>
      <c r="S103" s="37">
        <v>336</v>
      </c>
      <c r="T103" s="37">
        <f t="shared" si="3"/>
        <v>2016</v>
      </c>
    </row>
    <row r="104" spans="1:20" x14ac:dyDescent="0.3">
      <c r="A104" s="13" t="s">
        <v>335</v>
      </c>
      <c r="B104" s="7" t="s">
        <v>115</v>
      </c>
      <c r="C104" s="3">
        <v>6</v>
      </c>
      <c r="G104" s="81"/>
      <c r="P104" s="23"/>
      <c r="R104" s="3">
        <f t="shared" si="2"/>
        <v>6</v>
      </c>
      <c r="S104" s="37">
        <v>336</v>
      </c>
      <c r="T104" s="37">
        <f t="shared" si="3"/>
        <v>2016</v>
      </c>
    </row>
    <row r="105" spans="1:20" x14ac:dyDescent="0.3">
      <c r="A105" s="13" t="s">
        <v>336</v>
      </c>
      <c r="B105" s="7" t="s">
        <v>116</v>
      </c>
      <c r="C105" s="3">
        <v>6</v>
      </c>
      <c r="G105" s="81"/>
      <c r="P105" s="23"/>
      <c r="R105" s="3">
        <f t="shared" si="2"/>
        <v>6</v>
      </c>
      <c r="S105" s="37">
        <v>336</v>
      </c>
      <c r="T105" s="37">
        <f t="shared" si="3"/>
        <v>2016</v>
      </c>
    </row>
    <row r="106" spans="1:20" x14ac:dyDescent="0.3">
      <c r="A106" s="13" t="s">
        <v>337</v>
      </c>
      <c r="B106" s="7" t="s">
        <v>117</v>
      </c>
      <c r="C106" s="3">
        <v>6</v>
      </c>
      <c r="G106" s="81"/>
      <c r="P106" s="23"/>
      <c r="R106" s="3">
        <f t="shared" si="2"/>
        <v>6</v>
      </c>
      <c r="S106" s="37">
        <v>336</v>
      </c>
      <c r="T106" s="37">
        <f t="shared" si="3"/>
        <v>2016</v>
      </c>
    </row>
    <row r="107" spans="1:20" x14ac:dyDescent="0.3">
      <c r="A107" s="13" t="s">
        <v>338</v>
      </c>
      <c r="B107" s="7" t="s">
        <v>118</v>
      </c>
      <c r="C107" s="3">
        <v>6</v>
      </c>
      <c r="G107" s="81"/>
      <c r="P107" s="23"/>
      <c r="R107" s="3">
        <f t="shared" si="2"/>
        <v>6</v>
      </c>
      <c r="S107" s="37">
        <v>336</v>
      </c>
      <c r="T107" s="37">
        <f t="shared" si="3"/>
        <v>2016</v>
      </c>
    </row>
    <row r="108" spans="1:20" x14ac:dyDescent="0.3">
      <c r="A108" s="13" t="s">
        <v>339</v>
      </c>
      <c r="B108" s="7" t="s">
        <v>119</v>
      </c>
      <c r="C108" s="3">
        <v>6</v>
      </c>
      <c r="G108" s="81"/>
      <c r="P108" s="23"/>
      <c r="R108" s="3">
        <f t="shared" si="2"/>
        <v>6</v>
      </c>
      <c r="S108" s="37">
        <v>336</v>
      </c>
      <c r="T108" s="37">
        <f t="shared" si="3"/>
        <v>2016</v>
      </c>
    </row>
    <row r="109" spans="1:20" x14ac:dyDescent="0.3">
      <c r="A109" s="13" t="s">
        <v>340</v>
      </c>
      <c r="B109" s="7" t="s">
        <v>120</v>
      </c>
      <c r="C109" s="3">
        <v>6</v>
      </c>
      <c r="G109" s="81"/>
      <c r="P109" s="23"/>
      <c r="R109" s="3">
        <f t="shared" si="2"/>
        <v>6</v>
      </c>
      <c r="S109" s="37">
        <v>336</v>
      </c>
      <c r="T109" s="37">
        <f t="shared" si="3"/>
        <v>2016</v>
      </c>
    </row>
    <row r="110" spans="1:20" x14ac:dyDescent="0.3">
      <c r="A110" s="13" t="s">
        <v>343</v>
      </c>
      <c r="B110" s="7" t="s">
        <v>121</v>
      </c>
      <c r="C110" s="3">
        <v>6</v>
      </c>
      <c r="G110" s="81"/>
      <c r="P110" s="23"/>
      <c r="R110" s="3">
        <f t="shared" si="2"/>
        <v>6</v>
      </c>
      <c r="S110" s="37">
        <v>336</v>
      </c>
      <c r="T110" s="37">
        <f t="shared" si="3"/>
        <v>2016</v>
      </c>
    </row>
    <row r="111" spans="1:20" x14ac:dyDescent="0.3">
      <c r="A111" s="13" t="s">
        <v>344</v>
      </c>
      <c r="B111" s="7" t="s">
        <v>122</v>
      </c>
      <c r="C111" s="3">
        <v>6</v>
      </c>
      <c r="G111" s="81"/>
      <c r="P111" s="23"/>
      <c r="R111" s="3">
        <f t="shared" si="2"/>
        <v>6</v>
      </c>
      <c r="S111" s="37">
        <v>336</v>
      </c>
      <c r="T111" s="37">
        <f t="shared" si="3"/>
        <v>2016</v>
      </c>
    </row>
    <row r="112" spans="1:20" ht="16.5" customHeight="1" x14ac:dyDescent="0.3">
      <c r="A112" s="91" t="s">
        <v>531</v>
      </c>
      <c r="B112" s="91"/>
      <c r="G112" s="81"/>
      <c r="P112" s="23"/>
      <c r="R112" s="3">
        <f t="shared" si="2"/>
        <v>0</v>
      </c>
      <c r="S112" s="37">
        <v>336</v>
      </c>
      <c r="T112" s="37">
        <f t="shared" si="3"/>
        <v>0</v>
      </c>
    </row>
    <row r="113" spans="1:20" x14ac:dyDescent="0.3">
      <c r="A113" s="10" t="s">
        <v>364</v>
      </c>
      <c r="B113" s="7" t="s">
        <v>150</v>
      </c>
      <c r="C113" s="3">
        <v>6</v>
      </c>
      <c r="G113" s="81"/>
      <c r="P113" s="23"/>
      <c r="R113" s="3">
        <f t="shared" si="2"/>
        <v>6</v>
      </c>
      <c r="S113" s="37">
        <v>336</v>
      </c>
      <c r="T113" s="37">
        <f t="shared" si="3"/>
        <v>2016</v>
      </c>
    </row>
    <row r="114" spans="1:20" x14ac:dyDescent="0.3">
      <c r="A114" s="10" t="s">
        <v>365</v>
      </c>
      <c r="B114" s="7" t="s">
        <v>151</v>
      </c>
      <c r="C114" s="3">
        <v>6</v>
      </c>
      <c r="G114" s="81"/>
      <c r="P114" s="23"/>
      <c r="R114" s="3">
        <f t="shared" si="2"/>
        <v>6</v>
      </c>
      <c r="S114" s="37">
        <v>336</v>
      </c>
      <c r="T114" s="37">
        <f t="shared" si="3"/>
        <v>2016</v>
      </c>
    </row>
    <row r="115" spans="1:20" x14ac:dyDescent="0.3">
      <c r="A115" s="10" t="s">
        <v>345</v>
      </c>
      <c r="B115" s="7" t="s">
        <v>125</v>
      </c>
      <c r="C115" s="3">
        <v>5</v>
      </c>
      <c r="G115" s="81"/>
      <c r="P115" s="23"/>
      <c r="R115" s="3">
        <f t="shared" si="2"/>
        <v>5</v>
      </c>
      <c r="S115" s="37">
        <v>336</v>
      </c>
      <c r="T115" s="37">
        <f t="shared" si="3"/>
        <v>1680</v>
      </c>
    </row>
    <row r="116" spans="1:20" x14ac:dyDescent="0.3">
      <c r="A116" s="10" t="s">
        <v>346</v>
      </c>
      <c r="B116" s="7" t="s">
        <v>126</v>
      </c>
      <c r="C116" s="3">
        <v>9</v>
      </c>
      <c r="G116" s="81"/>
      <c r="P116" s="23"/>
      <c r="R116" s="3">
        <f t="shared" si="2"/>
        <v>9</v>
      </c>
      <c r="S116" s="37">
        <v>336</v>
      </c>
      <c r="T116" s="37">
        <f t="shared" si="3"/>
        <v>3024</v>
      </c>
    </row>
    <row r="117" spans="1:20" x14ac:dyDescent="0.3">
      <c r="A117" s="10" t="s">
        <v>347</v>
      </c>
      <c r="B117" s="7" t="s">
        <v>127</v>
      </c>
      <c r="C117" s="3">
        <v>11</v>
      </c>
      <c r="G117" s="81"/>
      <c r="P117" s="23"/>
      <c r="R117" s="3">
        <f t="shared" si="2"/>
        <v>11</v>
      </c>
      <c r="S117" s="37">
        <v>336</v>
      </c>
      <c r="T117" s="37">
        <f t="shared" si="3"/>
        <v>3696</v>
      </c>
    </row>
    <row r="118" spans="1:20" x14ac:dyDescent="0.3">
      <c r="A118" s="10" t="s">
        <v>348</v>
      </c>
      <c r="B118" s="7" t="s">
        <v>128</v>
      </c>
      <c r="C118" s="3">
        <v>20</v>
      </c>
      <c r="G118" s="81"/>
      <c r="J118" s="4">
        <v>2</v>
      </c>
      <c r="O118" s="23">
        <v>2</v>
      </c>
      <c r="P118" s="23"/>
      <c r="R118" s="3">
        <f t="shared" si="2"/>
        <v>16</v>
      </c>
      <c r="S118" s="37">
        <v>336</v>
      </c>
      <c r="T118" s="37">
        <f t="shared" si="3"/>
        <v>5376</v>
      </c>
    </row>
    <row r="119" spans="1:20" x14ac:dyDescent="0.3">
      <c r="A119" s="10" t="s">
        <v>349</v>
      </c>
      <c r="B119" s="7" t="s">
        <v>129</v>
      </c>
      <c r="C119" s="3">
        <v>6</v>
      </c>
      <c r="G119" s="81"/>
      <c r="J119" s="4">
        <v>2</v>
      </c>
      <c r="P119" s="23"/>
      <c r="R119" s="3">
        <f t="shared" si="2"/>
        <v>4</v>
      </c>
      <c r="S119" s="37">
        <v>336</v>
      </c>
      <c r="T119" s="37">
        <f t="shared" si="3"/>
        <v>1344</v>
      </c>
    </row>
    <row r="120" spans="1:20" x14ac:dyDescent="0.3">
      <c r="A120" s="10" t="s">
        <v>350</v>
      </c>
      <c r="B120" s="7" t="s">
        <v>130</v>
      </c>
      <c r="C120" s="3">
        <v>5</v>
      </c>
      <c r="G120" s="81"/>
      <c r="P120" s="23"/>
      <c r="R120" s="3">
        <f t="shared" si="2"/>
        <v>5</v>
      </c>
      <c r="S120" s="37">
        <v>336</v>
      </c>
      <c r="T120" s="37">
        <f t="shared" si="3"/>
        <v>1680</v>
      </c>
    </row>
    <row r="121" spans="1:20" x14ac:dyDescent="0.3">
      <c r="A121" s="10" t="s">
        <v>351</v>
      </c>
      <c r="B121" s="7" t="s">
        <v>131</v>
      </c>
      <c r="C121" s="3">
        <v>5</v>
      </c>
      <c r="G121" s="81"/>
      <c r="J121" s="4">
        <v>1</v>
      </c>
      <c r="P121" s="23"/>
      <c r="R121" s="3">
        <f t="shared" si="2"/>
        <v>4</v>
      </c>
      <c r="S121" s="37">
        <v>336</v>
      </c>
      <c r="T121" s="37">
        <f t="shared" si="3"/>
        <v>1344</v>
      </c>
    </row>
    <row r="122" spans="1:20" x14ac:dyDescent="0.3">
      <c r="A122" s="10" t="s">
        <v>352</v>
      </c>
      <c r="B122" s="7" t="s">
        <v>132</v>
      </c>
      <c r="C122" s="3">
        <v>8</v>
      </c>
      <c r="G122" s="81"/>
      <c r="P122" s="23"/>
      <c r="R122" s="3">
        <f t="shared" si="2"/>
        <v>8</v>
      </c>
      <c r="S122" s="37">
        <v>336</v>
      </c>
      <c r="T122" s="37">
        <f t="shared" si="3"/>
        <v>2688</v>
      </c>
    </row>
    <row r="123" spans="1:20" x14ac:dyDescent="0.3">
      <c r="A123" s="10" t="s">
        <v>353</v>
      </c>
      <c r="B123" s="7" t="s">
        <v>133</v>
      </c>
      <c r="C123" s="3">
        <v>16</v>
      </c>
      <c r="G123" s="81"/>
      <c r="P123" s="23"/>
      <c r="R123" s="3">
        <f t="shared" si="2"/>
        <v>16</v>
      </c>
      <c r="S123" s="37">
        <v>336</v>
      </c>
      <c r="T123" s="37">
        <f t="shared" si="3"/>
        <v>5376</v>
      </c>
    </row>
    <row r="124" spans="1:20" x14ac:dyDescent="0.3">
      <c r="A124" s="10" t="s">
        <v>354</v>
      </c>
      <c r="B124" s="7" t="s">
        <v>134</v>
      </c>
      <c r="C124" s="3">
        <v>5</v>
      </c>
      <c r="G124" s="81"/>
      <c r="J124" s="4">
        <v>2</v>
      </c>
      <c r="P124" s="23"/>
      <c r="R124" s="3">
        <f t="shared" si="2"/>
        <v>3</v>
      </c>
      <c r="S124" s="37">
        <v>336</v>
      </c>
      <c r="T124" s="37">
        <f t="shared" si="3"/>
        <v>1008</v>
      </c>
    </row>
    <row r="125" spans="1:20" x14ac:dyDescent="0.3">
      <c r="A125" s="10" t="s">
        <v>355</v>
      </c>
      <c r="B125" s="7" t="s">
        <v>135</v>
      </c>
      <c r="G125" s="81"/>
      <c r="P125" s="23"/>
      <c r="R125" s="3">
        <f t="shared" si="2"/>
        <v>0</v>
      </c>
      <c r="S125" s="37">
        <v>336</v>
      </c>
      <c r="T125" s="37">
        <f t="shared" si="3"/>
        <v>0</v>
      </c>
    </row>
    <row r="126" spans="1:20" x14ac:dyDescent="0.3">
      <c r="A126" s="10" t="s">
        <v>356</v>
      </c>
      <c r="B126" s="7" t="s">
        <v>136</v>
      </c>
      <c r="C126" s="3">
        <v>9</v>
      </c>
      <c r="G126" s="81"/>
      <c r="J126" s="4">
        <v>2</v>
      </c>
      <c r="P126" s="23"/>
      <c r="R126" s="3">
        <f t="shared" si="2"/>
        <v>7</v>
      </c>
      <c r="S126" s="37">
        <v>336</v>
      </c>
      <c r="T126" s="37">
        <f t="shared" si="3"/>
        <v>2352</v>
      </c>
    </row>
    <row r="127" spans="1:20" x14ac:dyDescent="0.3">
      <c r="A127" s="10" t="s">
        <v>357</v>
      </c>
      <c r="B127" s="7" t="s">
        <v>137</v>
      </c>
      <c r="C127" s="3">
        <v>10</v>
      </c>
      <c r="G127" s="81"/>
      <c r="J127" s="4">
        <v>1</v>
      </c>
      <c r="P127" s="23"/>
      <c r="R127" s="3">
        <f t="shared" si="2"/>
        <v>9</v>
      </c>
      <c r="S127" s="37">
        <v>336</v>
      </c>
      <c r="T127" s="37">
        <f t="shared" si="3"/>
        <v>3024</v>
      </c>
    </row>
    <row r="128" spans="1:20" x14ac:dyDescent="0.3">
      <c r="A128" s="10" t="s">
        <v>358</v>
      </c>
      <c r="B128" s="7" t="s">
        <v>138</v>
      </c>
      <c r="C128" s="3">
        <v>4</v>
      </c>
      <c r="G128" s="81"/>
      <c r="J128" s="4">
        <v>1</v>
      </c>
      <c r="P128" s="23"/>
      <c r="R128" s="3">
        <f t="shared" si="2"/>
        <v>3</v>
      </c>
      <c r="S128" s="37">
        <v>336</v>
      </c>
      <c r="T128" s="37">
        <f t="shared" si="3"/>
        <v>1008</v>
      </c>
    </row>
    <row r="129" spans="1:20" x14ac:dyDescent="0.3">
      <c r="A129" s="10" t="s">
        <v>359</v>
      </c>
      <c r="B129" s="7" t="s">
        <v>139</v>
      </c>
      <c r="C129" s="3">
        <v>4</v>
      </c>
      <c r="G129" s="81"/>
      <c r="P129" s="23"/>
      <c r="R129" s="3">
        <f t="shared" si="2"/>
        <v>4</v>
      </c>
      <c r="S129" s="37">
        <v>336</v>
      </c>
      <c r="T129" s="37">
        <f t="shared" si="3"/>
        <v>1344</v>
      </c>
    </row>
    <row r="130" spans="1:20" x14ac:dyDescent="0.3">
      <c r="A130" s="10" t="s">
        <v>360</v>
      </c>
      <c r="B130" s="7" t="s">
        <v>140</v>
      </c>
      <c r="G130" s="81"/>
      <c r="P130" s="23"/>
      <c r="R130" s="3">
        <f t="shared" si="2"/>
        <v>0</v>
      </c>
      <c r="S130" s="37">
        <v>336</v>
      </c>
      <c r="T130" s="37">
        <f t="shared" si="3"/>
        <v>0</v>
      </c>
    </row>
    <row r="131" spans="1:20" x14ac:dyDescent="0.3">
      <c r="A131" s="10" t="s">
        <v>361</v>
      </c>
      <c r="B131" s="7" t="s">
        <v>141</v>
      </c>
      <c r="C131" s="3">
        <v>2</v>
      </c>
      <c r="G131" s="81"/>
      <c r="J131" s="4">
        <v>2</v>
      </c>
      <c r="P131" s="23"/>
      <c r="R131" s="3">
        <f t="shared" ref="R131:R194" si="5">SUM($C131:$H131)-SUM($J131:$Q131)</f>
        <v>0</v>
      </c>
      <c r="S131" s="37">
        <v>336</v>
      </c>
      <c r="T131" s="37">
        <f t="shared" si="3"/>
        <v>0</v>
      </c>
    </row>
    <row r="132" spans="1:20" x14ac:dyDescent="0.3">
      <c r="A132" s="10" t="s">
        <v>362</v>
      </c>
      <c r="B132" s="7" t="s">
        <v>142</v>
      </c>
      <c r="C132" s="3">
        <v>6</v>
      </c>
      <c r="G132" s="81"/>
      <c r="P132" s="23"/>
      <c r="R132" s="3">
        <f t="shared" si="5"/>
        <v>6</v>
      </c>
      <c r="S132" s="37">
        <v>336</v>
      </c>
      <c r="T132" s="37">
        <f t="shared" ref="T132:T195" si="6">R132*S132</f>
        <v>2016</v>
      </c>
    </row>
    <row r="133" spans="1:20" x14ac:dyDescent="0.3">
      <c r="A133" s="10" t="s">
        <v>363</v>
      </c>
      <c r="B133" s="7" t="s">
        <v>143</v>
      </c>
      <c r="C133" s="3">
        <v>20</v>
      </c>
      <c r="G133" s="81"/>
      <c r="O133" s="23">
        <v>1</v>
      </c>
      <c r="P133" s="23"/>
      <c r="R133" s="3">
        <f t="shared" si="5"/>
        <v>19</v>
      </c>
      <c r="S133" s="37">
        <v>336</v>
      </c>
      <c r="T133" s="37">
        <f t="shared" si="6"/>
        <v>6384</v>
      </c>
    </row>
    <row r="134" spans="1:20" x14ac:dyDescent="0.3">
      <c r="A134" s="10" t="s">
        <v>366</v>
      </c>
      <c r="B134" s="7" t="s">
        <v>152</v>
      </c>
      <c r="C134" s="3">
        <v>6</v>
      </c>
      <c r="G134" s="81"/>
      <c r="O134" s="23">
        <v>1</v>
      </c>
      <c r="P134" s="23"/>
      <c r="R134" s="3">
        <f t="shared" si="5"/>
        <v>5</v>
      </c>
      <c r="S134" s="37">
        <v>336</v>
      </c>
      <c r="T134" s="37">
        <f t="shared" si="6"/>
        <v>1680</v>
      </c>
    </row>
    <row r="135" spans="1:20" x14ac:dyDescent="0.3">
      <c r="A135" s="10" t="s">
        <v>367</v>
      </c>
      <c r="B135" s="7" t="s">
        <v>153</v>
      </c>
      <c r="C135" s="3">
        <v>6</v>
      </c>
      <c r="G135" s="81"/>
      <c r="O135" s="23">
        <v>1</v>
      </c>
      <c r="P135" s="23"/>
      <c r="R135" s="3">
        <f t="shared" si="5"/>
        <v>5</v>
      </c>
      <c r="S135" s="37">
        <v>336</v>
      </c>
      <c r="T135" s="37">
        <f t="shared" si="6"/>
        <v>1680</v>
      </c>
    </row>
    <row r="136" spans="1:20" x14ac:dyDescent="0.3">
      <c r="A136" s="10" t="s">
        <v>368</v>
      </c>
      <c r="B136" s="7" t="s">
        <v>144</v>
      </c>
      <c r="C136" s="3">
        <v>5</v>
      </c>
      <c r="G136" s="81"/>
      <c r="P136" s="23"/>
      <c r="R136" s="3">
        <f t="shared" si="5"/>
        <v>5</v>
      </c>
      <c r="S136" s="37">
        <v>336</v>
      </c>
      <c r="T136" s="37">
        <f t="shared" si="6"/>
        <v>1680</v>
      </c>
    </row>
    <row r="137" spans="1:20" x14ac:dyDescent="0.3">
      <c r="A137" s="10" t="s">
        <v>369</v>
      </c>
      <c r="B137" s="7" t="s">
        <v>145</v>
      </c>
      <c r="C137" s="3">
        <v>2</v>
      </c>
      <c r="G137" s="81"/>
      <c r="P137" s="23"/>
      <c r="R137" s="3">
        <f t="shared" si="5"/>
        <v>2</v>
      </c>
      <c r="S137" s="37">
        <v>336</v>
      </c>
      <c r="T137" s="37">
        <f t="shared" si="6"/>
        <v>672</v>
      </c>
    </row>
    <row r="138" spans="1:20" x14ac:dyDescent="0.3">
      <c r="A138" s="10" t="s">
        <v>370</v>
      </c>
      <c r="B138" s="7" t="s">
        <v>146</v>
      </c>
      <c r="C138" s="3">
        <v>6</v>
      </c>
      <c r="G138" s="81"/>
      <c r="P138" s="23"/>
      <c r="R138" s="3">
        <f t="shared" si="5"/>
        <v>6</v>
      </c>
      <c r="S138" s="37">
        <v>336</v>
      </c>
      <c r="T138" s="37">
        <f t="shared" si="6"/>
        <v>2016</v>
      </c>
    </row>
    <row r="139" spans="1:20" x14ac:dyDescent="0.3">
      <c r="A139" s="10" t="s">
        <v>371</v>
      </c>
      <c r="B139" s="7" t="s">
        <v>147</v>
      </c>
      <c r="C139" s="3">
        <v>4</v>
      </c>
      <c r="G139" s="81"/>
      <c r="P139" s="23"/>
      <c r="R139" s="3">
        <f t="shared" si="5"/>
        <v>4</v>
      </c>
      <c r="S139" s="37">
        <v>336</v>
      </c>
      <c r="T139" s="37">
        <f t="shared" si="6"/>
        <v>1344</v>
      </c>
    </row>
    <row r="140" spans="1:20" x14ac:dyDescent="0.3">
      <c r="A140" s="10" t="s">
        <v>372</v>
      </c>
      <c r="B140" s="7" t="s">
        <v>148</v>
      </c>
      <c r="C140" s="3">
        <v>6</v>
      </c>
      <c r="G140" s="81"/>
      <c r="P140" s="23"/>
      <c r="R140" s="3">
        <f t="shared" si="5"/>
        <v>6</v>
      </c>
      <c r="S140" s="37">
        <v>336</v>
      </c>
      <c r="T140" s="37">
        <f t="shared" si="6"/>
        <v>2016</v>
      </c>
    </row>
    <row r="141" spans="1:20" x14ac:dyDescent="0.3">
      <c r="A141" s="10" t="s">
        <v>373</v>
      </c>
      <c r="B141" s="7" t="s">
        <v>149</v>
      </c>
      <c r="C141" s="3">
        <v>5</v>
      </c>
      <c r="G141" s="81"/>
      <c r="P141" s="23"/>
      <c r="R141" s="3">
        <f t="shared" si="5"/>
        <v>5</v>
      </c>
      <c r="S141" s="37">
        <v>336</v>
      </c>
      <c r="T141" s="37">
        <f t="shared" si="6"/>
        <v>1680</v>
      </c>
    </row>
    <row r="142" spans="1:20" x14ac:dyDescent="0.3">
      <c r="A142" s="90" t="s">
        <v>532</v>
      </c>
      <c r="B142" s="90"/>
      <c r="G142" s="81"/>
      <c r="P142" s="23"/>
      <c r="R142" s="3">
        <f t="shared" si="5"/>
        <v>0</v>
      </c>
      <c r="S142" s="38"/>
      <c r="T142" s="37">
        <f t="shared" si="6"/>
        <v>0</v>
      </c>
    </row>
    <row r="143" spans="1:20" x14ac:dyDescent="0.3">
      <c r="A143" s="13" t="s">
        <v>374</v>
      </c>
      <c r="B143" s="7" t="s">
        <v>154</v>
      </c>
      <c r="C143" s="3">
        <v>5</v>
      </c>
      <c r="G143" s="81"/>
      <c r="P143" s="23"/>
      <c r="R143" s="3">
        <f t="shared" si="5"/>
        <v>5</v>
      </c>
      <c r="S143" s="37">
        <v>244</v>
      </c>
      <c r="T143" s="37">
        <f t="shared" si="6"/>
        <v>1220</v>
      </c>
    </row>
    <row r="144" spans="1:20" x14ac:dyDescent="0.3">
      <c r="A144" s="13" t="s">
        <v>375</v>
      </c>
      <c r="B144" s="7" t="s">
        <v>155</v>
      </c>
      <c r="C144" s="3">
        <v>5</v>
      </c>
      <c r="G144" s="81"/>
      <c r="P144" s="23"/>
      <c r="R144" s="3">
        <f t="shared" si="5"/>
        <v>5</v>
      </c>
      <c r="S144" s="37">
        <v>244</v>
      </c>
      <c r="T144" s="37">
        <f t="shared" si="6"/>
        <v>1220</v>
      </c>
    </row>
    <row r="145" spans="1:20" x14ac:dyDescent="0.3">
      <c r="A145" s="13" t="s">
        <v>376</v>
      </c>
      <c r="B145" s="7" t="s">
        <v>156</v>
      </c>
      <c r="C145" s="3">
        <v>5</v>
      </c>
      <c r="F145" s="5">
        <v>2</v>
      </c>
      <c r="G145" s="81"/>
      <c r="L145" s="22">
        <v>1</v>
      </c>
      <c r="N145" s="23">
        <v>1</v>
      </c>
      <c r="P145" s="23">
        <v>1</v>
      </c>
      <c r="R145" s="3">
        <f>SUM($C145:$H145)-SUM($J145:$Q145)</f>
        <v>4</v>
      </c>
      <c r="S145" s="37">
        <v>244</v>
      </c>
      <c r="T145" s="37">
        <f t="shared" si="6"/>
        <v>976</v>
      </c>
    </row>
    <row r="146" spans="1:20" x14ac:dyDescent="0.3">
      <c r="A146" s="13" t="s">
        <v>377</v>
      </c>
      <c r="B146" s="7" t="s">
        <v>157</v>
      </c>
      <c r="C146" s="3">
        <v>5</v>
      </c>
      <c r="G146" s="81"/>
      <c r="P146" s="23"/>
      <c r="R146" s="3">
        <f t="shared" si="5"/>
        <v>5</v>
      </c>
      <c r="S146" s="37">
        <v>244</v>
      </c>
      <c r="T146" s="37">
        <f t="shared" si="6"/>
        <v>1220</v>
      </c>
    </row>
    <row r="147" spans="1:20" x14ac:dyDescent="0.3">
      <c r="A147" s="13" t="s">
        <v>378</v>
      </c>
      <c r="B147" s="7" t="s">
        <v>158</v>
      </c>
      <c r="C147" s="3">
        <v>5</v>
      </c>
      <c r="G147" s="81"/>
      <c r="P147" s="23">
        <v>1</v>
      </c>
      <c r="R147" s="3">
        <f t="shared" si="5"/>
        <v>4</v>
      </c>
      <c r="S147" s="37">
        <v>244</v>
      </c>
      <c r="T147" s="37">
        <f t="shared" si="6"/>
        <v>976</v>
      </c>
    </row>
    <row r="148" spans="1:20" x14ac:dyDescent="0.3">
      <c r="A148" s="13" t="s">
        <v>379</v>
      </c>
      <c r="B148" s="7" t="s">
        <v>159</v>
      </c>
      <c r="C148" s="3">
        <v>5</v>
      </c>
      <c r="G148" s="81"/>
      <c r="P148" s="23"/>
      <c r="R148" s="3">
        <f t="shared" si="5"/>
        <v>5</v>
      </c>
      <c r="S148" s="37">
        <v>244</v>
      </c>
      <c r="T148" s="37">
        <f t="shared" si="6"/>
        <v>1220</v>
      </c>
    </row>
    <row r="149" spans="1:20" x14ac:dyDescent="0.3">
      <c r="A149" s="13" t="s">
        <v>380</v>
      </c>
      <c r="B149" s="7" t="s">
        <v>160</v>
      </c>
      <c r="C149" s="3">
        <v>5</v>
      </c>
      <c r="G149" s="81"/>
      <c r="P149" s="23"/>
      <c r="R149" s="3">
        <f t="shared" si="5"/>
        <v>5</v>
      </c>
      <c r="S149" s="37">
        <v>244</v>
      </c>
      <c r="T149" s="37">
        <f t="shared" si="6"/>
        <v>1220</v>
      </c>
    </row>
    <row r="150" spans="1:20" x14ac:dyDescent="0.3">
      <c r="A150" s="13" t="s">
        <v>381</v>
      </c>
      <c r="B150" s="7" t="s">
        <v>161</v>
      </c>
      <c r="G150" s="81"/>
      <c r="P150" s="23"/>
      <c r="R150" s="3">
        <f t="shared" si="5"/>
        <v>0</v>
      </c>
      <c r="S150" s="37">
        <v>244</v>
      </c>
      <c r="T150" s="37">
        <f t="shared" si="6"/>
        <v>0</v>
      </c>
    </row>
    <row r="151" spans="1:20" x14ac:dyDescent="0.3">
      <c r="A151" s="13" t="s">
        <v>382</v>
      </c>
      <c r="B151" s="7" t="s">
        <v>162</v>
      </c>
      <c r="C151" s="3">
        <v>2</v>
      </c>
      <c r="G151" s="81"/>
      <c r="P151" s="23"/>
      <c r="R151" s="3">
        <f t="shared" si="5"/>
        <v>2</v>
      </c>
      <c r="S151" s="37">
        <v>244</v>
      </c>
      <c r="T151" s="37">
        <f t="shared" si="6"/>
        <v>488</v>
      </c>
    </row>
    <row r="152" spans="1:20" x14ac:dyDescent="0.3">
      <c r="A152" s="13" t="s">
        <v>383</v>
      </c>
      <c r="B152" s="7" t="s">
        <v>163</v>
      </c>
      <c r="C152" s="3">
        <v>6</v>
      </c>
      <c r="G152" s="81"/>
      <c r="P152" s="23"/>
      <c r="R152" s="3">
        <f t="shared" si="5"/>
        <v>6</v>
      </c>
      <c r="S152" s="37">
        <v>244</v>
      </c>
      <c r="T152" s="37">
        <f t="shared" si="6"/>
        <v>1464</v>
      </c>
    </row>
    <row r="153" spans="1:20" x14ac:dyDescent="0.3">
      <c r="A153" s="13" t="s">
        <v>384</v>
      </c>
      <c r="B153" s="7" t="s">
        <v>164</v>
      </c>
      <c r="C153" s="3">
        <v>6</v>
      </c>
      <c r="G153" s="81"/>
      <c r="P153" s="23"/>
      <c r="R153" s="3">
        <f t="shared" si="5"/>
        <v>6</v>
      </c>
      <c r="S153" s="37">
        <v>244</v>
      </c>
      <c r="T153" s="37">
        <f t="shared" si="6"/>
        <v>1464</v>
      </c>
    </row>
    <row r="154" spans="1:20" x14ac:dyDescent="0.3">
      <c r="A154" s="90" t="s">
        <v>533</v>
      </c>
      <c r="B154" s="90"/>
      <c r="G154" s="81"/>
      <c r="P154" s="23"/>
      <c r="R154" s="3">
        <f t="shared" si="5"/>
        <v>0</v>
      </c>
      <c r="S154" s="38"/>
      <c r="T154" s="37">
        <f t="shared" si="6"/>
        <v>0</v>
      </c>
    </row>
    <row r="155" spans="1:20" x14ac:dyDescent="0.3">
      <c r="A155" s="13" t="s">
        <v>405</v>
      </c>
      <c r="B155" s="7" t="s">
        <v>185</v>
      </c>
      <c r="C155" s="3">
        <v>4</v>
      </c>
      <c r="G155" s="81"/>
      <c r="P155" s="23"/>
      <c r="R155" s="3">
        <f t="shared" si="5"/>
        <v>4</v>
      </c>
      <c r="S155" s="37">
        <v>244</v>
      </c>
      <c r="T155" s="37">
        <f t="shared" si="6"/>
        <v>976</v>
      </c>
    </row>
    <row r="156" spans="1:20" x14ac:dyDescent="0.3">
      <c r="A156" s="13" t="s">
        <v>406</v>
      </c>
      <c r="B156" s="7" t="s">
        <v>186</v>
      </c>
      <c r="C156" s="3">
        <v>5</v>
      </c>
      <c r="G156" s="81"/>
      <c r="P156" s="23"/>
      <c r="R156" s="3">
        <f t="shared" si="5"/>
        <v>5</v>
      </c>
      <c r="S156" s="37">
        <v>244</v>
      </c>
      <c r="T156" s="37">
        <f t="shared" si="6"/>
        <v>1220</v>
      </c>
    </row>
    <row r="157" spans="1:20" x14ac:dyDescent="0.3">
      <c r="A157" s="13" t="s">
        <v>385</v>
      </c>
      <c r="B157" s="7" t="s">
        <v>165</v>
      </c>
      <c r="C157" s="3">
        <v>7</v>
      </c>
      <c r="G157" s="81"/>
      <c r="P157" s="23"/>
      <c r="R157" s="3">
        <f t="shared" si="5"/>
        <v>7</v>
      </c>
      <c r="S157" s="37">
        <v>244</v>
      </c>
      <c r="T157" s="37">
        <f t="shared" si="6"/>
        <v>1708</v>
      </c>
    </row>
    <row r="158" spans="1:20" x14ac:dyDescent="0.3">
      <c r="A158" s="13" t="s">
        <v>386</v>
      </c>
      <c r="B158" s="7" t="s">
        <v>166</v>
      </c>
      <c r="C158" s="3">
        <v>5</v>
      </c>
      <c r="G158" s="81"/>
      <c r="P158" s="23"/>
      <c r="R158" s="3">
        <f t="shared" si="5"/>
        <v>5</v>
      </c>
      <c r="S158" s="37">
        <v>244</v>
      </c>
      <c r="T158" s="37">
        <f t="shared" si="6"/>
        <v>1220</v>
      </c>
    </row>
    <row r="159" spans="1:20" x14ac:dyDescent="0.3">
      <c r="A159" s="13" t="s">
        <v>387</v>
      </c>
      <c r="B159" s="7" t="s">
        <v>167</v>
      </c>
      <c r="C159" s="3">
        <v>8</v>
      </c>
      <c r="G159" s="81"/>
      <c r="P159" s="23"/>
      <c r="R159" s="3">
        <f t="shared" si="5"/>
        <v>8</v>
      </c>
      <c r="S159" s="37">
        <v>244</v>
      </c>
      <c r="T159" s="37">
        <f t="shared" si="6"/>
        <v>1952</v>
      </c>
    </row>
    <row r="160" spans="1:20" x14ac:dyDescent="0.3">
      <c r="A160" s="13" t="s">
        <v>388</v>
      </c>
      <c r="B160" s="7" t="s">
        <v>168</v>
      </c>
      <c r="C160" s="3">
        <v>6</v>
      </c>
      <c r="G160" s="81"/>
      <c r="P160" s="23"/>
      <c r="R160" s="3">
        <f t="shared" si="5"/>
        <v>6</v>
      </c>
      <c r="S160" s="37">
        <v>244</v>
      </c>
      <c r="T160" s="37">
        <f t="shared" si="6"/>
        <v>1464</v>
      </c>
    </row>
    <row r="161" spans="1:20" x14ac:dyDescent="0.3">
      <c r="A161" s="13" t="s">
        <v>389</v>
      </c>
      <c r="B161" s="7" t="s">
        <v>169</v>
      </c>
      <c r="C161" s="3">
        <v>7</v>
      </c>
      <c r="G161" s="81"/>
      <c r="P161" s="23"/>
      <c r="R161" s="3">
        <f t="shared" si="5"/>
        <v>7</v>
      </c>
      <c r="S161" s="37">
        <v>244</v>
      </c>
      <c r="T161" s="37">
        <f t="shared" si="6"/>
        <v>1708</v>
      </c>
    </row>
    <row r="162" spans="1:20" x14ac:dyDescent="0.3">
      <c r="A162" s="13" t="s">
        <v>390</v>
      </c>
      <c r="B162" s="7" t="s">
        <v>170</v>
      </c>
      <c r="C162" s="3">
        <v>7</v>
      </c>
      <c r="G162" s="81"/>
      <c r="P162" s="23"/>
      <c r="R162" s="3">
        <f t="shared" si="5"/>
        <v>7</v>
      </c>
      <c r="S162" s="37">
        <v>244</v>
      </c>
      <c r="T162" s="37">
        <f t="shared" si="6"/>
        <v>1708</v>
      </c>
    </row>
    <row r="163" spans="1:20" x14ac:dyDescent="0.3">
      <c r="A163" s="13" t="s">
        <v>391</v>
      </c>
      <c r="B163" s="7" t="s">
        <v>171</v>
      </c>
      <c r="C163" s="3">
        <v>5</v>
      </c>
      <c r="G163" s="81"/>
      <c r="P163" s="23"/>
      <c r="R163" s="3">
        <f t="shared" si="5"/>
        <v>5</v>
      </c>
      <c r="S163" s="37">
        <v>244</v>
      </c>
      <c r="T163" s="37">
        <f t="shared" si="6"/>
        <v>1220</v>
      </c>
    </row>
    <row r="164" spans="1:20" x14ac:dyDescent="0.3">
      <c r="A164" s="13" t="s">
        <v>392</v>
      </c>
      <c r="B164" s="7" t="s">
        <v>172</v>
      </c>
      <c r="C164" s="3">
        <v>3</v>
      </c>
      <c r="G164" s="81"/>
      <c r="J164" s="4">
        <v>1</v>
      </c>
      <c r="P164" s="23"/>
      <c r="R164" s="3">
        <f t="shared" si="5"/>
        <v>2</v>
      </c>
      <c r="S164" s="37">
        <v>244</v>
      </c>
      <c r="T164" s="37">
        <f t="shared" si="6"/>
        <v>488</v>
      </c>
    </row>
    <row r="165" spans="1:20" x14ac:dyDescent="0.3">
      <c r="A165" s="13" t="s">
        <v>393</v>
      </c>
      <c r="B165" s="7" t="s">
        <v>173</v>
      </c>
      <c r="C165" s="3">
        <v>5</v>
      </c>
      <c r="G165" s="81"/>
      <c r="P165" s="23"/>
      <c r="R165" s="3">
        <f t="shared" si="5"/>
        <v>5</v>
      </c>
      <c r="S165" s="37">
        <v>244</v>
      </c>
      <c r="T165" s="37">
        <f t="shared" si="6"/>
        <v>1220</v>
      </c>
    </row>
    <row r="166" spans="1:20" x14ac:dyDescent="0.3">
      <c r="A166" s="13" t="s">
        <v>394</v>
      </c>
      <c r="B166" s="7" t="s">
        <v>174</v>
      </c>
      <c r="C166" s="3">
        <v>5</v>
      </c>
      <c r="G166" s="81"/>
      <c r="J166" s="4">
        <v>1</v>
      </c>
      <c r="P166" s="23"/>
      <c r="R166" s="3">
        <f t="shared" si="5"/>
        <v>4</v>
      </c>
      <c r="S166" s="37">
        <v>244</v>
      </c>
      <c r="T166" s="37">
        <f t="shared" si="6"/>
        <v>976</v>
      </c>
    </row>
    <row r="167" spans="1:20" x14ac:dyDescent="0.3">
      <c r="A167" s="13" t="s">
        <v>395</v>
      </c>
      <c r="B167" s="7" t="s">
        <v>175</v>
      </c>
      <c r="C167" s="3">
        <v>5</v>
      </c>
      <c r="G167" s="81"/>
      <c r="J167" s="4">
        <v>2</v>
      </c>
      <c r="P167" s="23"/>
      <c r="R167" s="3">
        <f t="shared" si="5"/>
        <v>3</v>
      </c>
      <c r="S167" s="37">
        <v>244</v>
      </c>
      <c r="T167" s="37">
        <f t="shared" si="6"/>
        <v>732</v>
      </c>
    </row>
    <row r="168" spans="1:20" x14ac:dyDescent="0.3">
      <c r="A168" s="13" t="s">
        <v>396</v>
      </c>
      <c r="B168" s="7" t="s">
        <v>176</v>
      </c>
      <c r="C168" s="3">
        <v>4</v>
      </c>
      <c r="G168" s="81"/>
      <c r="J168" s="4">
        <v>1</v>
      </c>
      <c r="P168" s="23"/>
      <c r="R168" s="3">
        <f t="shared" si="5"/>
        <v>3</v>
      </c>
      <c r="S168" s="37">
        <v>244</v>
      </c>
      <c r="T168" s="37">
        <f t="shared" si="6"/>
        <v>732</v>
      </c>
    </row>
    <row r="169" spans="1:20" x14ac:dyDescent="0.3">
      <c r="A169" s="13" t="s">
        <v>397</v>
      </c>
      <c r="B169" s="7" t="s">
        <v>177</v>
      </c>
      <c r="C169" s="3">
        <v>5</v>
      </c>
      <c r="G169" s="81"/>
      <c r="P169" s="23"/>
      <c r="R169" s="3">
        <f t="shared" si="5"/>
        <v>5</v>
      </c>
      <c r="S169" s="37">
        <v>244</v>
      </c>
      <c r="T169" s="37">
        <f t="shared" si="6"/>
        <v>1220</v>
      </c>
    </row>
    <row r="170" spans="1:20" x14ac:dyDescent="0.3">
      <c r="A170" s="13" t="s">
        <v>398</v>
      </c>
      <c r="B170" s="7" t="s">
        <v>178</v>
      </c>
      <c r="C170" s="3">
        <v>4</v>
      </c>
      <c r="G170" s="81"/>
      <c r="J170" s="4">
        <v>1</v>
      </c>
      <c r="P170" s="23"/>
      <c r="R170" s="3">
        <f t="shared" si="5"/>
        <v>3</v>
      </c>
      <c r="S170" s="37">
        <v>244</v>
      </c>
      <c r="T170" s="37">
        <f t="shared" si="6"/>
        <v>732</v>
      </c>
    </row>
    <row r="171" spans="1:20" x14ac:dyDescent="0.3">
      <c r="A171" s="13" t="s">
        <v>399</v>
      </c>
      <c r="B171" s="7" t="s">
        <v>179</v>
      </c>
      <c r="C171" s="3">
        <v>5</v>
      </c>
      <c r="G171" s="81"/>
      <c r="P171" s="23"/>
      <c r="R171" s="3">
        <f t="shared" si="5"/>
        <v>5</v>
      </c>
      <c r="S171" s="37">
        <v>244</v>
      </c>
      <c r="T171" s="37">
        <f t="shared" si="6"/>
        <v>1220</v>
      </c>
    </row>
    <row r="172" spans="1:20" x14ac:dyDescent="0.3">
      <c r="A172" s="13" t="s">
        <v>400</v>
      </c>
      <c r="B172" s="7" t="s">
        <v>180</v>
      </c>
      <c r="C172" s="3">
        <v>5</v>
      </c>
      <c r="G172" s="81"/>
      <c r="P172" s="23"/>
      <c r="R172" s="3">
        <f t="shared" si="5"/>
        <v>5</v>
      </c>
      <c r="S172" s="37">
        <v>244</v>
      </c>
      <c r="T172" s="37">
        <f t="shared" si="6"/>
        <v>1220</v>
      </c>
    </row>
    <row r="173" spans="1:20" x14ac:dyDescent="0.3">
      <c r="A173" s="13" t="s">
        <v>401</v>
      </c>
      <c r="B173" s="7" t="s">
        <v>181</v>
      </c>
      <c r="C173" s="3">
        <v>5</v>
      </c>
      <c r="G173" s="81"/>
      <c r="P173" s="23"/>
      <c r="R173" s="3">
        <f t="shared" si="5"/>
        <v>5</v>
      </c>
      <c r="S173" s="37">
        <v>244</v>
      </c>
      <c r="T173" s="37">
        <f t="shared" si="6"/>
        <v>1220</v>
      </c>
    </row>
    <row r="174" spans="1:20" x14ac:dyDescent="0.3">
      <c r="A174" s="13" t="s">
        <v>402</v>
      </c>
      <c r="B174" s="7" t="s">
        <v>182</v>
      </c>
      <c r="C174" s="3">
        <v>5</v>
      </c>
      <c r="G174" s="81"/>
      <c r="P174" s="23"/>
      <c r="R174" s="3">
        <f t="shared" si="5"/>
        <v>5</v>
      </c>
      <c r="S174" s="37">
        <v>244</v>
      </c>
      <c r="T174" s="37">
        <f t="shared" si="6"/>
        <v>1220</v>
      </c>
    </row>
    <row r="175" spans="1:20" x14ac:dyDescent="0.3">
      <c r="A175" s="13" t="s">
        <v>403</v>
      </c>
      <c r="B175" s="7" t="s">
        <v>183</v>
      </c>
      <c r="C175" s="3">
        <v>5</v>
      </c>
      <c r="G175" s="81"/>
      <c r="P175" s="23"/>
      <c r="R175" s="3">
        <f t="shared" si="5"/>
        <v>5</v>
      </c>
      <c r="S175" s="37">
        <v>244</v>
      </c>
      <c r="T175" s="37">
        <f t="shared" si="6"/>
        <v>1220</v>
      </c>
    </row>
    <row r="176" spans="1:20" x14ac:dyDescent="0.3">
      <c r="A176" s="13" t="s">
        <v>407</v>
      </c>
      <c r="B176" s="7" t="s">
        <v>187</v>
      </c>
      <c r="C176" s="3">
        <v>5</v>
      </c>
      <c r="G176" s="81"/>
      <c r="P176" s="23"/>
      <c r="R176" s="3">
        <f t="shared" si="5"/>
        <v>5</v>
      </c>
      <c r="S176" s="37">
        <v>244</v>
      </c>
      <c r="T176" s="37">
        <f t="shared" si="6"/>
        <v>1220</v>
      </c>
    </row>
    <row r="177" spans="1:20" x14ac:dyDescent="0.3">
      <c r="A177" s="13" t="s">
        <v>404</v>
      </c>
      <c r="B177" s="7" t="s">
        <v>184</v>
      </c>
      <c r="C177" s="3">
        <v>5</v>
      </c>
      <c r="G177" s="81"/>
      <c r="P177" s="23"/>
      <c r="R177" s="3">
        <f t="shared" si="5"/>
        <v>5</v>
      </c>
      <c r="S177" s="37">
        <v>244</v>
      </c>
      <c r="T177" s="37">
        <f t="shared" si="6"/>
        <v>1220</v>
      </c>
    </row>
    <row r="178" spans="1:20" x14ac:dyDescent="0.3">
      <c r="A178" s="90" t="s">
        <v>534</v>
      </c>
      <c r="B178" s="90"/>
      <c r="G178" s="81"/>
      <c r="P178" s="23"/>
      <c r="R178" s="3">
        <f t="shared" si="5"/>
        <v>0</v>
      </c>
      <c r="S178" s="37"/>
      <c r="T178" s="37">
        <f t="shared" si="6"/>
        <v>0</v>
      </c>
    </row>
    <row r="179" spans="1:20" x14ac:dyDescent="0.3">
      <c r="A179" s="13" t="s">
        <v>423</v>
      </c>
      <c r="B179" s="7" t="s">
        <v>203</v>
      </c>
      <c r="C179" s="3">
        <v>5</v>
      </c>
      <c r="G179" s="81"/>
      <c r="J179" s="4">
        <v>1</v>
      </c>
      <c r="P179" s="23"/>
      <c r="R179" s="3">
        <f t="shared" si="5"/>
        <v>4</v>
      </c>
      <c r="S179" s="37">
        <v>244</v>
      </c>
      <c r="T179" s="37">
        <f t="shared" si="6"/>
        <v>976</v>
      </c>
    </row>
    <row r="180" spans="1:20" x14ac:dyDescent="0.3">
      <c r="A180" s="13" t="s">
        <v>424</v>
      </c>
      <c r="B180" s="7" t="s">
        <v>204</v>
      </c>
      <c r="C180" s="3">
        <v>5</v>
      </c>
      <c r="G180" s="81"/>
      <c r="P180" s="23"/>
      <c r="R180" s="3">
        <f t="shared" si="5"/>
        <v>5</v>
      </c>
      <c r="S180" s="37">
        <v>244</v>
      </c>
      <c r="T180" s="37">
        <f t="shared" si="6"/>
        <v>1220</v>
      </c>
    </row>
    <row r="181" spans="1:20" x14ac:dyDescent="0.3">
      <c r="A181" s="13" t="s">
        <v>408</v>
      </c>
      <c r="B181" s="7" t="s">
        <v>188</v>
      </c>
      <c r="C181" s="3">
        <v>5</v>
      </c>
      <c r="G181" s="81"/>
      <c r="P181" s="23"/>
      <c r="R181" s="3">
        <f t="shared" si="5"/>
        <v>5</v>
      </c>
      <c r="S181" s="37">
        <v>244</v>
      </c>
      <c r="T181" s="37">
        <f t="shared" si="6"/>
        <v>1220</v>
      </c>
    </row>
    <row r="182" spans="1:20" x14ac:dyDescent="0.3">
      <c r="A182" s="13" t="s">
        <v>409</v>
      </c>
      <c r="B182" s="7" t="s">
        <v>189</v>
      </c>
      <c r="C182" s="3">
        <v>5</v>
      </c>
      <c r="G182" s="81"/>
      <c r="P182" s="23"/>
      <c r="R182" s="3">
        <f t="shared" si="5"/>
        <v>5</v>
      </c>
      <c r="S182" s="37">
        <v>244</v>
      </c>
      <c r="T182" s="37">
        <f t="shared" si="6"/>
        <v>1220</v>
      </c>
    </row>
    <row r="183" spans="1:20" x14ac:dyDescent="0.3">
      <c r="A183" s="11" t="s">
        <v>410</v>
      </c>
      <c r="B183" s="9" t="s">
        <v>190</v>
      </c>
      <c r="C183" s="3">
        <v>5</v>
      </c>
      <c r="G183" s="81"/>
      <c r="P183" s="23"/>
      <c r="R183" s="3">
        <f t="shared" si="5"/>
        <v>5</v>
      </c>
      <c r="S183" s="37">
        <v>244</v>
      </c>
      <c r="T183" s="37">
        <f t="shared" si="6"/>
        <v>1220</v>
      </c>
    </row>
    <row r="184" spans="1:20" x14ac:dyDescent="0.3">
      <c r="A184" s="11" t="s">
        <v>411</v>
      </c>
      <c r="B184" s="9" t="s">
        <v>191</v>
      </c>
      <c r="C184" s="3">
        <v>4</v>
      </c>
      <c r="G184" s="81"/>
      <c r="P184" s="23"/>
      <c r="R184" s="3">
        <f t="shared" si="5"/>
        <v>4</v>
      </c>
      <c r="S184" s="37">
        <v>244</v>
      </c>
      <c r="T184" s="37">
        <f t="shared" si="6"/>
        <v>976</v>
      </c>
    </row>
    <row r="185" spans="1:20" x14ac:dyDescent="0.3">
      <c r="A185" s="11" t="s">
        <v>412</v>
      </c>
      <c r="B185" s="9" t="s">
        <v>192</v>
      </c>
      <c r="C185" s="3">
        <v>5</v>
      </c>
      <c r="G185" s="81"/>
      <c r="P185" s="23"/>
      <c r="R185" s="3">
        <f t="shared" si="5"/>
        <v>5</v>
      </c>
      <c r="S185" s="37">
        <v>244</v>
      </c>
      <c r="T185" s="37">
        <f t="shared" si="6"/>
        <v>1220</v>
      </c>
    </row>
    <row r="186" spans="1:20" x14ac:dyDescent="0.3">
      <c r="A186" s="10" t="s">
        <v>413</v>
      </c>
      <c r="B186" s="1" t="s">
        <v>193</v>
      </c>
      <c r="C186" s="3">
        <v>6</v>
      </c>
      <c r="G186" s="81"/>
      <c r="P186" s="23"/>
      <c r="R186" s="3">
        <f t="shared" si="5"/>
        <v>6</v>
      </c>
      <c r="S186" s="37">
        <v>244</v>
      </c>
      <c r="T186" s="37">
        <f t="shared" si="6"/>
        <v>1464</v>
      </c>
    </row>
    <row r="187" spans="1:20" x14ac:dyDescent="0.3">
      <c r="A187" s="10" t="s">
        <v>414</v>
      </c>
      <c r="B187" s="1" t="s">
        <v>194</v>
      </c>
      <c r="C187" s="3">
        <v>6</v>
      </c>
      <c r="G187" s="81"/>
      <c r="O187" s="23">
        <v>1</v>
      </c>
      <c r="P187" s="23"/>
      <c r="R187" s="3">
        <f t="shared" si="5"/>
        <v>5</v>
      </c>
      <c r="S187" s="37">
        <v>244</v>
      </c>
      <c r="T187" s="37">
        <f t="shared" si="6"/>
        <v>1220</v>
      </c>
    </row>
    <row r="188" spans="1:20" x14ac:dyDescent="0.3">
      <c r="A188" s="10" t="s">
        <v>415</v>
      </c>
      <c r="B188" s="1" t="s">
        <v>195</v>
      </c>
      <c r="C188" s="3">
        <v>5</v>
      </c>
      <c r="G188" s="81"/>
      <c r="P188" s="23"/>
      <c r="R188" s="3">
        <f t="shared" si="5"/>
        <v>5</v>
      </c>
      <c r="S188" s="37">
        <v>244</v>
      </c>
      <c r="T188" s="37">
        <f t="shared" si="6"/>
        <v>1220</v>
      </c>
    </row>
    <row r="189" spans="1:20" x14ac:dyDescent="0.3">
      <c r="A189" s="10" t="s">
        <v>416</v>
      </c>
      <c r="B189" s="1" t="s">
        <v>196</v>
      </c>
      <c r="C189" s="3">
        <v>4</v>
      </c>
      <c r="G189" s="81"/>
      <c r="P189" s="23"/>
      <c r="R189" s="3">
        <f t="shared" si="5"/>
        <v>4</v>
      </c>
      <c r="S189" s="37">
        <v>244</v>
      </c>
      <c r="T189" s="37">
        <f t="shared" si="6"/>
        <v>976</v>
      </c>
    </row>
    <row r="190" spans="1:20" x14ac:dyDescent="0.3">
      <c r="A190" s="10" t="s">
        <v>417</v>
      </c>
      <c r="B190" s="1" t="s">
        <v>197</v>
      </c>
      <c r="C190" s="3">
        <v>3</v>
      </c>
      <c r="G190" s="81"/>
      <c r="P190" s="23"/>
      <c r="R190" s="3">
        <f t="shared" si="5"/>
        <v>3</v>
      </c>
      <c r="S190" s="37">
        <v>244</v>
      </c>
      <c r="T190" s="37">
        <f t="shared" si="6"/>
        <v>732</v>
      </c>
    </row>
    <row r="191" spans="1:20" x14ac:dyDescent="0.3">
      <c r="A191" s="10" t="s">
        <v>418</v>
      </c>
      <c r="B191" s="1" t="s">
        <v>198</v>
      </c>
      <c r="C191" s="3">
        <v>4</v>
      </c>
      <c r="G191" s="81"/>
      <c r="P191" s="23"/>
      <c r="R191" s="3">
        <f t="shared" si="5"/>
        <v>4</v>
      </c>
      <c r="S191" s="37">
        <v>244</v>
      </c>
      <c r="T191" s="37">
        <f t="shared" si="6"/>
        <v>976</v>
      </c>
    </row>
    <row r="192" spans="1:20" x14ac:dyDescent="0.3">
      <c r="A192" s="10" t="s">
        <v>419</v>
      </c>
      <c r="B192" s="1" t="s">
        <v>199</v>
      </c>
      <c r="C192" s="3">
        <v>4</v>
      </c>
      <c r="G192" s="81"/>
      <c r="P192" s="23"/>
      <c r="R192" s="3">
        <f t="shared" si="5"/>
        <v>4</v>
      </c>
      <c r="S192" s="37">
        <v>244</v>
      </c>
      <c r="T192" s="37">
        <f t="shared" si="6"/>
        <v>976</v>
      </c>
    </row>
    <row r="193" spans="1:20" x14ac:dyDescent="0.3">
      <c r="A193" s="10" t="s">
        <v>420</v>
      </c>
      <c r="B193" s="1" t="s">
        <v>200</v>
      </c>
      <c r="C193" s="3">
        <v>5</v>
      </c>
      <c r="G193" s="81"/>
      <c r="P193" s="23"/>
      <c r="R193" s="3">
        <f t="shared" si="5"/>
        <v>5</v>
      </c>
      <c r="S193" s="37">
        <v>244</v>
      </c>
      <c r="T193" s="37">
        <f t="shared" si="6"/>
        <v>1220</v>
      </c>
    </row>
    <row r="194" spans="1:20" x14ac:dyDescent="0.3">
      <c r="A194" s="10" t="s">
        <v>421</v>
      </c>
      <c r="B194" s="1" t="s">
        <v>201</v>
      </c>
      <c r="C194" s="3">
        <v>7</v>
      </c>
      <c r="G194" s="81"/>
      <c r="P194" s="23"/>
      <c r="R194" s="3">
        <f t="shared" si="5"/>
        <v>7</v>
      </c>
      <c r="S194" s="37">
        <v>244</v>
      </c>
      <c r="T194" s="37">
        <f t="shared" si="6"/>
        <v>1708</v>
      </c>
    </row>
    <row r="195" spans="1:20" x14ac:dyDescent="0.3">
      <c r="A195" s="10" t="s">
        <v>425</v>
      </c>
      <c r="B195" s="1" t="s">
        <v>205</v>
      </c>
      <c r="C195" s="3">
        <v>4</v>
      </c>
      <c r="G195" s="81"/>
      <c r="P195" s="23"/>
      <c r="R195" s="3">
        <f t="shared" ref="R195:R258" si="7">SUM($C195:$H195)-SUM($J195:$Q195)</f>
        <v>4</v>
      </c>
      <c r="S195" s="37">
        <v>244</v>
      </c>
      <c r="T195" s="37">
        <f t="shared" si="6"/>
        <v>976</v>
      </c>
    </row>
    <row r="196" spans="1:20" x14ac:dyDescent="0.3">
      <c r="A196" s="10" t="s">
        <v>422</v>
      </c>
      <c r="B196" s="1" t="s">
        <v>202</v>
      </c>
      <c r="C196" s="3">
        <v>6</v>
      </c>
      <c r="G196" s="81"/>
      <c r="P196" s="23"/>
      <c r="R196" s="3">
        <f t="shared" si="7"/>
        <v>6</v>
      </c>
      <c r="S196" s="37">
        <v>244</v>
      </c>
      <c r="T196" s="37">
        <f t="shared" ref="T196:T259" si="8">R196*S196</f>
        <v>1464</v>
      </c>
    </row>
    <row r="197" spans="1:20" x14ac:dyDescent="0.3">
      <c r="A197" s="90" t="s">
        <v>535</v>
      </c>
      <c r="B197" s="90"/>
      <c r="G197" s="81"/>
      <c r="P197" s="23"/>
      <c r="R197" s="3">
        <f t="shared" si="7"/>
        <v>0</v>
      </c>
      <c r="S197" s="38"/>
      <c r="T197" s="37">
        <f t="shared" si="8"/>
        <v>0</v>
      </c>
    </row>
    <row r="198" spans="1:20" x14ac:dyDescent="0.3">
      <c r="A198" s="10" t="s">
        <v>433</v>
      </c>
      <c r="B198" s="1" t="s">
        <v>213</v>
      </c>
      <c r="C198" s="3">
        <v>4</v>
      </c>
      <c r="G198" s="81"/>
      <c r="P198" s="23"/>
      <c r="R198" s="3">
        <f t="shared" si="7"/>
        <v>4</v>
      </c>
      <c r="S198" s="37">
        <v>336</v>
      </c>
      <c r="T198" s="37">
        <f t="shared" si="8"/>
        <v>1344</v>
      </c>
    </row>
    <row r="199" spans="1:20" x14ac:dyDescent="0.3">
      <c r="A199" s="10" t="s">
        <v>434</v>
      </c>
      <c r="B199" s="1" t="s">
        <v>214</v>
      </c>
      <c r="C199" s="3">
        <v>2</v>
      </c>
      <c r="G199" s="81"/>
      <c r="P199" s="23"/>
      <c r="R199" s="3">
        <f t="shared" si="7"/>
        <v>2</v>
      </c>
      <c r="S199" s="37">
        <v>336</v>
      </c>
      <c r="T199" s="37">
        <f t="shared" si="8"/>
        <v>672</v>
      </c>
    </row>
    <row r="200" spans="1:20" x14ac:dyDescent="0.3">
      <c r="A200" s="10" t="s">
        <v>426</v>
      </c>
      <c r="B200" s="1" t="s">
        <v>206</v>
      </c>
      <c r="C200" s="3">
        <v>6</v>
      </c>
      <c r="G200" s="81"/>
      <c r="P200" s="23"/>
      <c r="R200" s="3">
        <f t="shared" si="7"/>
        <v>6</v>
      </c>
      <c r="S200" s="37">
        <v>336</v>
      </c>
      <c r="T200" s="37">
        <f t="shared" si="8"/>
        <v>2016</v>
      </c>
    </row>
    <row r="201" spans="1:20" x14ac:dyDescent="0.3">
      <c r="A201" s="10" t="s">
        <v>427</v>
      </c>
      <c r="B201" s="1" t="s">
        <v>207</v>
      </c>
      <c r="C201" s="3">
        <v>6</v>
      </c>
      <c r="G201" s="81"/>
      <c r="P201" s="23"/>
      <c r="R201" s="3">
        <f t="shared" si="7"/>
        <v>6</v>
      </c>
      <c r="S201" s="37">
        <v>336</v>
      </c>
      <c r="T201" s="37">
        <f t="shared" si="8"/>
        <v>2016</v>
      </c>
    </row>
    <row r="202" spans="1:20" x14ac:dyDescent="0.3">
      <c r="A202" s="10" t="s">
        <v>428</v>
      </c>
      <c r="B202" s="1" t="s">
        <v>208</v>
      </c>
      <c r="C202" s="3">
        <v>4</v>
      </c>
      <c r="G202" s="81"/>
      <c r="P202" s="23"/>
      <c r="R202" s="3">
        <f t="shared" si="7"/>
        <v>4</v>
      </c>
      <c r="S202" s="37">
        <v>336</v>
      </c>
      <c r="T202" s="37">
        <f t="shared" si="8"/>
        <v>1344</v>
      </c>
    </row>
    <row r="203" spans="1:20" x14ac:dyDescent="0.3">
      <c r="A203" s="10" t="s">
        <v>429</v>
      </c>
      <c r="B203" s="1" t="s">
        <v>209</v>
      </c>
      <c r="C203" s="3">
        <v>5</v>
      </c>
      <c r="G203" s="81"/>
      <c r="P203" s="23"/>
      <c r="R203" s="3">
        <f t="shared" si="7"/>
        <v>5</v>
      </c>
      <c r="S203" s="37">
        <v>336</v>
      </c>
      <c r="T203" s="37">
        <f t="shared" si="8"/>
        <v>1680</v>
      </c>
    </row>
    <row r="204" spans="1:20" x14ac:dyDescent="0.3">
      <c r="A204" s="10" t="s">
        <v>430</v>
      </c>
      <c r="B204" s="1" t="s">
        <v>210</v>
      </c>
      <c r="C204" s="3">
        <v>5</v>
      </c>
      <c r="G204" s="81"/>
      <c r="P204" s="23"/>
      <c r="R204" s="3">
        <f t="shared" si="7"/>
        <v>5</v>
      </c>
      <c r="S204" s="37">
        <v>336</v>
      </c>
      <c r="T204" s="37">
        <f t="shared" si="8"/>
        <v>1680</v>
      </c>
    </row>
    <row r="205" spans="1:20" x14ac:dyDescent="0.3">
      <c r="A205" s="10" t="s">
        <v>431</v>
      </c>
      <c r="B205" s="1" t="s">
        <v>211</v>
      </c>
      <c r="C205" s="3">
        <v>5</v>
      </c>
      <c r="G205" s="81"/>
      <c r="P205" s="23"/>
      <c r="R205" s="3">
        <f t="shared" si="7"/>
        <v>5</v>
      </c>
      <c r="S205" s="37">
        <v>336</v>
      </c>
      <c r="T205" s="37">
        <f t="shared" si="8"/>
        <v>1680</v>
      </c>
    </row>
    <row r="206" spans="1:20" x14ac:dyDescent="0.3">
      <c r="A206" s="10" t="s">
        <v>432</v>
      </c>
      <c r="B206" s="1" t="s">
        <v>212</v>
      </c>
      <c r="C206" s="3">
        <v>3</v>
      </c>
      <c r="G206" s="81"/>
      <c r="P206" s="23"/>
      <c r="R206" s="3">
        <f t="shared" si="7"/>
        <v>3</v>
      </c>
      <c r="S206" s="37">
        <v>336</v>
      </c>
      <c r="T206" s="37">
        <f t="shared" si="8"/>
        <v>1008</v>
      </c>
    </row>
    <row r="207" spans="1:20" x14ac:dyDescent="0.3">
      <c r="A207" s="90" t="s">
        <v>536</v>
      </c>
      <c r="B207" s="90"/>
      <c r="G207" s="81"/>
      <c r="P207" s="23"/>
      <c r="R207" s="3">
        <f t="shared" si="7"/>
        <v>0</v>
      </c>
      <c r="S207" s="37"/>
      <c r="T207" s="37">
        <f t="shared" si="8"/>
        <v>0</v>
      </c>
    </row>
    <row r="208" spans="1:20" x14ac:dyDescent="0.3">
      <c r="A208" s="10" t="s">
        <v>445</v>
      </c>
      <c r="B208" s="1" t="s">
        <v>225</v>
      </c>
      <c r="G208" s="81"/>
      <c r="P208" s="23"/>
      <c r="R208" s="3">
        <f t="shared" si="7"/>
        <v>0</v>
      </c>
      <c r="S208" s="37">
        <v>336</v>
      </c>
      <c r="T208" s="37">
        <f t="shared" si="8"/>
        <v>0</v>
      </c>
    </row>
    <row r="209" spans="1:20" x14ac:dyDescent="0.3">
      <c r="A209" s="10" t="s">
        <v>435</v>
      </c>
      <c r="B209" s="1" t="s">
        <v>215</v>
      </c>
      <c r="C209" s="3">
        <v>6</v>
      </c>
      <c r="G209" s="81"/>
      <c r="P209" s="23"/>
      <c r="R209" s="3">
        <f t="shared" si="7"/>
        <v>6</v>
      </c>
      <c r="S209" s="37">
        <v>336</v>
      </c>
      <c r="T209" s="37">
        <f t="shared" si="8"/>
        <v>2016</v>
      </c>
    </row>
    <row r="210" spans="1:20" x14ac:dyDescent="0.3">
      <c r="A210" s="10" t="s">
        <v>436</v>
      </c>
      <c r="B210" s="1" t="s">
        <v>216</v>
      </c>
      <c r="C210" s="3">
        <v>6</v>
      </c>
      <c r="F210" s="5">
        <v>1</v>
      </c>
      <c r="G210" s="81"/>
      <c r="L210" s="22">
        <v>1</v>
      </c>
      <c r="N210" s="23">
        <v>1</v>
      </c>
      <c r="P210" s="23"/>
      <c r="R210" s="3">
        <f t="shared" si="7"/>
        <v>5</v>
      </c>
      <c r="S210" s="37">
        <v>336</v>
      </c>
      <c r="T210" s="37">
        <f t="shared" si="8"/>
        <v>1680</v>
      </c>
    </row>
    <row r="211" spans="1:20" x14ac:dyDescent="0.3">
      <c r="A211" s="10" t="s">
        <v>437</v>
      </c>
      <c r="B211" s="1" t="s">
        <v>217</v>
      </c>
      <c r="C211" s="3">
        <v>6</v>
      </c>
      <c r="G211" s="81"/>
      <c r="N211" s="23">
        <v>1</v>
      </c>
      <c r="P211" s="23">
        <v>1</v>
      </c>
      <c r="R211" s="3">
        <f t="shared" si="7"/>
        <v>4</v>
      </c>
      <c r="S211" s="37">
        <v>336</v>
      </c>
      <c r="T211" s="37">
        <f t="shared" si="8"/>
        <v>1344</v>
      </c>
    </row>
    <row r="212" spans="1:20" x14ac:dyDescent="0.3">
      <c r="A212" s="10" t="s">
        <v>438</v>
      </c>
      <c r="B212" s="1" t="s">
        <v>218</v>
      </c>
      <c r="C212" s="3">
        <v>1</v>
      </c>
      <c r="G212" s="81"/>
      <c r="P212" s="23"/>
      <c r="R212" s="3">
        <f t="shared" si="7"/>
        <v>1</v>
      </c>
      <c r="S212" s="37">
        <v>336</v>
      </c>
      <c r="T212" s="37">
        <f t="shared" si="8"/>
        <v>336</v>
      </c>
    </row>
    <row r="213" spans="1:20" x14ac:dyDescent="0.3">
      <c r="A213" s="10" t="s">
        <v>439</v>
      </c>
      <c r="B213" s="1" t="s">
        <v>226</v>
      </c>
      <c r="C213" s="3">
        <v>6</v>
      </c>
      <c r="G213" s="81"/>
      <c r="L213" s="22">
        <v>1</v>
      </c>
      <c r="P213" s="23">
        <v>1</v>
      </c>
      <c r="R213" s="3">
        <f t="shared" si="7"/>
        <v>4</v>
      </c>
      <c r="S213" s="37">
        <v>336</v>
      </c>
      <c r="T213" s="37">
        <f t="shared" si="8"/>
        <v>1344</v>
      </c>
    </row>
    <row r="214" spans="1:20" x14ac:dyDescent="0.3">
      <c r="A214" s="10" t="s">
        <v>440</v>
      </c>
      <c r="B214" s="1" t="s">
        <v>227</v>
      </c>
      <c r="C214" s="3">
        <v>6</v>
      </c>
      <c r="G214" s="81"/>
      <c r="L214" s="22">
        <v>1</v>
      </c>
      <c r="P214" s="23">
        <v>1</v>
      </c>
      <c r="R214" s="3">
        <f t="shared" si="7"/>
        <v>4</v>
      </c>
      <c r="S214" s="37">
        <v>336</v>
      </c>
      <c r="T214" s="37">
        <f t="shared" si="8"/>
        <v>1344</v>
      </c>
    </row>
    <row r="215" spans="1:20" x14ac:dyDescent="0.3">
      <c r="A215" s="10" t="s">
        <v>441</v>
      </c>
      <c r="B215" s="1" t="s">
        <v>219</v>
      </c>
      <c r="C215" s="3">
        <v>6</v>
      </c>
      <c r="G215" s="81"/>
      <c r="P215" s="23">
        <v>1</v>
      </c>
      <c r="R215" s="3">
        <f t="shared" si="7"/>
        <v>5</v>
      </c>
      <c r="S215" s="37">
        <v>336</v>
      </c>
      <c r="T215" s="37">
        <f t="shared" si="8"/>
        <v>1680</v>
      </c>
    </row>
    <row r="216" spans="1:20" x14ac:dyDescent="0.3">
      <c r="A216" s="10" t="s">
        <v>442</v>
      </c>
      <c r="B216" s="1" t="s">
        <v>220</v>
      </c>
      <c r="C216" s="3">
        <v>6</v>
      </c>
      <c r="G216" s="81"/>
      <c r="P216" s="23"/>
      <c r="R216" s="3">
        <f t="shared" si="7"/>
        <v>6</v>
      </c>
      <c r="S216" s="37">
        <v>336</v>
      </c>
      <c r="T216" s="37">
        <f t="shared" si="8"/>
        <v>2016</v>
      </c>
    </row>
    <row r="217" spans="1:20" x14ac:dyDescent="0.3">
      <c r="A217" s="10" t="s">
        <v>443</v>
      </c>
      <c r="B217" s="1" t="s">
        <v>221</v>
      </c>
      <c r="C217" s="3">
        <v>6</v>
      </c>
      <c r="G217" s="81"/>
      <c r="P217" s="23"/>
      <c r="R217" s="3">
        <f t="shared" si="7"/>
        <v>6</v>
      </c>
      <c r="S217" s="37">
        <v>336</v>
      </c>
      <c r="T217" s="37">
        <f t="shared" si="8"/>
        <v>2016</v>
      </c>
    </row>
    <row r="218" spans="1:20" x14ac:dyDescent="0.3">
      <c r="A218" s="10" t="s">
        <v>446</v>
      </c>
      <c r="B218" s="1" t="s">
        <v>222</v>
      </c>
      <c r="C218" s="3">
        <v>2</v>
      </c>
      <c r="G218" s="81"/>
      <c r="P218" s="23"/>
      <c r="R218" s="3">
        <f t="shared" si="7"/>
        <v>2</v>
      </c>
      <c r="S218" s="37">
        <v>336</v>
      </c>
      <c r="T218" s="37">
        <f t="shared" si="8"/>
        <v>672</v>
      </c>
    </row>
    <row r="219" spans="1:20" x14ac:dyDescent="0.3">
      <c r="A219" s="10" t="s">
        <v>447</v>
      </c>
      <c r="B219" s="1" t="s">
        <v>223</v>
      </c>
      <c r="C219" s="3">
        <v>6</v>
      </c>
      <c r="G219" s="81"/>
      <c r="P219" s="23"/>
      <c r="R219" s="3">
        <f t="shared" si="7"/>
        <v>6</v>
      </c>
      <c r="S219" s="37">
        <v>336</v>
      </c>
      <c r="T219" s="37">
        <f t="shared" si="8"/>
        <v>2016</v>
      </c>
    </row>
    <row r="220" spans="1:20" x14ac:dyDescent="0.3">
      <c r="A220" s="10" t="s">
        <v>444</v>
      </c>
      <c r="B220" s="1" t="s">
        <v>224</v>
      </c>
      <c r="C220" s="3">
        <v>6</v>
      </c>
      <c r="G220" s="81"/>
      <c r="P220" s="23"/>
      <c r="R220" s="3">
        <f t="shared" si="7"/>
        <v>6</v>
      </c>
      <c r="S220" s="37">
        <v>336</v>
      </c>
      <c r="T220" s="37">
        <f t="shared" si="8"/>
        <v>2016</v>
      </c>
    </row>
    <row r="221" spans="1:20" x14ac:dyDescent="0.3">
      <c r="A221" s="90" t="s">
        <v>537</v>
      </c>
      <c r="B221" s="90"/>
      <c r="G221" s="81"/>
      <c r="P221" s="23"/>
      <c r="R221" s="3">
        <f t="shared" si="7"/>
        <v>0</v>
      </c>
      <c r="S221" s="38"/>
      <c r="T221" s="37">
        <f t="shared" si="8"/>
        <v>0</v>
      </c>
    </row>
    <row r="222" spans="1:20" x14ac:dyDescent="0.3">
      <c r="A222" s="10" t="s">
        <v>466</v>
      </c>
      <c r="B222" s="1" t="s">
        <v>247</v>
      </c>
      <c r="C222" s="3">
        <v>6</v>
      </c>
      <c r="G222" s="81"/>
      <c r="P222" s="23"/>
      <c r="R222" s="3">
        <f t="shared" si="7"/>
        <v>6</v>
      </c>
      <c r="S222" s="37">
        <v>336</v>
      </c>
      <c r="T222" s="37">
        <f t="shared" si="8"/>
        <v>2016</v>
      </c>
    </row>
    <row r="223" spans="1:20" x14ac:dyDescent="0.3">
      <c r="A223" s="10" t="s">
        <v>467</v>
      </c>
      <c r="B223" s="1" t="s">
        <v>248</v>
      </c>
      <c r="C223" s="3">
        <v>6</v>
      </c>
      <c r="G223" s="81"/>
      <c r="P223" s="23"/>
      <c r="R223" s="3">
        <f t="shared" si="7"/>
        <v>6</v>
      </c>
      <c r="S223" s="37">
        <v>336</v>
      </c>
      <c r="T223" s="37">
        <f t="shared" si="8"/>
        <v>2016</v>
      </c>
    </row>
    <row r="224" spans="1:20" x14ac:dyDescent="0.3">
      <c r="A224" s="10" t="s">
        <v>448</v>
      </c>
      <c r="B224" s="1" t="s">
        <v>228</v>
      </c>
      <c r="C224" s="3">
        <v>6</v>
      </c>
      <c r="G224" s="81"/>
      <c r="P224" s="23"/>
      <c r="R224" s="3">
        <f t="shared" si="7"/>
        <v>6</v>
      </c>
      <c r="S224" s="37">
        <v>336</v>
      </c>
      <c r="T224" s="37">
        <f t="shared" si="8"/>
        <v>2016</v>
      </c>
    </row>
    <row r="225" spans="1:20" x14ac:dyDescent="0.3">
      <c r="A225" s="10" t="s">
        <v>449</v>
      </c>
      <c r="B225" s="1" t="s">
        <v>229</v>
      </c>
      <c r="C225" s="3">
        <v>6</v>
      </c>
      <c r="G225" s="81"/>
      <c r="P225" s="23"/>
      <c r="R225" s="3">
        <f t="shared" si="7"/>
        <v>6</v>
      </c>
      <c r="S225" s="37">
        <v>336</v>
      </c>
      <c r="T225" s="37">
        <f t="shared" si="8"/>
        <v>2016</v>
      </c>
    </row>
    <row r="226" spans="1:20" x14ac:dyDescent="0.3">
      <c r="A226" s="10" t="s">
        <v>450</v>
      </c>
      <c r="B226" s="1" t="s">
        <v>230</v>
      </c>
      <c r="C226" s="3">
        <v>6</v>
      </c>
      <c r="G226" s="81"/>
      <c r="P226" s="23"/>
      <c r="R226" s="3">
        <f t="shared" si="7"/>
        <v>6</v>
      </c>
      <c r="S226" s="37">
        <v>336</v>
      </c>
      <c r="T226" s="37">
        <f t="shared" si="8"/>
        <v>2016</v>
      </c>
    </row>
    <row r="227" spans="1:20" x14ac:dyDescent="0.3">
      <c r="A227" s="10" t="s">
        <v>451</v>
      </c>
      <c r="B227" s="1" t="s">
        <v>231</v>
      </c>
      <c r="C227" s="3">
        <v>8</v>
      </c>
      <c r="G227" s="81"/>
      <c r="P227" s="23"/>
      <c r="R227" s="3">
        <f t="shared" si="7"/>
        <v>8</v>
      </c>
      <c r="S227" s="37">
        <v>336</v>
      </c>
      <c r="T227" s="37">
        <f t="shared" si="8"/>
        <v>2688</v>
      </c>
    </row>
    <row r="228" spans="1:20" x14ac:dyDescent="0.3">
      <c r="A228" s="10" t="s">
        <v>452</v>
      </c>
      <c r="B228" s="1" t="s">
        <v>232</v>
      </c>
      <c r="C228" s="3">
        <v>5</v>
      </c>
      <c r="G228" s="81"/>
      <c r="P228" s="23"/>
      <c r="R228" s="3">
        <f t="shared" si="7"/>
        <v>5</v>
      </c>
      <c r="S228" s="37">
        <v>336</v>
      </c>
      <c r="T228" s="37">
        <f t="shared" si="8"/>
        <v>1680</v>
      </c>
    </row>
    <row r="229" spans="1:20" x14ac:dyDescent="0.3">
      <c r="A229" s="10" t="s">
        <v>453</v>
      </c>
      <c r="B229" s="1" t="s">
        <v>233</v>
      </c>
      <c r="C229" s="3">
        <v>6</v>
      </c>
      <c r="G229" s="81"/>
      <c r="J229" s="4">
        <v>3</v>
      </c>
      <c r="P229" s="23"/>
      <c r="R229" s="3">
        <f t="shared" si="7"/>
        <v>3</v>
      </c>
      <c r="S229" s="37">
        <v>336</v>
      </c>
      <c r="T229" s="37">
        <f t="shared" si="8"/>
        <v>1008</v>
      </c>
    </row>
    <row r="230" spans="1:20" x14ac:dyDescent="0.3">
      <c r="A230" s="10" t="s">
        <v>454</v>
      </c>
      <c r="B230" s="1" t="s">
        <v>234</v>
      </c>
      <c r="C230" s="3">
        <v>1</v>
      </c>
      <c r="G230" s="81"/>
      <c r="P230" s="23"/>
      <c r="R230" s="3">
        <f t="shared" si="7"/>
        <v>1</v>
      </c>
      <c r="S230" s="37">
        <v>336</v>
      </c>
      <c r="T230" s="37">
        <f t="shared" si="8"/>
        <v>336</v>
      </c>
    </row>
    <row r="231" spans="1:20" x14ac:dyDescent="0.3">
      <c r="A231" s="10" t="s">
        <v>455</v>
      </c>
      <c r="B231" s="1" t="s">
        <v>235</v>
      </c>
      <c r="C231" s="3">
        <v>4</v>
      </c>
      <c r="G231" s="81"/>
      <c r="P231" s="23"/>
      <c r="R231" s="3">
        <f t="shared" si="7"/>
        <v>4</v>
      </c>
      <c r="S231" s="37">
        <v>336</v>
      </c>
      <c r="T231" s="37">
        <f t="shared" si="8"/>
        <v>1344</v>
      </c>
    </row>
    <row r="232" spans="1:20" x14ac:dyDescent="0.3">
      <c r="A232" s="10" t="s">
        <v>456</v>
      </c>
      <c r="B232" s="1" t="s">
        <v>236</v>
      </c>
      <c r="C232" s="3">
        <v>7</v>
      </c>
      <c r="G232" s="81"/>
      <c r="P232" s="23"/>
      <c r="R232" s="3">
        <f t="shared" si="7"/>
        <v>7</v>
      </c>
      <c r="S232" s="37">
        <v>336</v>
      </c>
      <c r="T232" s="37">
        <f t="shared" si="8"/>
        <v>2352</v>
      </c>
    </row>
    <row r="233" spans="1:20" x14ac:dyDescent="0.3">
      <c r="A233" s="10" t="s">
        <v>457</v>
      </c>
      <c r="B233" s="1" t="s">
        <v>237</v>
      </c>
      <c r="C233" s="3">
        <v>7</v>
      </c>
      <c r="G233" s="81"/>
      <c r="J233" s="4">
        <v>1</v>
      </c>
      <c r="P233" s="23"/>
      <c r="R233" s="3">
        <f t="shared" si="7"/>
        <v>6</v>
      </c>
      <c r="S233" s="37">
        <v>336</v>
      </c>
      <c r="T233" s="37">
        <f t="shared" si="8"/>
        <v>2016</v>
      </c>
    </row>
    <row r="234" spans="1:20" x14ac:dyDescent="0.3">
      <c r="A234" s="10" t="s">
        <v>468</v>
      </c>
      <c r="B234" s="1" t="s">
        <v>238</v>
      </c>
      <c r="C234" s="3">
        <v>8</v>
      </c>
      <c r="G234" s="81"/>
      <c r="J234" s="4">
        <v>1</v>
      </c>
      <c r="P234" s="23"/>
      <c r="R234" s="3">
        <f t="shared" si="7"/>
        <v>7</v>
      </c>
      <c r="S234" s="37">
        <v>336</v>
      </c>
      <c r="T234" s="37">
        <f t="shared" si="8"/>
        <v>2352</v>
      </c>
    </row>
    <row r="235" spans="1:20" x14ac:dyDescent="0.3">
      <c r="A235" s="10" t="s">
        <v>458</v>
      </c>
      <c r="B235" s="1" t="s">
        <v>239</v>
      </c>
      <c r="C235" s="3">
        <v>8</v>
      </c>
      <c r="G235" s="81"/>
      <c r="P235" s="23"/>
      <c r="R235" s="3">
        <f t="shared" si="7"/>
        <v>8</v>
      </c>
      <c r="S235" s="37">
        <v>336</v>
      </c>
      <c r="T235" s="37">
        <f t="shared" si="8"/>
        <v>2688</v>
      </c>
    </row>
    <row r="236" spans="1:20" x14ac:dyDescent="0.3">
      <c r="A236" s="10" t="s">
        <v>459</v>
      </c>
      <c r="B236" s="1" t="s">
        <v>240</v>
      </c>
      <c r="C236" s="3">
        <v>7</v>
      </c>
      <c r="G236" s="81"/>
      <c r="P236" s="23"/>
      <c r="R236" s="3">
        <f t="shared" si="7"/>
        <v>7</v>
      </c>
      <c r="S236" s="37">
        <v>336</v>
      </c>
      <c r="T236" s="37">
        <f t="shared" si="8"/>
        <v>2352</v>
      </c>
    </row>
    <row r="237" spans="1:20" x14ac:dyDescent="0.3">
      <c r="A237" s="10" t="s">
        <v>460</v>
      </c>
      <c r="B237" s="1" t="s">
        <v>241</v>
      </c>
      <c r="C237" s="3">
        <v>8</v>
      </c>
      <c r="G237" s="81"/>
      <c r="P237" s="23"/>
      <c r="R237" s="3">
        <f t="shared" si="7"/>
        <v>8</v>
      </c>
      <c r="S237" s="37">
        <v>336</v>
      </c>
      <c r="T237" s="37">
        <f t="shared" si="8"/>
        <v>2688</v>
      </c>
    </row>
    <row r="238" spans="1:20" x14ac:dyDescent="0.3">
      <c r="A238" s="10" t="s">
        <v>461</v>
      </c>
      <c r="B238" s="1" t="s">
        <v>242</v>
      </c>
      <c r="C238" s="3">
        <v>6</v>
      </c>
      <c r="G238" s="81"/>
      <c r="P238" s="23"/>
      <c r="R238" s="3">
        <f t="shared" si="7"/>
        <v>6</v>
      </c>
      <c r="S238" s="37">
        <v>336</v>
      </c>
      <c r="T238" s="37">
        <f t="shared" si="8"/>
        <v>2016</v>
      </c>
    </row>
    <row r="239" spans="1:20" x14ac:dyDescent="0.3">
      <c r="A239" s="10" t="s">
        <v>462</v>
      </c>
      <c r="B239" s="1" t="s">
        <v>243</v>
      </c>
      <c r="C239" s="3">
        <v>8</v>
      </c>
      <c r="G239" s="81"/>
      <c r="P239" s="23"/>
      <c r="R239" s="3">
        <f t="shared" si="7"/>
        <v>8</v>
      </c>
      <c r="S239" s="37">
        <v>336</v>
      </c>
      <c r="T239" s="37">
        <f t="shared" si="8"/>
        <v>2688</v>
      </c>
    </row>
    <row r="240" spans="1:20" x14ac:dyDescent="0.3">
      <c r="A240" s="10" t="s">
        <v>463</v>
      </c>
      <c r="B240" s="1" t="s">
        <v>244</v>
      </c>
      <c r="C240" s="3">
        <v>6</v>
      </c>
      <c r="G240" s="81"/>
      <c r="J240" s="4">
        <v>1</v>
      </c>
      <c r="P240" s="23"/>
      <c r="R240" s="3">
        <f t="shared" si="7"/>
        <v>5</v>
      </c>
      <c r="S240" s="37">
        <v>336</v>
      </c>
      <c r="T240" s="37">
        <f t="shared" si="8"/>
        <v>1680</v>
      </c>
    </row>
    <row r="241" spans="1:20" x14ac:dyDescent="0.3">
      <c r="A241" s="10" t="s">
        <v>464</v>
      </c>
      <c r="B241" s="1" t="s">
        <v>245</v>
      </c>
      <c r="C241" s="3">
        <v>6</v>
      </c>
      <c r="G241" s="81"/>
      <c r="P241" s="23"/>
      <c r="R241" s="3">
        <f t="shared" si="7"/>
        <v>6</v>
      </c>
      <c r="S241" s="37">
        <v>336</v>
      </c>
      <c r="T241" s="37">
        <f t="shared" si="8"/>
        <v>2016</v>
      </c>
    </row>
    <row r="242" spans="1:20" x14ac:dyDescent="0.3">
      <c r="A242" s="10" t="s">
        <v>465</v>
      </c>
      <c r="B242" s="1" t="s">
        <v>246</v>
      </c>
      <c r="C242" s="3">
        <v>6</v>
      </c>
      <c r="G242" s="81"/>
      <c r="P242" s="23"/>
      <c r="R242" s="3">
        <f t="shared" si="7"/>
        <v>6</v>
      </c>
      <c r="S242" s="37">
        <v>336</v>
      </c>
      <c r="T242" s="37">
        <f t="shared" si="8"/>
        <v>2016</v>
      </c>
    </row>
    <row r="243" spans="1:20" x14ac:dyDescent="0.3">
      <c r="A243" s="10" t="s">
        <v>469</v>
      </c>
      <c r="B243" s="1" t="s">
        <v>249</v>
      </c>
      <c r="C243" s="3">
        <v>6</v>
      </c>
      <c r="G243" s="81"/>
      <c r="P243" s="23"/>
      <c r="R243" s="3">
        <f t="shared" si="7"/>
        <v>6</v>
      </c>
      <c r="S243" s="37">
        <v>336</v>
      </c>
      <c r="T243" s="37">
        <f t="shared" si="8"/>
        <v>2016</v>
      </c>
    </row>
    <row r="244" spans="1:20" x14ac:dyDescent="0.3">
      <c r="A244" s="10" t="s">
        <v>470</v>
      </c>
      <c r="B244" s="1" t="s">
        <v>250</v>
      </c>
      <c r="C244" s="3">
        <v>6</v>
      </c>
      <c r="G244" s="81"/>
      <c r="P244" s="23"/>
      <c r="R244" s="3">
        <f t="shared" si="7"/>
        <v>6</v>
      </c>
      <c r="S244" s="37">
        <v>336</v>
      </c>
      <c r="T244" s="37">
        <f t="shared" si="8"/>
        <v>2016</v>
      </c>
    </row>
    <row r="245" spans="1:20" x14ac:dyDescent="0.3">
      <c r="A245" s="90" t="s">
        <v>538</v>
      </c>
      <c r="B245" s="90"/>
      <c r="G245" s="81"/>
      <c r="P245" s="23"/>
      <c r="R245" s="3">
        <f t="shared" si="7"/>
        <v>0</v>
      </c>
      <c r="S245" s="38"/>
      <c r="T245" s="37">
        <f t="shared" si="8"/>
        <v>0</v>
      </c>
    </row>
    <row r="246" spans="1:20" x14ac:dyDescent="0.3">
      <c r="A246" s="10" t="s">
        <v>490</v>
      </c>
      <c r="B246" s="1" t="s">
        <v>269</v>
      </c>
      <c r="C246" s="3">
        <v>8</v>
      </c>
      <c r="G246" s="81"/>
      <c r="O246" s="23">
        <v>1</v>
      </c>
      <c r="P246" s="23"/>
      <c r="R246" s="3">
        <f t="shared" si="7"/>
        <v>7</v>
      </c>
      <c r="S246" s="37">
        <v>336</v>
      </c>
      <c r="T246" s="37">
        <f t="shared" si="8"/>
        <v>2352</v>
      </c>
    </row>
    <row r="247" spans="1:20" x14ac:dyDescent="0.3">
      <c r="A247" s="10" t="s">
        <v>491</v>
      </c>
      <c r="B247" s="1" t="s">
        <v>270</v>
      </c>
      <c r="C247" s="3">
        <v>7</v>
      </c>
      <c r="G247" s="81"/>
      <c r="P247" s="23"/>
      <c r="R247" s="3">
        <f t="shared" si="7"/>
        <v>7</v>
      </c>
      <c r="S247" s="37">
        <v>336</v>
      </c>
      <c r="T247" s="37">
        <f t="shared" si="8"/>
        <v>2352</v>
      </c>
    </row>
    <row r="248" spans="1:20" x14ac:dyDescent="0.3">
      <c r="A248" s="10" t="s">
        <v>471</v>
      </c>
      <c r="B248" s="1" t="s">
        <v>251</v>
      </c>
      <c r="C248" s="3">
        <v>7</v>
      </c>
      <c r="G248" s="81"/>
      <c r="P248" s="23"/>
      <c r="R248" s="3">
        <f t="shared" si="7"/>
        <v>7</v>
      </c>
      <c r="S248" s="37">
        <v>336</v>
      </c>
      <c r="T248" s="37">
        <f t="shared" si="8"/>
        <v>2352</v>
      </c>
    </row>
    <row r="249" spans="1:20" x14ac:dyDescent="0.3">
      <c r="A249" s="10" t="s">
        <v>472</v>
      </c>
      <c r="B249" s="1" t="s">
        <v>252</v>
      </c>
      <c r="C249" s="3">
        <v>6</v>
      </c>
      <c r="G249" s="81"/>
      <c r="P249" s="23"/>
      <c r="R249" s="3">
        <f t="shared" si="7"/>
        <v>6</v>
      </c>
      <c r="S249" s="37">
        <v>336</v>
      </c>
      <c r="T249" s="37">
        <f t="shared" si="8"/>
        <v>2016</v>
      </c>
    </row>
    <row r="250" spans="1:20" x14ac:dyDescent="0.3">
      <c r="A250" s="10" t="s">
        <v>473</v>
      </c>
      <c r="B250" s="1" t="s">
        <v>253</v>
      </c>
      <c r="C250" s="3">
        <v>6</v>
      </c>
      <c r="G250" s="81"/>
      <c r="P250" s="23"/>
      <c r="R250" s="3">
        <f t="shared" si="7"/>
        <v>6</v>
      </c>
      <c r="S250" s="37">
        <v>336</v>
      </c>
      <c r="T250" s="37">
        <f t="shared" si="8"/>
        <v>2016</v>
      </c>
    </row>
    <row r="251" spans="1:20" x14ac:dyDescent="0.3">
      <c r="A251" s="10" t="s">
        <v>474</v>
      </c>
      <c r="B251" s="1" t="s">
        <v>254</v>
      </c>
      <c r="C251" s="3">
        <v>7</v>
      </c>
      <c r="G251" s="81"/>
      <c r="P251" s="23"/>
      <c r="R251" s="3">
        <f t="shared" si="7"/>
        <v>7</v>
      </c>
      <c r="S251" s="37">
        <v>336</v>
      </c>
      <c r="T251" s="37">
        <f t="shared" si="8"/>
        <v>2352</v>
      </c>
    </row>
    <row r="252" spans="1:20" x14ac:dyDescent="0.3">
      <c r="A252" s="10" t="s">
        <v>475</v>
      </c>
      <c r="B252" s="1" t="s">
        <v>255</v>
      </c>
      <c r="C252" s="3">
        <v>6</v>
      </c>
      <c r="G252" s="81"/>
      <c r="P252" s="23"/>
      <c r="R252" s="3">
        <f t="shared" si="7"/>
        <v>6</v>
      </c>
      <c r="S252" s="37">
        <v>336</v>
      </c>
      <c r="T252" s="37">
        <f t="shared" si="8"/>
        <v>2016</v>
      </c>
    </row>
    <row r="253" spans="1:20" x14ac:dyDescent="0.3">
      <c r="A253" s="10" t="s">
        <v>476</v>
      </c>
      <c r="B253" s="1" t="s">
        <v>256</v>
      </c>
      <c r="C253" s="3">
        <v>3</v>
      </c>
      <c r="G253" s="81"/>
      <c r="P253" s="23"/>
      <c r="R253" s="3">
        <f t="shared" si="7"/>
        <v>3</v>
      </c>
      <c r="S253" s="37">
        <v>336</v>
      </c>
      <c r="T253" s="37">
        <f t="shared" si="8"/>
        <v>1008</v>
      </c>
    </row>
    <row r="254" spans="1:20" ht="17.25" customHeight="1" x14ac:dyDescent="0.3">
      <c r="A254" s="10" t="s">
        <v>477</v>
      </c>
      <c r="B254" s="1" t="s">
        <v>257</v>
      </c>
      <c r="C254" s="3">
        <v>2</v>
      </c>
      <c r="G254" s="81"/>
      <c r="J254" s="4">
        <v>2</v>
      </c>
      <c r="P254" s="23"/>
      <c r="R254" s="3">
        <f t="shared" si="7"/>
        <v>0</v>
      </c>
      <c r="S254" s="37">
        <v>336</v>
      </c>
      <c r="T254" s="37">
        <f t="shared" si="8"/>
        <v>0</v>
      </c>
    </row>
    <row r="255" spans="1:20" x14ac:dyDescent="0.3">
      <c r="A255" s="10" t="s">
        <v>478</v>
      </c>
      <c r="B255" s="1" t="s">
        <v>258</v>
      </c>
      <c r="C255" s="3">
        <v>4</v>
      </c>
      <c r="G255" s="81"/>
      <c r="P255" s="23"/>
      <c r="R255" s="3">
        <f t="shared" si="7"/>
        <v>4</v>
      </c>
      <c r="S255" s="37">
        <v>336</v>
      </c>
      <c r="T255" s="37">
        <f t="shared" si="8"/>
        <v>1344</v>
      </c>
    </row>
    <row r="256" spans="1:20" x14ac:dyDescent="0.3">
      <c r="A256" s="10" t="s">
        <v>479</v>
      </c>
      <c r="B256" s="1" t="s">
        <v>259</v>
      </c>
      <c r="C256" s="3">
        <v>3</v>
      </c>
      <c r="G256" s="81"/>
      <c r="J256" s="4">
        <v>1</v>
      </c>
      <c r="P256" s="23"/>
      <c r="R256" s="3">
        <f t="shared" si="7"/>
        <v>2</v>
      </c>
      <c r="S256" s="37">
        <v>336</v>
      </c>
      <c r="T256" s="37">
        <f t="shared" si="8"/>
        <v>672</v>
      </c>
    </row>
    <row r="257" spans="1:20" x14ac:dyDescent="0.3">
      <c r="A257" s="10" t="s">
        <v>480</v>
      </c>
      <c r="B257" s="1" t="s">
        <v>260</v>
      </c>
      <c r="C257" s="3">
        <v>5</v>
      </c>
      <c r="G257" s="81"/>
      <c r="P257" s="23"/>
      <c r="R257" s="3">
        <f t="shared" si="7"/>
        <v>5</v>
      </c>
      <c r="S257" s="37">
        <v>336</v>
      </c>
      <c r="T257" s="37">
        <f t="shared" si="8"/>
        <v>1680</v>
      </c>
    </row>
    <row r="258" spans="1:20" x14ac:dyDescent="0.3">
      <c r="A258" s="10" t="s">
        <v>481</v>
      </c>
      <c r="B258" s="1" t="s">
        <v>261</v>
      </c>
      <c r="C258" s="3">
        <v>8</v>
      </c>
      <c r="G258" s="81"/>
      <c r="P258" s="23"/>
      <c r="R258" s="3">
        <f t="shared" si="7"/>
        <v>8</v>
      </c>
      <c r="S258" s="37">
        <v>336</v>
      </c>
      <c r="T258" s="37">
        <f t="shared" si="8"/>
        <v>2688</v>
      </c>
    </row>
    <row r="259" spans="1:20" x14ac:dyDescent="0.3">
      <c r="A259" s="10" t="s">
        <v>482</v>
      </c>
      <c r="B259" s="1" t="s">
        <v>262</v>
      </c>
      <c r="C259" s="3">
        <v>7</v>
      </c>
      <c r="G259" s="81"/>
      <c r="P259" s="23"/>
      <c r="R259" s="3">
        <f t="shared" ref="R259:R269" si="9">SUM($C259:$H259)-SUM($J259:$Q259)</f>
        <v>7</v>
      </c>
      <c r="S259" s="37">
        <v>336</v>
      </c>
      <c r="T259" s="37">
        <f t="shared" si="8"/>
        <v>2352</v>
      </c>
    </row>
    <row r="260" spans="1:20" x14ac:dyDescent="0.3">
      <c r="A260" s="10" t="s">
        <v>492</v>
      </c>
      <c r="B260" s="1" t="s">
        <v>263</v>
      </c>
      <c r="C260" s="3">
        <v>6</v>
      </c>
      <c r="G260" s="81"/>
      <c r="P260" s="23"/>
      <c r="R260" s="3">
        <f t="shared" si="9"/>
        <v>6</v>
      </c>
      <c r="S260" s="37">
        <v>336</v>
      </c>
      <c r="T260" s="37">
        <f t="shared" ref="T260:T269" si="10">R260*S260</f>
        <v>2016</v>
      </c>
    </row>
    <row r="261" spans="1:20" x14ac:dyDescent="0.3">
      <c r="A261" s="10" t="s">
        <v>493</v>
      </c>
      <c r="B261" s="1" t="s">
        <v>264</v>
      </c>
      <c r="C261" s="3">
        <v>8</v>
      </c>
      <c r="G261" s="81"/>
      <c r="P261" s="23"/>
      <c r="R261" s="3">
        <f t="shared" si="9"/>
        <v>8</v>
      </c>
      <c r="S261" s="37">
        <v>336</v>
      </c>
      <c r="T261" s="37">
        <f t="shared" si="10"/>
        <v>2688</v>
      </c>
    </row>
    <row r="262" spans="1:20" x14ac:dyDescent="0.3">
      <c r="A262" s="10" t="s">
        <v>494</v>
      </c>
      <c r="B262" s="1" t="s">
        <v>271</v>
      </c>
      <c r="C262" s="3">
        <v>6</v>
      </c>
      <c r="G262" s="81"/>
      <c r="P262" s="23"/>
      <c r="R262" s="3">
        <f t="shared" si="9"/>
        <v>6</v>
      </c>
      <c r="S262" s="37">
        <v>336</v>
      </c>
      <c r="T262" s="37">
        <f t="shared" si="10"/>
        <v>2016</v>
      </c>
    </row>
    <row r="263" spans="1:20" x14ac:dyDescent="0.3">
      <c r="A263" s="10" t="s">
        <v>483</v>
      </c>
      <c r="B263" s="1" t="s">
        <v>272</v>
      </c>
      <c r="G263" s="81"/>
      <c r="P263" s="23"/>
      <c r="R263" s="3">
        <f t="shared" si="9"/>
        <v>0</v>
      </c>
      <c r="S263" s="37">
        <v>336</v>
      </c>
      <c r="T263" s="37">
        <f t="shared" si="10"/>
        <v>0</v>
      </c>
    </row>
    <row r="264" spans="1:20" x14ac:dyDescent="0.3">
      <c r="A264" s="10" t="s">
        <v>484</v>
      </c>
      <c r="B264" s="1" t="s">
        <v>273</v>
      </c>
      <c r="G264" s="81"/>
      <c r="P264" s="23"/>
      <c r="R264" s="3">
        <f t="shared" si="9"/>
        <v>0</v>
      </c>
      <c r="S264" s="37">
        <v>336</v>
      </c>
      <c r="T264" s="37">
        <f t="shared" si="10"/>
        <v>0</v>
      </c>
    </row>
    <row r="265" spans="1:20" x14ac:dyDescent="0.3">
      <c r="A265" s="10" t="s">
        <v>485</v>
      </c>
      <c r="B265" s="1" t="s">
        <v>274</v>
      </c>
      <c r="G265" s="81"/>
      <c r="P265" s="23"/>
      <c r="R265" s="3">
        <f t="shared" si="9"/>
        <v>0</v>
      </c>
      <c r="S265" s="37">
        <v>336</v>
      </c>
      <c r="T265" s="37">
        <f t="shared" si="10"/>
        <v>0</v>
      </c>
    </row>
    <row r="266" spans="1:20" x14ac:dyDescent="0.3">
      <c r="A266" s="10" t="s">
        <v>486</v>
      </c>
      <c r="B266" s="1" t="s">
        <v>265</v>
      </c>
      <c r="G266" s="81"/>
      <c r="P266" s="23"/>
      <c r="R266" s="3">
        <f t="shared" si="9"/>
        <v>0</v>
      </c>
      <c r="S266" s="37">
        <v>336</v>
      </c>
      <c r="T266" s="37">
        <f t="shared" si="10"/>
        <v>0</v>
      </c>
    </row>
    <row r="267" spans="1:20" x14ac:dyDescent="0.3">
      <c r="A267" s="10" t="s">
        <v>487</v>
      </c>
      <c r="B267" s="1" t="s">
        <v>266</v>
      </c>
      <c r="G267" s="81"/>
      <c r="P267" s="23"/>
      <c r="R267" s="3">
        <f t="shared" si="9"/>
        <v>0</v>
      </c>
      <c r="S267" s="37">
        <v>336</v>
      </c>
      <c r="T267" s="37">
        <f t="shared" si="10"/>
        <v>0</v>
      </c>
    </row>
    <row r="268" spans="1:20" x14ac:dyDescent="0.3">
      <c r="A268" s="10" t="s">
        <v>488</v>
      </c>
      <c r="B268" s="1" t="s">
        <v>267</v>
      </c>
      <c r="G268" s="81"/>
      <c r="P268" s="23"/>
      <c r="R268" s="3">
        <f t="shared" si="9"/>
        <v>0</v>
      </c>
      <c r="S268" s="37">
        <v>336</v>
      </c>
      <c r="T268" s="37">
        <f t="shared" si="10"/>
        <v>0</v>
      </c>
    </row>
    <row r="269" spans="1:20" x14ac:dyDescent="0.3">
      <c r="A269" s="10" t="s">
        <v>489</v>
      </c>
      <c r="B269" s="1" t="s">
        <v>268</v>
      </c>
      <c r="G269" s="81"/>
      <c r="P269" s="23"/>
      <c r="R269" s="3">
        <f t="shared" si="9"/>
        <v>0</v>
      </c>
      <c r="S269" s="37">
        <v>336</v>
      </c>
      <c r="T269" s="37">
        <f t="shared" si="10"/>
        <v>0</v>
      </c>
    </row>
    <row r="270" spans="1:20" x14ac:dyDescent="0.3">
      <c r="B270" s="1"/>
      <c r="P270" s="23"/>
    </row>
    <row r="271" spans="1:20" x14ac:dyDescent="0.3">
      <c r="B271" s="1"/>
      <c r="P271" s="23"/>
      <c r="T271" s="46">
        <f>SUM(T3:T270)</f>
        <v>614248</v>
      </c>
    </row>
    <row r="272" spans="1:20" x14ac:dyDescent="0.3">
      <c r="B272" s="1"/>
      <c r="P272" s="23"/>
    </row>
    <row r="273" spans="2:16" x14ac:dyDescent="0.3">
      <c r="B273" s="1"/>
      <c r="P273" s="23"/>
    </row>
    <row r="274" spans="2:16" x14ac:dyDescent="0.3">
      <c r="B274" s="1"/>
      <c r="P274" s="23"/>
    </row>
    <row r="275" spans="2:16" x14ac:dyDescent="0.3">
      <c r="B275" s="1"/>
      <c r="P275" s="23"/>
    </row>
    <row r="276" spans="2:16" x14ac:dyDescent="0.3">
      <c r="B276" s="1"/>
      <c r="P276" s="23"/>
    </row>
    <row r="277" spans="2:16" x14ac:dyDescent="0.3">
      <c r="P277" s="23"/>
    </row>
    <row r="278" spans="2:16" x14ac:dyDescent="0.3">
      <c r="P278" s="23"/>
    </row>
    <row r="279" spans="2:16" x14ac:dyDescent="0.3">
      <c r="P279" s="23"/>
    </row>
    <row r="280" spans="2:16" x14ac:dyDescent="0.3">
      <c r="P280" s="23"/>
    </row>
    <row r="281" spans="2:16" x14ac:dyDescent="0.3">
      <c r="P281" s="23"/>
    </row>
    <row r="282" spans="2:16" x14ac:dyDescent="0.3">
      <c r="P282" s="23"/>
    </row>
    <row r="283" spans="2:16" x14ac:dyDescent="0.3">
      <c r="P283" s="23"/>
    </row>
    <row r="284" spans="2:16" x14ac:dyDescent="0.3">
      <c r="P284" s="23"/>
    </row>
    <row r="285" spans="2:16" x14ac:dyDescent="0.3">
      <c r="P285" s="23"/>
    </row>
    <row r="286" spans="2:16" x14ac:dyDescent="0.3">
      <c r="P286" s="23"/>
    </row>
    <row r="287" spans="2:16" x14ac:dyDescent="0.3">
      <c r="P287" s="23"/>
    </row>
    <row r="288" spans="2:16" x14ac:dyDescent="0.3">
      <c r="P288" s="23"/>
    </row>
    <row r="289" spans="16:16" x14ac:dyDescent="0.3">
      <c r="P289" s="23"/>
    </row>
    <row r="290" spans="16:16" x14ac:dyDescent="0.3">
      <c r="P290" s="23"/>
    </row>
    <row r="291" spans="16:16" x14ac:dyDescent="0.3">
      <c r="P291" s="23"/>
    </row>
    <row r="292" spans="16:16" x14ac:dyDescent="0.3">
      <c r="P292" s="23"/>
    </row>
    <row r="293" spans="16:16" x14ac:dyDescent="0.3">
      <c r="P293" s="23"/>
    </row>
    <row r="294" spans="16:16" x14ac:dyDescent="0.3">
      <c r="P294" s="23"/>
    </row>
    <row r="295" spans="16:16" x14ac:dyDescent="0.3">
      <c r="P295" s="23"/>
    </row>
    <row r="296" spans="16:16" x14ac:dyDescent="0.3">
      <c r="P296" s="23"/>
    </row>
    <row r="297" spans="16:16" x14ac:dyDescent="0.3">
      <c r="P297" s="23"/>
    </row>
    <row r="298" spans="16:16" x14ac:dyDescent="0.3">
      <c r="P298" s="23"/>
    </row>
    <row r="299" spans="16:16" x14ac:dyDescent="0.3">
      <c r="P299" s="23"/>
    </row>
    <row r="300" spans="16:16" x14ac:dyDescent="0.3">
      <c r="P300" s="23"/>
    </row>
    <row r="301" spans="16:16" x14ac:dyDescent="0.3">
      <c r="P301" s="23"/>
    </row>
    <row r="302" spans="16:16" x14ac:dyDescent="0.3">
      <c r="P302" s="23"/>
    </row>
    <row r="303" spans="16:16" x14ac:dyDescent="0.3">
      <c r="P303" s="23"/>
    </row>
    <row r="304" spans="16:16" x14ac:dyDescent="0.3">
      <c r="P304" s="23"/>
    </row>
    <row r="305" spans="16:16" x14ac:dyDescent="0.3">
      <c r="P305" s="23"/>
    </row>
    <row r="306" spans="16:16" x14ac:dyDescent="0.3">
      <c r="P306" s="23"/>
    </row>
    <row r="307" spans="16:16" x14ac:dyDescent="0.3">
      <c r="P307" s="23"/>
    </row>
    <row r="308" spans="16:16" x14ac:dyDescent="0.3">
      <c r="P308" s="23"/>
    </row>
    <row r="309" spans="16:16" x14ac:dyDescent="0.3">
      <c r="P309" s="23"/>
    </row>
    <row r="310" spans="16:16" x14ac:dyDescent="0.3">
      <c r="P310" s="23"/>
    </row>
    <row r="311" spans="16:16" x14ac:dyDescent="0.3">
      <c r="P311" s="23"/>
    </row>
    <row r="312" spans="16:16" x14ac:dyDescent="0.3">
      <c r="P312" s="23"/>
    </row>
    <row r="313" spans="16:16" x14ac:dyDescent="0.3">
      <c r="P313" s="23"/>
    </row>
    <row r="314" spans="16:16" x14ac:dyDescent="0.3">
      <c r="P314" s="23"/>
    </row>
    <row r="315" spans="16:16" x14ac:dyDescent="0.3">
      <c r="P315" s="23"/>
    </row>
    <row r="316" spans="16:16" x14ac:dyDescent="0.3">
      <c r="P316" s="23"/>
    </row>
    <row r="317" spans="16:16" x14ac:dyDescent="0.3">
      <c r="P317" s="23"/>
    </row>
    <row r="318" spans="16:16" x14ac:dyDescent="0.3">
      <c r="P318" s="23"/>
    </row>
    <row r="319" spans="16:16" x14ac:dyDescent="0.3">
      <c r="P319" s="23"/>
    </row>
    <row r="320" spans="16:16" x14ac:dyDescent="0.3">
      <c r="P320" s="23"/>
    </row>
    <row r="321" spans="16:16" x14ac:dyDescent="0.3">
      <c r="P321" s="23"/>
    </row>
    <row r="322" spans="16:16" x14ac:dyDescent="0.3">
      <c r="P322" s="23"/>
    </row>
    <row r="323" spans="16:16" x14ac:dyDescent="0.3">
      <c r="P323" s="23"/>
    </row>
    <row r="324" spans="16:16" x14ac:dyDescent="0.3">
      <c r="P324" s="23"/>
    </row>
    <row r="325" spans="16:16" x14ac:dyDescent="0.3">
      <c r="P325" s="23"/>
    </row>
    <row r="326" spans="16:16" x14ac:dyDescent="0.3">
      <c r="P326" s="23"/>
    </row>
    <row r="327" spans="16:16" x14ac:dyDescent="0.3">
      <c r="P327" s="23"/>
    </row>
    <row r="328" spans="16:16" x14ac:dyDescent="0.3">
      <c r="P328" s="23"/>
    </row>
    <row r="329" spans="16:16" x14ac:dyDescent="0.3">
      <c r="P329" s="23"/>
    </row>
    <row r="330" spans="16:16" x14ac:dyDescent="0.3">
      <c r="P330" s="23"/>
    </row>
    <row r="331" spans="16:16" x14ac:dyDescent="0.3">
      <c r="P331" s="23"/>
    </row>
    <row r="332" spans="16:16" x14ac:dyDescent="0.3">
      <c r="P332" s="23"/>
    </row>
    <row r="333" spans="16:16" x14ac:dyDescent="0.3">
      <c r="P333" s="23"/>
    </row>
    <row r="334" spans="16:16" x14ac:dyDescent="0.3">
      <c r="P334" s="23"/>
    </row>
    <row r="335" spans="16:16" x14ac:dyDescent="0.3">
      <c r="P335" s="23"/>
    </row>
    <row r="336" spans="16:16" x14ac:dyDescent="0.3">
      <c r="P336" s="23"/>
    </row>
    <row r="337" spans="16:16" x14ac:dyDescent="0.3">
      <c r="P337" s="23"/>
    </row>
    <row r="338" spans="16:16" x14ac:dyDescent="0.3">
      <c r="P338" s="23"/>
    </row>
    <row r="339" spans="16:16" x14ac:dyDescent="0.3">
      <c r="P339" s="23"/>
    </row>
    <row r="340" spans="16:16" x14ac:dyDescent="0.3">
      <c r="P340" s="23"/>
    </row>
    <row r="341" spans="16:16" x14ac:dyDescent="0.3">
      <c r="P341" s="23"/>
    </row>
    <row r="342" spans="16:16" x14ac:dyDescent="0.3">
      <c r="P342" s="23"/>
    </row>
    <row r="343" spans="16:16" x14ac:dyDescent="0.3">
      <c r="P343" s="23"/>
    </row>
    <row r="344" spans="16:16" x14ac:dyDescent="0.3">
      <c r="P344" s="23"/>
    </row>
    <row r="345" spans="16:16" x14ac:dyDescent="0.3">
      <c r="P345" s="23"/>
    </row>
    <row r="346" spans="16:16" x14ac:dyDescent="0.3">
      <c r="P346" s="23"/>
    </row>
    <row r="347" spans="16:16" x14ac:dyDescent="0.3">
      <c r="P347" s="23"/>
    </row>
    <row r="348" spans="16:16" x14ac:dyDescent="0.3">
      <c r="P348" s="23"/>
    </row>
    <row r="349" spans="16:16" x14ac:dyDescent="0.3">
      <c r="P349" s="23"/>
    </row>
    <row r="350" spans="16:16" x14ac:dyDescent="0.3">
      <c r="P350" s="23"/>
    </row>
    <row r="351" spans="16:16" x14ac:dyDescent="0.3">
      <c r="P351" s="23"/>
    </row>
    <row r="352" spans="16:16" x14ac:dyDescent="0.3">
      <c r="P352" s="23"/>
    </row>
    <row r="353" spans="16:16" x14ac:dyDescent="0.3">
      <c r="P353" s="23"/>
    </row>
    <row r="354" spans="16:16" x14ac:dyDescent="0.3">
      <c r="P354" s="23"/>
    </row>
    <row r="355" spans="16:16" x14ac:dyDescent="0.3">
      <c r="P355" s="23"/>
    </row>
    <row r="356" spans="16:16" x14ac:dyDescent="0.3">
      <c r="P356" s="23"/>
    </row>
    <row r="357" spans="16:16" x14ac:dyDescent="0.3">
      <c r="P357" s="23"/>
    </row>
    <row r="358" spans="16:16" x14ac:dyDescent="0.3">
      <c r="P358" s="23"/>
    </row>
    <row r="359" spans="16:16" x14ac:dyDescent="0.3">
      <c r="P359" s="23"/>
    </row>
    <row r="360" spans="16:16" x14ac:dyDescent="0.3">
      <c r="P360" s="23"/>
    </row>
    <row r="361" spans="16:16" x14ac:dyDescent="0.3">
      <c r="P361" s="23"/>
    </row>
    <row r="362" spans="16:16" x14ac:dyDescent="0.3">
      <c r="P362" s="23"/>
    </row>
    <row r="363" spans="16:16" x14ac:dyDescent="0.3">
      <c r="P363" s="23"/>
    </row>
    <row r="364" spans="16:16" x14ac:dyDescent="0.3">
      <c r="P364" s="23"/>
    </row>
    <row r="365" spans="16:16" x14ac:dyDescent="0.3">
      <c r="P365" s="23"/>
    </row>
    <row r="366" spans="16:16" x14ac:dyDescent="0.3">
      <c r="P366" s="23"/>
    </row>
    <row r="367" spans="16:16" x14ac:dyDescent="0.3">
      <c r="P367" s="23"/>
    </row>
    <row r="368" spans="16:16" x14ac:dyDescent="0.3">
      <c r="P368" s="23"/>
    </row>
    <row r="369" spans="16:16" x14ac:dyDescent="0.3">
      <c r="P369" s="23"/>
    </row>
    <row r="370" spans="16:16" x14ac:dyDescent="0.3">
      <c r="P370" s="23"/>
    </row>
    <row r="371" spans="16:16" x14ac:dyDescent="0.3">
      <c r="P371" s="23"/>
    </row>
    <row r="372" spans="16:16" x14ac:dyDescent="0.3">
      <c r="P372" s="23"/>
    </row>
    <row r="373" spans="16:16" x14ac:dyDescent="0.3">
      <c r="P373" s="23"/>
    </row>
    <row r="374" spans="16:16" x14ac:dyDescent="0.3">
      <c r="P374" s="23"/>
    </row>
    <row r="375" spans="16:16" x14ac:dyDescent="0.3">
      <c r="P375" s="23"/>
    </row>
    <row r="376" spans="16:16" x14ac:dyDescent="0.3">
      <c r="P376" s="23"/>
    </row>
    <row r="377" spans="16:16" x14ac:dyDescent="0.3">
      <c r="P377" s="23"/>
    </row>
    <row r="378" spans="16:16" x14ac:dyDescent="0.3">
      <c r="P378" s="23"/>
    </row>
    <row r="379" spans="16:16" x14ac:dyDescent="0.3">
      <c r="P379" s="23"/>
    </row>
    <row r="380" spans="16:16" x14ac:dyDescent="0.3">
      <c r="P380" s="23"/>
    </row>
    <row r="381" spans="16:16" x14ac:dyDescent="0.3">
      <c r="P381" s="23"/>
    </row>
    <row r="382" spans="16:16" x14ac:dyDescent="0.3">
      <c r="P382" s="23"/>
    </row>
    <row r="383" spans="16:16" x14ac:dyDescent="0.3">
      <c r="P383" s="23"/>
    </row>
    <row r="384" spans="16:16" x14ac:dyDescent="0.3">
      <c r="P384" s="23"/>
    </row>
    <row r="385" spans="16:16" x14ac:dyDescent="0.3">
      <c r="P385" s="23"/>
    </row>
    <row r="386" spans="16:16" x14ac:dyDescent="0.3">
      <c r="P386" s="23"/>
    </row>
    <row r="387" spans="16:16" x14ac:dyDescent="0.3">
      <c r="P387" s="23"/>
    </row>
    <row r="388" spans="16:16" x14ac:dyDescent="0.3">
      <c r="P388" s="23"/>
    </row>
    <row r="389" spans="16:16" x14ac:dyDescent="0.3">
      <c r="P389" s="23"/>
    </row>
    <row r="390" spans="16:16" x14ac:dyDescent="0.3">
      <c r="P390" s="23"/>
    </row>
    <row r="391" spans="16:16" x14ac:dyDescent="0.3">
      <c r="P391" s="23"/>
    </row>
    <row r="392" spans="16:16" x14ac:dyDescent="0.3">
      <c r="P392" s="23"/>
    </row>
    <row r="393" spans="16:16" x14ac:dyDescent="0.3">
      <c r="P393" s="23"/>
    </row>
    <row r="394" spans="16:16" x14ac:dyDescent="0.3">
      <c r="P394" s="23"/>
    </row>
    <row r="395" spans="16:16" x14ac:dyDescent="0.3">
      <c r="P395" s="23"/>
    </row>
    <row r="396" spans="16:16" x14ac:dyDescent="0.3">
      <c r="P396" s="23"/>
    </row>
    <row r="397" spans="16:16" x14ac:dyDescent="0.3">
      <c r="P397" s="23"/>
    </row>
    <row r="398" spans="16:16" x14ac:dyDescent="0.3">
      <c r="P398" s="23"/>
    </row>
    <row r="399" spans="16:16" x14ac:dyDescent="0.3">
      <c r="P399" s="23"/>
    </row>
    <row r="400" spans="16:16" x14ac:dyDescent="0.3">
      <c r="P400" s="23"/>
    </row>
    <row r="401" spans="16:16" x14ac:dyDescent="0.3">
      <c r="P401" s="23"/>
    </row>
    <row r="402" spans="16:16" x14ac:dyDescent="0.3">
      <c r="P402" s="23"/>
    </row>
    <row r="403" spans="16:16" x14ac:dyDescent="0.3">
      <c r="P403" s="23"/>
    </row>
    <row r="404" spans="16:16" x14ac:dyDescent="0.3">
      <c r="P404" s="23"/>
    </row>
    <row r="405" spans="16:16" x14ac:dyDescent="0.3">
      <c r="P405" s="23"/>
    </row>
    <row r="406" spans="16:16" x14ac:dyDescent="0.3">
      <c r="P406" s="23"/>
    </row>
    <row r="407" spans="16:16" x14ac:dyDescent="0.3">
      <c r="P407" s="23"/>
    </row>
    <row r="408" spans="16:16" x14ac:dyDescent="0.3">
      <c r="P408" s="23"/>
    </row>
    <row r="409" spans="16:16" x14ac:dyDescent="0.3">
      <c r="P409" s="23"/>
    </row>
    <row r="410" spans="16:16" x14ac:dyDescent="0.3">
      <c r="P410" s="23"/>
    </row>
    <row r="411" spans="16:16" x14ac:dyDescent="0.3">
      <c r="P411" s="23"/>
    </row>
    <row r="412" spans="16:16" x14ac:dyDescent="0.3">
      <c r="P412" s="23"/>
    </row>
    <row r="413" spans="16:16" x14ac:dyDescent="0.3">
      <c r="P413" s="23"/>
    </row>
    <row r="414" spans="16:16" x14ac:dyDescent="0.3">
      <c r="P414" s="23"/>
    </row>
    <row r="415" spans="16:16" x14ac:dyDescent="0.3">
      <c r="P415" s="23"/>
    </row>
    <row r="416" spans="16:16" x14ac:dyDescent="0.3">
      <c r="P416" s="23"/>
    </row>
    <row r="417" spans="16:16" x14ac:dyDescent="0.3">
      <c r="P417" s="23"/>
    </row>
    <row r="418" spans="16:16" x14ac:dyDescent="0.3">
      <c r="P418" s="23"/>
    </row>
    <row r="419" spans="16:16" x14ac:dyDescent="0.3">
      <c r="P419" s="23"/>
    </row>
    <row r="420" spans="16:16" x14ac:dyDescent="0.3">
      <c r="P420" s="23"/>
    </row>
    <row r="421" spans="16:16" x14ac:dyDescent="0.3">
      <c r="P421" s="23"/>
    </row>
    <row r="422" spans="16:16" x14ac:dyDescent="0.3">
      <c r="P422" s="23"/>
    </row>
    <row r="423" spans="16:16" x14ac:dyDescent="0.3">
      <c r="P423" s="23"/>
    </row>
    <row r="424" spans="16:16" x14ac:dyDescent="0.3">
      <c r="P424" s="23"/>
    </row>
    <row r="425" spans="16:16" x14ac:dyDescent="0.3">
      <c r="P425" s="23"/>
    </row>
    <row r="426" spans="16:16" x14ac:dyDescent="0.3">
      <c r="P426" s="23"/>
    </row>
    <row r="427" spans="16:16" x14ac:dyDescent="0.3">
      <c r="P427" s="23"/>
    </row>
    <row r="428" spans="16:16" x14ac:dyDescent="0.3">
      <c r="P428" s="23"/>
    </row>
    <row r="429" spans="16:16" x14ac:dyDescent="0.3">
      <c r="P429" s="23"/>
    </row>
    <row r="430" spans="16:16" x14ac:dyDescent="0.3">
      <c r="P430" s="23"/>
    </row>
    <row r="431" spans="16:16" x14ac:dyDescent="0.3">
      <c r="P431" s="23"/>
    </row>
    <row r="432" spans="16:16" x14ac:dyDescent="0.3">
      <c r="P432" s="23"/>
    </row>
    <row r="433" spans="16:16" x14ac:dyDescent="0.3">
      <c r="P433" s="23"/>
    </row>
    <row r="434" spans="16:16" x14ac:dyDescent="0.3">
      <c r="P434" s="23"/>
    </row>
    <row r="435" spans="16:16" x14ac:dyDescent="0.3">
      <c r="P435" s="23"/>
    </row>
    <row r="436" spans="16:16" x14ac:dyDescent="0.3">
      <c r="P436" s="23"/>
    </row>
    <row r="437" spans="16:16" x14ac:dyDescent="0.3">
      <c r="P437" s="23"/>
    </row>
    <row r="438" spans="16:16" x14ac:dyDescent="0.3">
      <c r="P438" s="23"/>
    </row>
    <row r="439" spans="16:16" x14ac:dyDescent="0.3">
      <c r="P439" s="23"/>
    </row>
    <row r="440" spans="16:16" x14ac:dyDescent="0.3">
      <c r="P440" s="23"/>
    </row>
    <row r="441" spans="16:16" x14ac:dyDescent="0.3">
      <c r="P441" s="23"/>
    </row>
    <row r="442" spans="16:16" x14ac:dyDescent="0.3">
      <c r="P442" s="23"/>
    </row>
    <row r="443" spans="16:16" x14ac:dyDescent="0.3">
      <c r="P443" s="23"/>
    </row>
    <row r="444" spans="16:16" x14ac:dyDescent="0.3">
      <c r="P444" s="23"/>
    </row>
    <row r="445" spans="16:16" x14ac:dyDescent="0.3">
      <c r="P445" s="23"/>
    </row>
    <row r="446" spans="16:16" x14ac:dyDescent="0.3">
      <c r="P446" s="23"/>
    </row>
    <row r="447" spans="16:16" x14ac:dyDescent="0.3">
      <c r="P447" s="23"/>
    </row>
    <row r="448" spans="16:16" x14ac:dyDescent="0.3">
      <c r="P448" s="23"/>
    </row>
    <row r="449" spans="16:16" x14ac:dyDescent="0.3">
      <c r="P449" s="23"/>
    </row>
    <row r="450" spans="16:16" x14ac:dyDescent="0.3">
      <c r="P450" s="23"/>
    </row>
    <row r="451" spans="16:16" x14ac:dyDescent="0.3">
      <c r="P451" s="23"/>
    </row>
    <row r="452" spans="16:16" x14ac:dyDescent="0.3">
      <c r="P452" s="23"/>
    </row>
    <row r="453" spans="16:16" x14ac:dyDescent="0.3">
      <c r="P453" s="23"/>
    </row>
    <row r="454" spans="16:16" x14ac:dyDescent="0.3">
      <c r="P454" s="23"/>
    </row>
    <row r="455" spans="16:16" x14ac:dyDescent="0.3">
      <c r="P455" s="23"/>
    </row>
    <row r="456" spans="16:16" x14ac:dyDescent="0.3">
      <c r="P456" s="23"/>
    </row>
    <row r="457" spans="16:16" x14ac:dyDescent="0.3">
      <c r="P457" s="23"/>
    </row>
    <row r="458" spans="16:16" x14ac:dyDescent="0.3">
      <c r="P458" s="23"/>
    </row>
    <row r="459" spans="16:16" x14ac:dyDescent="0.3">
      <c r="P459" s="23"/>
    </row>
    <row r="460" spans="16:16" x14ac:dyDescent="0.3">
      <c r="P460" s="23"/>
    </row>
    <row r="461" spans="16:16" x14ac:dyDescent="0.3">
      <c r="P461" s="23"/>
    </row>
    <row r="462" spans="16:16" x14ac:dyDescent="0.3">
      <c r="P462" s="23"/>
    </row>
    <row r="463" spans="16:16" x14ac:dyDescent="0.3">
      <c r="P463" s="23"/>
    </row>
    <row r="464" spans="16:16" x14ac:dyDescent="0.3">
      <c r="P464" s="23"/>
    </row>
    <row r="465" spans="16:16" x14ac:dyDescent="0.3">
      <c r="P465" s="23"/>
    </row>
    <row r="466" spans="16:16" x14ac:dyDescent="0.3">
      <c r="P466" s="23"/>
    </row>
    <row r="467" spans="16:16" x14ac:dyDescent="0.3">
      <c r="P467" s="23"/>
    </row>
    <row r="468" spans="16:16" x14ac:dyDescent="0.3">
      <c r="P468" s="23"/>
    </row>
    <row r="469" spans="16:16" x14ac:dyDescent="0.3">
      <c r="P469" s="23"/>
    </row>
    <row r="470" spans="16:16" x14ac:dyDescent="0.3">
      <c r="P470" s="23"/>
    </row>
    <row r="471" spans="16:16" x14ac:dyDescent="0.3">
      <c r="P471" s="23"/>
    </row>
    <row r="472" spans="16:16" x14ac:dyDescent="0.3">
      <c r="P472" s="23"/>
    </row>
    <row r="473" spans="16:16" x14ac:dyDescent="0.3">
      <c r="P473" s="23"/>
    </row>
    <row r="474" spans="16:16" x14ac:dyDescent="0.3">
      <c r="P474" s="23"/>
    </row>
    <row r="475" spans="16:16" x14ac:dyDescent="0.3">
      <c r="P475" s="23"/>
    </row>
    <row r="476" spans="16:16" x14ac:dyDescent="0.3">
      <c r="P476" s="23"/>
    </row>
    <row r="477" spans="16:16" x14ac:dyDescent="0.3">
      <c r="P477" s="23"/>
    </row>
    <row r="478" spans="16:16" x14ac:dyDescent="0.3">
      <c r="P478" s="23"/>
    </row>
    <row r="479" spans="16:16" x14ac:dyDescent="0.3">
      <c r="P479" s="23"/>
    </row>
    <row r="480" spans="16:16" x14ac:dyDescent="0.3">
      <c r="P480" s="23"/>
    </row>
    <row r="481" spans="16:16" x14ac:dyDescent="0.3">
      <c r="P481" s="23"/>
    </row>
    <row r="482" spans="16:16" x14ac:dyDescent="0.3">
      <c r="P482" s="23"/>
    </row>
    <row r="483" spans="16:16" x14ac:dyDescent="0.3">
      <c r="P483" s="23"/>
    </row>
    <row r="484" spans="16:16" x14ac:dyDescent="0.3">
      <c r="P484" s="23"/>
    </row>
    <row r="485" spans="16:16" x14ac:dyDescent="0.3">
      <c r="P485" s="23"/>
    </row>
    <row r="486" spans="16:16" x14ac:dyDescent="0.3">
      <c r="P486" s="23"/>
    </row>
    <row r="487" spans="16:16" x14ac:dyDescent="0.3">
      <c r="P487" s="23"/>
    </row>
    <row r="488" spans="16:16" x14ac:dyDescent="0.3">
      <c r="P488" s="23"/>
    </row>
    <row r="489" spans="16:16" x14ac:dyDescent="0.3">
      <c r="P489" s="23"/>
    </row>
    <row r="490" spans="16:16" x14ac:dyDescent="0.3">
      <c r="P490" s="23"/>
    </row>
    <row r="491" spans="16:16" x14ac:dyDescent="0.3">
      <c r="P491" s="23"/>
    </row>
    <row r="492" spans="16:16" x14ac:dyDescent="0.3">
      <c r="P492" s="23"/>
    </row>
    <row r="493" spans="16:16" x14ac:dyDescent="0.3">
      <c r="P493" s="23"/>
    </row>
    <row r="494" spans="16:16" x14ac:dyDescent="0.3">
      <c r="P494" s="23"/>
    </row>
    <row r="495" spans="16:16" x14ac:dyDescent="0.3">
      <c r="P495" s="23"/>
    </row>
    <row r="496" spans="16:16" x14ac:dyDescent="0.3">
      <c r="P496" s="23"/>
    </row>
    <row r="497" spans="16:16" x14ac:dyDescent="0.3">
      <c r="P497" s="23"/>
    </row>
    <row r="498" spans="16:16" x14ac:dyDescent="0.3">
      <c r="P498" s="23"/>
    </row>
    <row r="499" spans="16:16" x14ac:dyDescent="0.3">
      <c r="P499" s="23"/>
    </row>
    <row r="500" spans="16:16" x14ac:dyDescent="0.3">
      <c r="P500" s="23"/>
    </row>
    <row r="501" spans="16:16" x14ac:dyDescent="0.3">
      <c r="P501" s="23"/>
    </row>
    <row r="502" spans="16:16" x14ac:dyDescent="0.3">
      <c r="P502" s="23"/>
    </row>
    <row r="503" spans="16:16" x14ac:dyDescent="0.3">
      <c r="P503" s="23"/>
    </row>
    <row r="504" spans="16:16" x14ac:dyDescent="0.3">
      <c r="P504" s="23"/>
    </row>
    <row r="505" spans="16:16" x14ac:dyDescent="0.3">
      <c r="P505" s="23"/>
    </row>
    <row r="506" spans="16:16" x14ac:dyDescent="0.3">
      <c r="P506" s="23"/>
    </row>
  </sheetData>
  <autoFilter ref="A1:T269" xr:uid="{00000000-0009-0000-0000-000001000000}"/>
  <mergeCells count="20">
    <mergeCell ref="A90:B90"/>
    <mergeCell ref="A2:B2"/>
    <mergeCell ref="A13:B13"/>
    <mergeCell ref="A20:B20"/>
    <mergeCell ref="A31:B31"/>
    <mergeCell ref="A36:B36"/>
    <mergeCell ref="A43:B43"/>
    <mergeCell ref="A50:B50"/>
    <mergeCell ref="A57:B57"/>
    <mergeCell ref="A64:B64"/>
    <mergeCell ref="A73:B73"/>
    <mergeCell ref="A78:B78"/>
    <mergeCell ref="A221:B221"/>
    <mergeCell ref="A245:B245"/>
    <mergeCell ref="A112:B112"/>
    <mergeCell ref="A142:B142"/>
    <mergeCell ref="A154:B154"/>
    <mergeCell ref="A178:B178"/>
    <mergeCell ref="A197:B197"/>
    <mergeCell ref="A207:B20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0C1C-AEB0-4ABB-A8A7-A6F27C9A36E6}">
  <dimension ref="A1:W277"/>
  <sheetViews>
    <sheetView tabSelected="1" topLeftCell="B1" zoomScale="89" zoomScaleNormal="89" workbookViewId="0">
      <selection activeCell="A51" sqref="A51:XFD51"/>
    </sheetView>
  </sheetViews>
  <sheetFormatPr defaultRowHeight="16.2" x14ac:dyDescent="0.3"/>
  <cols>
    <col min="1" max="1" width="12.44140625" style="10" bestFit="1" customWidth="1"/>
    <col min="2" max="2" width="48.88671875" style="8" bestFit="1" customWidth="1"/>
    <col min="3" max="3" width="9" style="88"/>
    <col min="4" max="4" width="9.33203125" style="32" bestFit="1" customWidth="1"/>
    <col min="5" max="5" width="9.33203125" style="32" customWidth="1"/>
    <col min="6" max="7" width="9" style="23"/>
    <col min="8" max="8" width="10.6640625" style="4" customWidth="1"/>
    <col min="9" max="9" width="9" style="34"/>
    <col min="10" max="10" width="9" style="27"/>
    <col min="11" max="11" width="9.88671875" style="32" customWidth="1"/>
    <col min="12" max="12" width="10.21875" style="33" bestFit="1" customWidth="1"/>
    <col min="13" max="13" width="10.88671875" style="35" customWidth="1"/>
    <col min="14" max="14" width="10.33203125" style="23" customWidth="1"/>
    <col min="15" max="18" width="10.44140625" style="23" customWidth="1"/>
    <col min="19" max="19" width="9" style="29"/>
    <col min="20" max="20" width="9" style="30"/>
    <col min="21" max="21" width="9" style="31"/>
    <col min="22" max="22" width="9.88671875" style="14" customWidth="1"/>
    <col min="23" max="23" width="10" customWidth="1"/>
  </cols>
  <sheetData>
    <row r="1" spans="1:23" ht="32.4" x14ac:dyDescent="0.3">
      <c r="A1" s="10" t="s">
        <v>0</v>
      </c>
      <c r="B1" s="1" t="s">
        <v>1</v>
      </c>
      <c r="C1" s="89" t="s">
        <v>773</v>
      </c>
      <c r="D1" s="25" t="s">
        <v>765</v>
      </c>
      <c r="E1" s="25" t="s">
        <v>774</v>
      </c>
      <c r="F1" s="20" t="s">
        <v>771</v>
      </c>
      <c r="G1" s="20" t="s">
        <v>772</v>
      </c>
      <c r="H1" s="25" t="s">
        <v>775</v>
      </c>
      <c r="I1" s="26"/>
      <c r="K1" s="85">
        <v>45023</v>
      </c>
      <c r="L1" s="85">
        <v>45027</v>
      </c>
      <c r="M1" s="85">
        <v>45027</v>
      </c>
      <c r="N1" s="86">
        <v>45031</v>
      </c>
      <c r="O1" s="86"/>
      <c r="P1" s="86"/>
      <c r="Q1" s="86"/>
      <c r="R1" s="86"/>
      <c r="S1" s="87"/>
      <c r="U1" s="31" t="s">
        <v>2</v>
      </c>
      <c r="V1" s="37" t="s">
        <v>544</v>
      </c>
      <c r="W1" s="37" t="s">
        <v>505</v>
      </c>
    </row>
    <row r="2" spans="1:23" x14ac:dyDescent="0.3">
      <c r="A2" s="95" t="s">
        <v>3</v>
      </c>
      <c r="B2" s="95"/>
      <c r="C2" s="89"/>
      <c r="V2" s="37"/>
      <c r="W2" s="37"/>
    </row>
    <row r="3" spans="1:23" x14ac:dyDescent="0.3">
      <c r="A3" s="11" t="s">
        <v>4</v>
      </c>
      <c r="B3" s="1" t="s">
        <v>14</v>
      </c>
      <c r="C3" s="89">
        <v>2</v>
      </c>
      <c r="U3" s="31">
        <f t="shared" ref="U3:U66" si="0">SUM($C3:$I3)-SUM($K3:$T3)</f>
        <v>2</v>
      </c>
      <c r="V3" s="37">
        <v>13440</v>
      </c>
      <c r="W3" s="37">
        <f>U3*V3</f>
        <v>26880</v>
      </c>
    </row>
    <row r="4" spans="1:23" x14ac:dyDescent="0.3">
      <c r="A4" s="11" t="s">
        <v>5</v>
      </c>
      <c r="B4" s="1" t="s">
        <v>15</v>
      </c>
      <c r="C4" s="89">
        <v>2</v>
      </c>
      <c r="U4" s="31">
        <f t="shared" si="0"/>
        <v>2</v>
      </c>
      <c r="V4" s="37">
        <v>13440</v>
      </c>
      <c r="W4" s="37">
        <f t="shared" ref="W4:W67" si="1">U4*V4</f>
        <v>26880</v>
      </c>
    </row>
    <row r="5" spans="1:23" x14ac:dyDescent="0.3">
      <c r="A5" s="11" t="s">
        <v>6</v>
      </c>
      <c r="B5" s="1" t="s">
        <v>16</v>
      </c>
      <c r="C5" s="89">
        <v>2</v>
      </c>
      <c r="U5" s="31">
        <f t="shared" si="0"/>
        <v>2</v>
      </c>
      <c r="V5" s="37">
        <v>13440</v>
      </c>
      <c r="W5" s="37">
        <f t="shared" si="1"/>
        <v>26880</v>
      </c>
    </row>
    <row r="6" spans="1:23" x14ac:dyDescent="0.3">
      <c r="A6" s="11" t="s">
        <v>7</v>
      </c>
      <c r="B6" s="1" t="s">
        <v>17</v>
      </c>
      <c r="C6" s="89">
        <v>2</v>
      </c>
      <c r="U6" s="31">
        <f t="shared" si="0"/>
        <v>2</v>
      </c>
      <c r="V6" s="37">
        <v>13440</v>
      </c>
      <c r="W6" s="37">
        <f t="shared" si="1"/>
        <v>26880</v>
      </c>
    </row>
    <row r="7" spans="1:23" x14ac:dyDescent="0.3">
      <c r="A7" s="12" t="s">
        <v>8</v>
      </c>
      <c r="B7" s="1" t="s">
        <v>18</v>
      </c>
      <c r="C7" s="89">
        <v>2</v>
      </c>
      <c r="U7" s="31">
        <f t="shared" si="0"/>
        <v>2</v>
      </c>
      <c r="V7" s="37">
        <v>13440</v>
      </c>
      <c r="W7" s="37">
        <f t="shared" si="1"/>
        <v>26880</v>
      </c>
    </row>
    <row r="8" spans="1:23" x14ac:dyDescent="0.3">
      <c r="A8" s="12" t="s">
        <v>9</v>
      </c>
      <c r="B8" s="1" t="s">
        <v>19</v>
      </c>
      <c r="C8" s="89">
        <v>2</v>
      </c>
      <c r="U8" s="31">
        <f t="shared" si="0"/>
        <v>2</v>
      </c>
      <c r="V8" s="37">
        <v>13440</v>
      </c>
      <c r="W8" s="37">
        <f t="shared" si="1"/>
        <v>26880</v>
      </c>
    </row>
    <row r="9" spans="1:23" x14ac:dyDescent="0.3">
      <c r="A9" s="12" t="s">
        <v>10</v>
      </c>
      <c r="B9" s="1" t="s">
        <v>20</v>
      </c>
      <c r="C9" s="89">
        <v>2</v>
      </c>
      <c r="F9" s="23">
        <v>1</v>
      </c>
      <c r="L9" s="33">
        <v>1</v>
      </c>
      <c r="M9" s="35">
        <v>1</v>
      </c>
      <c r="U9" s="31">
        <f>SUM($C9:$I9)-SUM($K9:$T9)</f>
        <v>1</v>
      </c>
      <c r="V9" s="37">
        <v>13440</v>
      </c>
      <c r="W9" s="37">
        <f t="shared" si="1"/>
        <v>13440</v>
      </c>
    </row>
    <row r="10" spans="1:23" x14ac:dyDescent="0.3">
      <c r="A10" s="12" t="s">
        <v>11</v>
      </c>
      <c r="B10" s="1" t="s">
        <v>21</v>
      </c>
      <c r="C10" s="89">
        <v>2</v>
      </c>
      <c r="U10" s="31">
        <f t="shared" si="0"/>
        <v>2</v>
      </c>
      <c r="V10" s="37">
        <v>13440</v>
      </c>
      <c r="W10" s="37">
        <f t="shared" si="1"/>
        <v>26880</v>
      </c>
    </row>
    <row r="11" spans="1:23" x14ac:dyDescent="0.3">
      <c r="A11" s="10" t="s">
        <v>12</v>
      </c>
      <c r="B11" s="1" t="s">
        <v>22</v>
      </c>
      <c r="C11" s="89">
        <v>2</v>
      </c>
      <c r="U11" s="31">
        <f t="shared" si="0"/>
        <v>2</v>
      </c>
      <c r="V11" s="37">
        <v>13440</v>
      </c>
      <c r="W11" s="37">
        <f t="shared" si="1"/>
        <v>26880</v>
      </c>
    </row>
    <row r="12" spans="1:23" x14ac:dyDescent="0.3">
      <c r="A12" s="10" t="s">
        <v>13</v>
      </c>
      <c r="B12" s="1" t="s">
        <v>23</v>
      </c>
      <c r="C12" s="89">
        <v>2</v>
      </c>
      <c r="U12" s="31">
        <f t="shared" si="0"/>
        <v>2</v>
      </c>
      <c r="V12" s="37">
        <v>13440</v>
      </c>
      <c r="W12" s="37">
        <f t="shared" si="1"/>
        <v>26880</v>
      </c>
    </row>
    <row r="13" spans="1:23" x14ac:dyDescent="0.3">
      <c r="A13" s="95" t="s">
        <v>24</v>
      </c>
      <c r="B13" s="95"/>
      <c r="C13" s="89">
        <v>0</v>
      </c>
      <c r="U13" s="31">
        <f t="shared" si="0"/>
        <v>0</v>
      </c>
      <c r="V13" s="38"/>
      <c r="W13" s="37">
        <f t="shared" si="1"/>
        <v>0</v>
      </c>
    </row>
    <row r="14" spans="1:23" x14ac:dyDescent="0.3">
      <c r="A14" s="10" t="s">
        <v>31</v>
      </c>
      <c r="B14" s="1" t="s">
        <v>25</v>
      </c>
      <c r="C14" s="89">
        <v>2</v>
      </c>
      <c r="U14" s="31">
        <f t="shared" si="0"/>
        <v>2</v>
      </c>
      <c r="V14" s="37">
        <v>13440</v>
      </c>
      <c r="W14" s="37">
        <f t="shared" si="1"/>
        <v>26880</v>
      </c>
    </row>
    <row r="15" spans="1:23" x14ac:dyDescent="0.3">
      <c r="A15" s="10" t="s">
        <v>32</v>
      </c>
      <c r="B15" s="1" t="s">
        <v>26</v>
      </c>
      <c r="C15" s="89">
        <v>2</v>
      </c>
      <c r="U15" s="31">
        <f t="shared" si="0"/>
        <v>2</v>
      </c>
      <c r="V15" s="37">
        <v>13440</v>
      </c>
      <c r="W15" s="37">
        <f t="shared" si="1"/>
        <v>26880</v>
      </c>
    </row>
    <row r="16" spans="1:23" x14ac:dyDescent="0.3">
      <c r="A16" s="10" t="s">
        <v>33</v>
      </c>
      <c r="B16" s="1" t="s">
        <v>27</v>
      </c>
      <c r="C16" s="89">
        <v>2</v>
      </c>
      <c r="U16" s="31">
        <f t="shared" si="0"/>
        <v>2</v>
      </c>
      <c r="V16" s="37">
        <v>13440</v>
      </c>
      <c r="W16" s="37">
        <f t="shared" si="1"/>
        <v>26880</v>
      </c>
    </row>
    <row r="17" spans="1:23" x14ac:dyDescent="0.3">
      <c r="A17" s="10" t="s">
        <v>34</v>
      </c>
      <c r="B17" s="1" t="s">
        <v>28</v>
      </c>
      <c r="C17" s="89">
        <v>2</v>
      </c>
      <c r="U17" s="31">
        <f t="shared" si="0"/>
        <v>2</v>
      </c>
      <c r="V17" s="37">
        <v>13440</v>
      </c>
      <c r="W17" s="37">
        <f t="shared" si="1"/>
        <v>26880</v>
      </c>
    </row>
    <row r="18" spans="1:23" x14ac:dyDescent="0.3">
      <c r="A18" s="10" t="s">
        <v>35</v>
      </c>
      <c r="B18" s="1" t="s">
        <v>29</v>
      </c>
      <c r="C18" s="89">
        <v>3</v>
      </c>
      <c r="U18" s="31">
        <f t="shared" si="0"/>
        <v>3</v>
      </c>
      <c r="V18" s="37">
        <v>13440</v>
      </c>
      <c r="W18" s="37">
        <f t="shared" si="1"/>
        <v>40320</v>
      </c>
    </row>
    <row r="19" spans="1:23" x14ac:dyDescent="0.3">
      <c r="A19" s="10" t="s">
        <v>36</v>
      </c>
      <c r="B19" s="1" t="s">
        <v>30</v>
      </c>
      <c r="C19" s="89">
        <v>2</v>
      </c>
      <c r="U19" s="31">
        <f t="shared" si="0"/>
        <v>2</v>
      </c>
      <c r="V19" s="37">
        <v>13440</v>
      </c>
      <c r="W19" s="37">
        <f t="shared" si="1"/>
        <v>26880</v>
      </c>
    </row>
    <row r="20" spans="1:23" x14ac:dyDescent="0.3">
      <c r="A20" s="95" t="s">
        <v>37</v>
      </c>
      <c r="B20" s="95"/>
      <c r="C20" s="89">
        <v>0</v>
      </c>
      <c r="U20" s="31">
        <f t="shared" si="0"/>
        <v>0</v>
      </c>
      <c r="V20" s="38"/>
      <c r="W20" s="37">
        <f t="shared" si="1"/>
        <v>0</v>
      </c>
    </row>
    <row r="21" spans="1:23" x14ac:dyDescent="0.3">
      <c r="A21" s="10" t="s">
        <v>53</v>
      </c>
      <c r="B21" s="1" t="s">
        <v>43</v>
      </c>
      <c r="C21" s="89">
        <v>2</v>
      </c>
      <c r="U21" s="31">
        <f t="shared" si="0"/>
        <v>2</v>
      </c>
      <c r="V21" s="37">
        <v>13440</v>
      </c>
      <c r="W21" s="37">
        <f t="shared" si="1"/>
        <v>26880</v>
      </c>
    </row>
    <row r="22" spans="1:23" x14ac:dyDescent="0.3">
      <c r="A22" s="10" t="s">
        <v>54</v>
      </c>
      <c r="B22" s="1" t="s">
        <v>44</v>
      </c>
      <c r="C22" s="89">
        <v>2</v>
      </c>
      <c r="U22" s="31">
        <f t="shared" si="0"/>
        <v>2</v>
      </c>
      <c r="V22" s="37">
        <v>13440</v>
      </c>
      <c r="W22" s="37">
        <f t="shared" si="1"/>
        <v>26880</v>
      </c>
    </row>
    <row r="23" spans="1:23" x14ac:dyDescent="0.3">
      <c r="A23" s="10" t="s">
        <v>48</v>
      </c>
      <c r="B23" s="1" t="s">
        <v>38</v>
      </c>
      <c r="C23" s="89">
        <v>2</v>
      </c>
      <c r="U23" s="31">
        <f t="shared" si="0"/>
        <v>2</v>
      </c>
      <c r="V23" s="37">
        <v>13440</v>
      </c>
      <c r="W23" s="37">
        <f t="shared" si="1"/>
        <v>26880</v>
      </c>
    </row>
    <row r="24" spans="1:23" x14ac:dyDescent="0.3">
      <c r="A24" s="10" t="s">
        <v>49</v>
      </c>
      <c r="B24" s="1" t="s">
        <v>39</v>
      </c>
      <c r="C24" s="89">
        <v>2</v>
      </c>
      <c r="U24" s="31">
        <f t="shared" si="0"/>
        <v>2</v>
      </c>
      <c r="V24" s="37">
        <v>13440</v>
      </c>
      <c r="W24" s="37">
        <f t="shared" si="1"/>
        <v>26880</v>
      </c>
    </row>
    <row r="25" spans="1:23" x14ac:dyDescent="0.3">
      <c r="A25" s="10" t="s">
        <v>55</v>
      </c>
      <c r="B25" s="1" t="s">
        <v>40</v>
      </c>
      <c r="C25" s="89">
        <v>2</v>
      </c>
      <c r="U25" s="31">
        <f t="shared" si="0"/>
        <v>2</v>
      </c>
      <c r="V25" s="37">
        <v>13440</v>
      </c>
      <c r="W25" s="37">
        <f t="shared" si="1"/>
        <v>26880</v>
      </c>
    </row>
    <row r="26" spans="1:23" x14ac:dyDescent="0.3">
      <c r="A26" s="10" t="s">
        <v>56</v>
      </c>
      <c r="B26" s="1" t="s">
        <v>45</v>
      </c>
      <c r="C26" s="89">
        <v>1</v>
      </c>
      <c r="U26" s="31">
        <f t="shared" si="0"/>
        <v>1</v>
      </c>
      <c r="V26" s="37">
        <v>13440</v>
      </c>
      <c r="W26" s="37">
        <f t="shared" si="1"/>
        <v>13440</v>
      </c>
    </row>
    <row r="27" spans="1:23" x14ac:dyDescent="0.3">
      <c r="A27" s="10" t="s">
        <v>57</v>
      </c>
      <c r="B27" s="1" t="s">
        <v>46</v>
      </c>
      <c r="C27" s="89">
        <v>2</v>
      </c>
      <c r="U27" s="31">
        <f t="shared" si="0"/>
        <v>2</v>
      </c>
      <c r="V27" s="37">
        <v>13440</v>
      </c>
      <c r="W27" s="37">
        <f t="shared" si="1"/>
        <v>26880</v>
      </c>
    </row>
    <row r="28" spans="1:23" x14ac:dyDescent="0.3">
      <c r="A28" s="10" t="s">
        <v>50</v>
      </c>
      <c r="B28" s="1" t="s">
        <v>41</v>
      </c>
      <c r="C28" s="89">
        <v>2</v>
      </c>
      <c r="U28" s="31">
        <f t="shared" si="0"/>
        <v>2</v>
      </c>
      <c r="V28" s="37">
        <v>13440</v>
      </c>
      <c r="W28" s="37">
        <f t="shared" si="1"/>
        <v>26880</v>
      </c>
    </row>
    <row r="29" spans="1:23" x14ac:dyDescent="0.3">
      <c r="A29" s="10" t="s">
        <v>51</v>
      </c>
      <c r="B29" s="1" t="s">
        <v>42</v>
      </c>
      <c r="C29" s="89">
        <v>2</v>
      </c>
      <c r="U29" s="31">
        <f t="shared" si="0"/>
        <v>2</v>
      </c>
      <c r="V29" s="37">
        <v>13440</v>
      </c>
      <c r="W29" s="37">
        <f t="shared" si="1"/>
        <v>26880</v>
      </c>
    </row>
    <row r="30" spans="1:23" x14ac:dyDescent="0.3">
      <c r="A30" s="10" t="s">
        <v>52</v>
      </c>
      <c r="B30" s="1" t="s">
        <v>47</v>
      </c>
      <c r="C30" s="89">
        <v>2</v>
      </c>
      <c r="U30" s="31">
        <f t="shared" si="0"/>
        <v>2</v>
      </c>
      <c r="V30" s="37">
        <v>13440</v>
      </c>
      <c r="W30" s="37">
        <f t="shared" si="1"/>
        <v>26880</v>
      </c>
    </row>
    <row r="31" spans="1:23" x14ac:dyDescent="0.3">
      <c r="A31" s="95" t="s">
        <v>496</v>
      </c>
      <c r="B31" s="95"/>
      <c r="C31" s="89">
        <v>0</v>
      </c>
      <c r="U31" s="31">
        <f t="shared" si="0"/>
        <v>0</v>
      </c>
      <c r="V31" s="38"/>
      <c r="W31" s="37">
        <f t="shared" si="1"/>
        <v>0</v>
      </c>
    </row>
    <row r="32" spans="1:23" x14ac:dyDescent="0.3">
      <c r="A32" s="10" t="s">
        <v>275</v>
      </c>
      <c r="B32" s="1" t="s">
        <v>58</v>
      </c>
      <c r="C32" s="89">
        <v>1</v>
      </c>
      <c r="U32" s="31">
        <f t="shared" si="0"/>
        <v>1</v>
      </c>
      <c r="V32" s="37">
        <v>13440</v>
      </c>
      <c r="W32" s="37">
        <f t="shared" si="1"/>
        <v>13440</v>
      </c>
    </row>
    <row r="33" spans="1:23" x14ac:dyDescent="0.3">
      <c r="A33" s="10" t="s">
        <v>276</v>
      </c>
      <c r="B33" s="1" t="s">
        <v>59</v>
      </c>
      <c r="C33" s="89">
        <v>1</v>
      </c>
      <c r="U33" s="31">
        <f t="shared" si="0"/>
        <v>1</v>
      </c>
      <c r="V33" s="37">
        <v>13440</v>
      </c>
      <c r="W33" s="37">
        <f t="shared" si="1"/>
        <v>13440</v>
      </c>
    </row>
    <row r="34" spans="1:23" x14ac:dyDescent="0.3">
      <c r="A34" s="10" t="s">
        <v>277</v>
      </c>
      <c r="B34" s="1" t="s">
        <v>60</v>
      </c>
      <c r="C34" s="89">
        <v>1</v>
      </c>
      <c r="U34" s="31">
        <f t="shared" si="0"/>
        <v>1</v>
      </c>
      <c r="V34" s="37">
        <v>13440</v>
      </c>
      <c r="W34" s="37">
        <f t="shared" si="1"/>
        <v>13440</v>
      </c>
    </row>
    <row r="35" spans="1:23" x14ac:dyDescent="0.3">
      <c r="A35" s="10" t="s">
        <v>278</v>
      </c>
      <c r="B35" s="1" t="s">
        <v>61</v>
      </c>
      <c r="C35" s="89">
        <v>1</v>
      </c>
      <c r="U35" s="31">
        <f t="shared" si="0"/>
        <v>1</v>
      </c>
      <c r="V35" s="37">
        <v>13440</v>
      </c>
      <c r="W35" s="37">
        <f t="shared" si="1"/>
        <v>13440</v>
      </c>
    </row>
    <row r="36" spans="1:23" x14ac:dyDescent="0.3">
      <c r="A36" s="95" t="s">
        <v>497</v>
      </c>
      <c r="B36" s="95"/>
      <c r="C36" s="89">
        <v>0</v>
      </c>
      <c r="U36" s="31">
        <f t="shared" si="0"/>
        <v>0</v>
      </c>
      <c r="V36" s="38"/>
      <c r="W36" s="37">
        <f t="shared" si="1"/>
        <v>0</v>
      </c>
    </row>
    <row r="37" spans="1:23" x14ac:dyDescent="0.3">
      <c r="A37" s="10" t="s">
        <v>283</v>
      </c>
      <c r="B37" s="1" t="s">
        <v>62</v>
      </c>
      <c r="C37" s="89">
        <v>1</v>
      </c>
      <c r="U37" s="31">
        <f t="shared" si="0"/>
        <v>1</v>
      </c>
      <c r="V37" s="37">
        <v>13440</v>
      </c>
      <c r="W37" s="37">
        <f t="shared" si="1"/>
        <v>13440</v>
      </c>
    </row>
    <row r="38" spans="1:23" x14ac:dyDescent="0.3">
      <c r="A38" s="10" t="s">
        <v>279</v>
      </c>
      <c r="B38" s="1" t="s">
        <v>63</v>
      </c>
      <c r="C38" s="89">
        <v>1</v>
      </c>
      <c r="U38" s="31">
        <f t="shared" si="0"/>
        <v>1</v>
      </c>
      <c r="V38" s="37">
        <v>13440</v>
      </c>
      <c r="W38" s="37">
        <f t="shared" si="1"/>
        <v>13440</v>
      </c>
    </row>
    <row r="39" spans="1:23" x14ac:dyDescent="0.3">
      <c r="A39" s="10" t="s">
        <v>280</v>
      </c>
      <c r="B39" s="1" t="s">
        <v>64</v>
      </c>
      <c r="C39" s="89">
        <v>1</v>
      </c>
      <c r="U39" s="31">
        <f t="shared" si="0"/>
        <v>1</v>
      </c>
      <c r="V39" s="37">
        <v>13440</v>
      </c>
      <c r="W39" s="37">
        <f t="shared" si="1"/>
        <v>13440</v>
      </c>
    </row>
    <row r="40" spans="1:23" x14ac:dyDescent="0.3">
      <c r="A40" s="10" t="s">
        <v>284</v>
      </c>
      <c r="B40" s="1" t="s">
        <v>67</v>
      </c>
      <c r="C40" s="89">
        <v>1</v>
      </c>
      <c r="U40" s="31">
        <f t="shared" si="0"/>
        <v>1</v>
      </c>
      <c r="V40" s="37">
        <v>13440</v>
      </c>
      <c r="W40" s="37">
        <f t="shared" si="1"/>
        <v>13440</v>
      </c>
    </row>
    <row r="41" spans="1:23" x14ac:dyDescent="0.3">
      <c r="A41" s="10" t="s">
        <v>281</v>
      </c>
      <c r="B41" s="1" t="s">
        <v>65</v>
      </c>
      <c r="C41" s="89">
        <v>1</v>
      </c>
      <c r="U41" s="31">
        <f t="shared" si="0"/>
        <v>1</v>
      </c>
      <c r="V41" s="37">
        <v>13440</v>
      </c>
      <c r="W41" s="37">
        <f t="shared" si="1"/>
        <v>13440</v>
      </c>
    </row>
    <row r="42" spans="1:23" x14ac:dyDescent="0.3">
      <c r="A42" s="10" t="s">
        <v>282</v>
      </c>
      <c r="B42" s="1" t="s">
        <v>66</v>
      </c>
      <c r="C42" s="89">
        <v>1</v>
      </c>
      <c r="U42" s="31">
        <f t="shared" si="0"/>
        <v>1</v>
      </c>
      <c r="V42" s="37">
        <v>13440</v>
      </c>
      <c r="W42" s="37">
        <f t="shared" si="1"/>
        <v>13440</v>
      </c>
    </row>
    <row r="43" spans="1:23" x14ac:dyDescent="0.3">
      <c r="A43" s="96" t="s">
        <v>498</v>
      </c>
      <c r="B43" s="96"/>
      <c r="C43" s="89">
        <v>0</v>
      </c>
      <c r="U43" s="31">
        <f t="shared" si="0"/>
        <v>0</v>
      </c>
      <c r="V43" s="38"/>
      <c r="W43" s="37">
        <f t="shared" si="1"/>
        <v>0</v>
      </c>
    </row>
    <row r="44" spans="1:23" x14ac:dyDescent="0.3">
      <c r="A44" s="10" t="s">
        <v>289</v>
      </c>
      <c r="B44" s="1" t="s">
        <v>68</v>
      </c>
      <c r="C44" s="89">
        <v>3</v>
      </c>
      <c r="N44" s="23">
        <v>1</v>
      </c>
      <c r="U44" s="31">
        <f t="shared" si="0"/>
        <v>2</v>
      </c>
      <c r="V44" s="37">
        <v>8400</v>
      </c>
      <c r="W44" s="37">
        <f t="shared" si="1"/>
        <v>16800</v>
      </c>
    </row>
    <row r="45" spans="1:23" x14ac:dyDescent="0.3">
      <c r="A45" s="10" t="s">
        <v>285</v>
      </c>
      <c r="B45" s="1" t="s">
        <v>69</v>
      </c>
      <c r="C45" s="89">
        <v>3</v>
      </c>
      <c r="U45" s="31">
        <f t="shared" si="0"/>
        <v>3</v>
      </c>
      <c r="V45" s="37">
        <v>8400</v>
      </c>
      <c r="W45" s="37">
        <f t="shared" si="1"/>
        <v>25200</v>
      </c>
    </row>
    <row r="46" spans="1:23" x14ac:dyDescent="0.3">
      <c r="A46" s="10" t="s">
        <v>286</v>
      </c>
      <c r="B46" s="1" t="s">
        <v>70</v>
      </c>
      <c r="C46" s="89">
        <v>2</v>
      </c>
      <c r="U46" s="31">
        <f t="shared" si="0"/>
        <v>2</v>
      </c>
      <c r="V46" s="37">
        <v>8400</v>
      </c>
      <c r="W46" s="37">
        <f t="shared" si="1"/>
        <v>16800</v>
      </c>
    </row>
    <row r="47" spans="1:23" x14ac:dyDescent="0.3">
      <c r="A47" s="10" t="s">
        <v>290</v>
      </c>
      <c r="B47" s="1" t="s">
        <v>71</v>
      </c>
      <c r="C47" s="89">
        <v>3</v>
      </c>
      <c r="K47" s="4"/>
      <c r="U47" s="31">
        <f t="shared" si="0"/>
        <v>3</v>
      </c>
      <c r="V47" s="37">
        <v>8400</v>
      </c>
      <c r="W47" s="37">
        <f t="shared" si="1"/>
        <v>25200</v>
      </c>
    </row>
    <row r="48" spans="1:23" x14ac:dyDescent="0.3">
      <c r="A48" s="10" t="s">
        <v>287</v>
      </c>
      <c r="B48" s="1" t="s">
        <v>72</v>
      </c>
      <c r="C48" s="89">
        <v>3</v>
      </c>
      <c r="U48" s="31">
        <f t="shared" si="0"/>
        <v>3</v>
      </c>
      <c r="V48" s="37">
        <v>8400</v>
      </c>
      <c r="W48" s="37">
        <f t="shared" si="1"/>
        <v>25200</v>
      </c>
    </row>
    <row r="49" spans="1:23" x14ac:dyDescent="0.3">
      <c r="A49" s="10" t="s">
        <v>288</v>
      </c>
      <c r="B49" s="1" t="s">
        <v>73</v>
      </c>
      <c r="C49" s="89">
        <v>2</v>
      </c>
      <c r="U49" s="31">
        <f t="shared" si="0"/>
        <v>2</v>
      </c>
      <c r="V49" s="37">
        <v>8400</v>
      </c>
      <c r="W49" s="37">
        <f t="shared" si="1"/>
        <v>16800</v>
      </c>
    </row>
    <row r="50" spans="1:23" x14ac:dyDescent="0.3">
      <c r="A50" s="93" t="s">
        <v>498</v>
      </c>
      <c r="B50" s="93"/>
      <c r="C50" s="89">
        <v>0</v>
      </c>
      <c r="U50" s="31">
        <f t="shared" si="0"/>
        <v>0</v>
      </c>
      <c r="V50" s="38"/>
      <c r="W50" s="37">
        <f t="shared" si="1"/>
        <v>0</v>
      </c>
    </row>
    <row r="51" spans="1:23" ht="15.75" customHeight="1" x14ac:dyDescent="0.3">
      <c r="A51" s="10" t="s">
        <v>294</v>
      </c>
      <c r="B51" s="1" t="s">
        <v>78</v>
      </c>
      <c r="C51" s="89">
        <v>5</v>
      </c>
      <c r="U51" s="31">
        <f t="shared" si="0"/>
        <v>5</v>
      </c>
      <c r="V51" s="37">
        <v>8400</v>
      </c>
      <c r="W51" s="37">
        <f t="shared" si="1"/>
        <v>42000</v>
      </c>
    </row>
    <row r="52" spans="1:23" x14ac:dyDescent="0.3">
      <c r="A52" s="10" t="s">
        <v>295</v>
      </c>
      <c r="B52" s="1" t="s">
        <v>74</v>
      </c>
      <c r="C52" s="89">
        <v>4</v>
      </c>
      <c r="U52" s="31">
        <f t="shared" si="0"/>
        <v>4</v>
      </c>
      <c r="V52" s="37">
        <v>8400</v>
      </c>
      <c r="W52" s="37">
        <f t="shared" si="1"/>
        <v>33600</v>
      </c>
    </row>
    <row r="53" spans="1:23" x14ac:dyDescent="0.3">
      <c r="A53" s="10" t="s">
        <v>291</v>
      </c>
      <c r="B53" s="1" t="s">
        <v>75</v>
      </c>
      <c r="C53" s="89">
        <v>2</v>
      </c>
      <c r="U53" s="31">
        <f t="shared" si="0"/>
        <v>2</v>
      </c>
      <c r="V53" s="37">
        <v>8400</v>
      </c>
      <c r="W53" s="37">
        <f t="shared" si="1"/>
        <v>16800</v>
      </c>
    </row>
    <row r="54" spans="1:23" x14ac:dyDescent="0.3">
      <c r="A54" s="10" t="s">
        <v>296</v>
      </c>
      <c r="B54" s="1" t="s">
        <v>79</v>
      </c>
      <c r="C54" s="89">
        <v>4</v>
      </c>
      <c r="H54" s="4">
        <v>1</v>
      </c>
      <c r="K54" s="32">
        <v>1</v>
      </c>
      <c r="U54" s="31">
        <f t="shared" si="0"/>
        <v>4</v>
      </c>
      <c r="V54" s="37">
        <v>8400</v>
      </c>
      <c r="W54" s="37">
        <f t="shared" si="1"/>
        <v>33600</v>
      </c>
    </row>
    <row r="55" spans="1:23" x14ac:dyDescent="0.3">
      <c r="A55" s="10" t="s">
        <v>292</v>
      </c>
      <c r="B55" s="1" t="s">
        <v>76</v>
      </c>
      <c r="C55" s="89">
        <v>4</v>
      </c>
      <c r="U55" s="31">
        <f t="shared" si="0"/>
        <v>4</v>
      </c>
      <c r="V55" s="37">
        <v>8400</v>
      </c>
      <c r="W55" s="37">
        <f t="shared" si="1"/>
        <v>33600</v>
      </c>
    </row>
    <row r="56" spans="1:23" x14ac:dyDescent="0.3">
      <c r="A56" s="10" t="s">
        <v>293</v>
      </c>
      <c r="B56" s="1" t="s">
        <v>77</v>
      </c>
      <c r="C56" s="89">
        <v>2</v>
      </c>
      <c r="U56" s="31">
        <f t="shared" si="0"/>
        <v>2</v>
      </c>
      <c r="V56" s="37">
        <v>8400</v>
      </c>
      <c r="W56" s="37">
        <f t="shared" si="1"/>
        <v>16800</v>
      </c>
    </row>
    <row r="57" spans="1:23" x14ac:dyDescent="0.3">
      <c r="A57" s="94" t="s">
        <v>523</v>
      </c>
      <c r="B57" s="94"/>
      <c r="C57" s="89">
        <v>0</v>
      </c>
      <c r="U57" s="31">
        <f t="shared" si="0"/>
        <v>0</v>
      </c>
      <c r="V57" s="38"/>
      <c r="W57" s="37">
        <f t="shared" si="1"/>
        <v>0</v>
      </c>
    </row>
    <row r="58" spans="1:23" x14ac:dyDescent="0.3">
      <c r="A58" s="13" t="s">
        <v>300</v>
      </c>
      <c r="B58" s="1" t="s">
        <v>521</v>
      </c>
      <c r="C58" s="89">
        <v>3</v>
      </c>
      <c r="U58" s="31">
        <f t="shared" si="0"/>
        <v>3</v>
      </c>
      <c r="V58" s="37">
        <v>8400</v>
      </c>
      <c r="W58" s="37">
        <f t="shared" si="1"/>
        <v>25200</v>
      </c>
    </row>
    <row r="59" spans="1:23" x14ac:dyDescent="0.3">
      <c r="A59" s="13" t="s">
        <v>297</v>
      </c>
      <c r="B59" s="1" t="s">
        <v>80</v>
      </c>
      <c r="C59" s="89">
        <v>3</v>
      </c>
      <c r="U59" s="31">
        <f t="shared" si="0"/>
        <v>3</v>
      </c>
      <c r="V59" s="37">
        <v>8400</v>
      </c>
      <c r="W59" s="37">
        <f t="shared" si="1"/>
        <v>25200</v>
      </c>
    </row>
    <row r="60" spans="1:23" x14ac:dyDescent="0.3">
      <c r="A60" s="13" t="s">
        <v>301</v>
      </c>
      <c r="B60" s="1" t="s">
        <v>81</v>
      </c>
      <c r="C60" s="89">
        <v>3</v>
      </c>
      <c r="U60" s="31">
        <f t="shared" si="0"/>
        <v>3</v>
      </c>
      <c r="V60" s="37">
        <v>8400</v>
      </c>
      <c r="W60" s="37">
        <f t="shared" si="1"/>
        <v>25200</v>
      </c>
    </row>
    <row r="61" spans="1:23" x14ac:dyDescent="0.3">
      <c r="A61" s="13" t="s">
        <v>302</v>
      </c>
      <c r="B61" s="1" t="s">
        <v>84</v>
      </c>
      <c r="C61" s="89">
        <v>3</v>
      </c>
      <c r="U61" s="31">
        <f t="shared" si="0"/>
        <v>3</v>
      </c>
      <c r="V61" s="37">
        <v>8400</v>
      </c>
      <c r="W61" s="37">
        <f t="shared" si="1"/>
        <v>25200</v>
      </c>
    </row>
    <row r="62" spans="1:23" x14ac:dyDescent="0.3">
      <c r="A62" s="13" t="s">
        <v>298</v>
      </c>
      <c r="B62" s="1" t="s">
        <v>82</v>
      </c>
      <c r="C62" s="89">
        <v>3</v>
      </c>
      <c r="U62" s="31">
        <f t="shared" si="0"/>
        <v>3</v>
      </c>
      <c r="V62" s="37">
        <v>8400</v>
      </c>
      <c r="W62" s="37">
        <f t="shared" si="1"/>
        <v>25200</v>
      </c>
    </row>
    <row r="63" spans="1:23" x14ac:dyDescent="0.3">
      <c r="A63" s="13" t="s">
        <v>299</v>
      </c>
      <c r="B63" s="1" t="s">
        <v>83</v>
      </c>
      <c r="C63" s="89">
        <v>3</v>
      </c>
      <c r="U63" s="31">
        <f t="shared" si="0"/>
        <v>3</v>
      </c>
      <c r="V63" s="37">
        <v>8400</v>
      </c>
      <c r="W63" s="37">
        <f t="shared" si="1"/>
        <v>25200</v>
      </c>
    </row>
    <row r="64" spans="1:23" x14ac:dyDescent="0.3">
      <c r="A64" s="94" t="s">
        <v>525</v>
      </c>
      <c r="B64" s="94"/>
      <c r="C64" s="89">
        <v>0</v>
      </c>
      <c r="U64" s="31">
        <f t="shared" si="0"/>
        <v>0</v>
      </c>
      <c r="V64" s="38"/>
      <c r="W64" s="37">
        <f t="shared" si="1"/>
        <v>0</v>
      </c>
    </row>
    <row r="65" spans="1:23" x14ac:dyDescent="0.3">
      <c r="A65" s="13" t="s">
        <v>307</v>
      </c>
      <c r="B65" s="1" t="s">
        <v>524</v>
      </c>
      <c r="C65" s="89">
        <v>2</v>
      </c>
      <c r="U65" s="31">
        <f t="shared" si="0"/>
        <v>2</v>
      </c>
      <c r="V65" s="37">
        <v>8400</v>
      </c>
      <c r="W65" s="37">
        <f t="shared" si="1"/>
        <v>16800</v>
      </c>
    </row>
    <row r="66" spans="1:23" x14ac:dyDescent="0.3">
      <c r="A66" s="13" t="s">
        <v>308</v>
      </c>
      <c r="B66" s="1" t="s">
        <v>85</v>
      </c>
      <c r="C66" s="89">
        <v>2</v>
      </c>
      <c r="U66" s="31">
        <f t="shared" si="0"/>
        <v>2</v>
      </c>
      <c r="V66" s="37">
        <v>8400</v>
      </c>
      <c r="W66" s="37">
        <f t="shared" si="1"/>
        <v>16800</v>
      </c>
    </row>
    <row r="67" spans="1:23" x14ac:dyDescent="0.3">
      <c r="A67" s="13" t="s">
        <v>309</v>
      </c>
      <c r="B67" s="1" t="s">
        <v>90</v>
      </c>
      <c r="C67" s="89">
        <v>2</v>
      </c>
      <c r="U67" s="31">
        <f t="shared" ref="U67:U130" si="2">SUM($C67:$I67)-SUM($K67:$T67)</f>
        <v>2</v>
      </c>
      <c r="V67" s="37">
        <v>8400</v>
      </c>
      <c r="W67" s="37">
        <f t="shared" si="1"/>
        <v>16800</v>
      </c>
    </row>
    <row r="68" spans="1:23" x14ac:dyDescent="0.3">
      <c r="A68" s="13" t="s">
        <v>303</v>
      </c>
      <c r="B68" s="1" t="s">
        <v>91</v>
      </c>
      <c r="C68" s="89">
        <v>0</v>
      </c>
      <c r="U68" s="31">
        <f t="shared" si="2"/>
        <v>0</v>
      </c>
      <c r="V68" s="37">
        <v>8400</v>
      </c>
      <c r="W68" s="37">
        <f t="shared" ref="W68:W131" si="3">U68*V68</f>
        <v>0</v>
      </c>
    </row>
    <row r="69" spans="1:23" x14ac:dyDescent="0.3">
      <c r="A69" s="13" t="s">
        <v>304</v>
      </c>
      <c r="B69" s="1" t="s">
        <v>86</v>
      </c>
      <c r="C69" s="89">
        <v>2</v>
      </c>
      <c r="U69" s="31">
        <f t="shared" si="2"/>
        <v>2</v>
      </c>
      <c r="V69" s="37">
        <v>8400</v>
      </c>
      <c r="W69" s="37">
        <f t="shared" si="3"/>
        <v>16800</v>
      </c>
    </row>
    <row r="70" spans="1:23" x14ac:dyDescent="0.3">
      <c r="A70" s="13" t="s">
        <v>305</v>
      </c>
      <c r="B70" s="1" t="s">
        <v>87</v>
      </c>
      <c r="C70" s="89">
        <v>1</v>
      </c>
      <c r="E70" s="32">
        <v>1</v>
      </c>
      <c r="U70" s="31">
        <f t="shared" si="2"/>
        <v>2</v>
      </c>
      <c r="V70" s="37">
        <v>8400</v>
      </c>
      <c r="W70" s="37">
        <f t="shared" si="3"/>
        <v>16800</v>
      </c>
    </row>
    <row r="71" spans="1:23" x14ac:dyDescent="0.3">
      <c r="A71" s="13" t="s">
        <v>306</v>
      </c>
      <c r="B71" s="1" t="s">
        <v>88</v>
      </c>
      <c r="C71" s="89">
        <v>2</v>
      </c>
      <c r="H71" s="4">
        <v>1</v>
      </c>
      <c r="U71" s="31">
        <f t="shared" si="2"/>
        <v>3</v>
      </c>
      <c r="V71" s="37">
        <v>8400</v>
      </c>
      <c r="W71" s="37">
        <f t="shared" si="3"/>
        <v>25200</v>
      </c>
    </row>
    <row r="72" spans="1:23" x14ac:dyDescent="0.3">
      <c r="A72" s="13" t="s">
        <v>310</v>
      </c>
      <c r="B72" s="1" t="s">
        <v>89</v>
      </c>
      <c r="C72" s="89">
        <v>0</v>
      </c>
      <c r="U72" s="31">
        <f t="shared" si="2"/>
        <v>0</v>
      </c>
      <c r="V72" s="37">
        <v>8400</v>
      </c>
      <c r="W72" s="37">
        <f t="shared" si="3"/>
        <v>0</v>
      </c>
    </row>
    <row r="73" spans="1:23" x14ac:dyDescent="0.3">
      <c r="A73" s="92" t="s">
        <v>527</v>
      </c>
      <c r="B73" s="92"/>
      <c r="C73" s="89">
        <v>0</v>
      </c>
      <c r="U73" s="31">
        <f t="shared" si="2"/>
        <v>0</v>
      </c>
      <c r="V73" s="38"/>
      <c r="W73" s="37">
        <f t="shared" si="3"/>
        <v>0</v>
      </c>
    </row>
    <row r="74" spans="1:23" x14ac:dyDescent="0.3">
      <c r="A74" s="13" t="s">
        <v>314</v>
      </c>
      <c r="B74" s="7" t="s">
        <v>526</v>
      </c>
      <c r="C74" s="89">
        <v>3</v>
      </c>
      <c r="L74" s="5"/>
      <c r="U74" s="31">
        <f t="shared" si="2"/>
        <v>3</v>
      </c>
      <c r="V74" s="37">
        <v>9030</v>
      </c>
      <c r="W74" s="37">
        <f t="shared" si="3"/>
        <v>27090</v>
      </c>
    </row>
    <row r="75" spans="1:23" x14ac:dyDescent="0.3">
      <c r="A75" s="13" t="s">
        <v>311</v>
      </c>
      <c r="B75" s="7" t="s">
        <v>92</v>
      </c>
      <c r="C75" s="89">
        <v>2</v>
      </c>
      <c r="U75" s="31">
        <f t="shared" si="2"/>
        <v>2</v>
      </c>
      <c r="V75" s="37">
        <v>9030</v>
      </c>
      <c r="W75" s="37">
        <f t="shared" si="3"/>
        <v>18060</v>
      </c>
    </row>
    <row r="76" spans="1:23" x14ac:dyDescent="0.3">
      <c r="A76" s="13" t="s">
        <v>312</v>
      </c>
      <c r="B76" s="7" t="s">
        <v>93</v>
      </c>
      <c r="C76" s="89">
        <v>2</v>
      </c>
      <c r="U76" s="31">
        <f t="shared" si="2"/>
        <v>2</v>
      </c>
      <c r="V76" s="37">
        <v>9030</v>
      </c>
      <c r="W76" s="37">
        <f t="shared" si="3"/>
        <v>18060</v>
      </c>
    </row>
    <row r="77" spans="1:23" x14ac:dyDescent="0.3">
      <c r="A77" s="13" t="s">
        <v>313</v>
      </c>
      <c r="B77" s="7" t="s">
        <v>94</v>
      </c>
      <c r="C77" s="89">
        <v>2</v>
      </c>
      <c r="U77" s="31">
        <f t="shared" si="2"/>
        <v>2</v>
      </c>
      <c r="V77" s="37">
        <v>9030</v>
      </c>
      <c r="W77" s="37">
        <f t="shared" si="3"/>
        <v>18060</v>
      </c>
    </row>
    <row r="78" spans="1:23" x14ac:dyDescent="0.3">
      <c r="A78" s="93" t="s">
        <v>529</v>
      </c>
      <c r="B78" s="93"/>
      <c r="C78" s="89">
        <v>0</v>
      </c>
      <c r="U78" s="31">
        <f t="shared" si="2"/>
        <v>0</v>
      </c>
      <c r="V78" s="38"/>
      <c r="W78" s="37">
        <f t="shared" si="3"/>
        <v>0</v>
      </c>
    </row>
    <row r="79" spans="1:23" x14ac:dyDescent="0.3">
      <c r="A79" s="13" t="s">
        <v>315</v>
      </c>
      <c r="B79" s="1" t="s">
        <v>528</v>
      </c>
      <c r="C79" s="89">
        <v>16</v>
      </c>
      <c r="J79" s="36"/>
      <c r="U79" s="31">
        <f t="shared" si="2"/>
        <v>16</v>
      </c>
      <c r="V79" s="37">
        <v>336</v>
      </c>
      <c r="W79" s="37">
        <f t="shared" si="3"/>
        <v>5376</v>
      </c>
    </row>
    <row r="80" spans="1:23" x14ac:dyDescent="0.3">
      <c r="A80" s="13" t="s">
        <v>316</v>
      </c>
      <c r="B80" s="1" t="s">
        <v>96</v>
      </c>
      <c r="C80" s="89">
        <v>15</v>
      </c>
      <c r="J80" s="36"/>
      <c r="U80" s="31">
        <f t="shared" si="2"/>
        <v>15</v>
      </c>
      <c r="V80" s="37">
        <v>336</v>
      </c>
      <c r="W80" s="37">
        <f t="shared" si="3"/>
        <v>5040</v>
      </c>
    </row>
    <row r="81" spans="1:23" x14ac:dyDescent="0.3">
      <c r="A81" s="13" t="s">
        <v>317</v>
      </c>
      <c r="B81" s="1" t="s">
        <v>97</v>
      </c>
      <c r="C81" s="89">
        <v>22</v>
      </c>
      <c r="J81" s="36"/>
      <c r="U81" s="31">
        <f t="shared" si="2"/>
        <v>22</v>
      </c>
      <c r="V81" s="37">
        <v>336</v>
      </c>
      <c r="W81" s="37">
        <f t="shared" si="3"/>
        <v>7392</v>
      </c>
    </row>
    <row r="82" spans="1:23" x14ac:dyDescent="0.3">
      <c r="A82" s="13" t="s">
        <v>318</v>
      </c>
      <c r="B82" s="1" t="s">
        <v>98</v>
      </c>
      <c r="C82" s="89">
        <v>21</v>
      </c>
      <c r="J82" s="36"/>
      <c r="U82" s="31">
        <f t="shared" si="2"/>
        <v>21</v>
      </c>
      <c r="V82" s="37">
        <v>336</v>
      </c>
      <c r="W82" s="37">
        <f t="shared" si="3"/>
        <v>7056</v>
      </c>
    </row>
    <row r="83" spans="1:23" x14ac:dyDescent="0.3">
      <c r="A83" s="13" t="s">
        <v>319</v>
      </c>
      <c r="B83" s="1" t="s">
        <v>99</v>
      </c>
      <c r="C83" s="89">
        <v>21</v>
      </c>
      <c r="H83" s="4">
        <v>2</v>
      </c>
      <c r="J83" s="36"/>
      <c r="K83" s="32">
        <v>2</v>
      </c>
      <c r="U83" s="31">
        <f t="shared" si="2"/>
        <v>21</v>
      </c>
      <c r="V83" s="37">
        <v>336</v>
      </c>
      <c r="W83" s="37">
        <f t="shared" si="3"/>
        <v>7056</v>
      </c>
    </row>
    <row r="84" spans="1:23" x14ac:dyDescent="0.3">
      <c r="A84" s="13" t="s">
        <v>320</v>
      </c>
      <c r="B84" s="1" t="s">
        <v>100</v>
      </c>
      <c r="C84" s="89">
        <v>16</v>
      </c>
      <c r="H84" s="4">
        <v>4</v>
      </c>
      <c r="J84" s="36"/>
      <c r="K84" s="4">
        <v>4</v>
      </c>
      <c r="N84" s="23">
        <v>4</v>
      </c>
      <c r="U84" s="31">
        <f t="shared" si="2"/>
        <v>12</v>
      </c>
      <c r="V84" s="37">
        <v>336</v>
      </c>
      <c r="W84" s="37">
        <f t="shared" si="3"/>
        <v>4032</v>
      </c>
    </row>
    <row r="85" spans="1:23" x14ac:dyDescent="0.3">
      <c r="A85" s="13" t="s">
        <v>321</v>
      </c>
      <c r="B85" s="1" t="s">
        <v>101</v>
      </c>
      <c r="C85" s="89">
        <v>16</v>
      </c>
      <c r="J85" s="36"/>
      <c r="N85" s="23">
        <v>1</v>
      </c>
      <c r="U85" s="31">
        <f t="shared" si="2"/>
        <v>15</v>
      </c>
      <c r="V85" s="37">
        <v>336</v>
      </c>
      <c r="W85" s="37">
        <f t="shared" si="3"/>
        <v>5040</v>
      </c>
    </row>
    <row r="86" spans="1:23" x14ac:dyDescent="0.3">
      <c r="A86" s="13" t="s">
        <v>322</v>
      </c>
      <c r="B86" s="1" t="s">
        <v>102</v>
      </c>
      <c r="C86" s="89">
        <v>16</v>
      </c>
      <c r="J86" s="36"/>
      <c r="N86" s="23">
        <v>3</v>
      </c>
      <c r="U86" s="31">
        <f t="shared" si="2"/>
        <v>13</v>
      </c>
      <c r="V86" s="37">
        <v>336</v>
      </c>
      <c r="W86" s="37">
        <f t="shared" si="3"/>
        <v>4368</v>
      </c>
    </row>
    <row r="87" spans="1:23" x14ac:dyDescent="0.3">
      <c r="A87" s="13" t="s">
        <v>323</v>
      </c>
      <c r="B87" s="1" t="s">
        <v>103</v>
      </c>
      <c r="C87" s="89">
        <v>16</v>
      </c>
      <c r="J87" s="36"/>
      <c r="U87" s="31">
        <f t="shared" si="2"/>
        <v>16</v>
      </c>
      <c r="V87" s="37">
        <v>336</v>
      </c>
      <c r="W87" s="37">
        <f t="shared" si="3"/>
        <v>5376</v>
      </c>
    </row>
    <row r="88" spans="1:23" x14ac:dyDescent="0.3">
      <c r="A88" s="13" t="s">
        <v>500</v>
      </c>
      <c r="B88" s="1" t="s">
        <v>502</v>
      </c>
      <c r="C88" s="89">
        <v>0</v>
      </c>
      <c r="J88" s="36"/>
      <c r="U88" s="31">
        <f t="shared" si="2"/>
        <v>0</v>
      </c>
      <c r="V88" s="37">
        <v>336</v>
      </c>
      <c r="W88" s="37">
        <f t="shared" si="3"/>
        <v>0</v>
      </c>
    </row>
    <row r="89" spans="1:23" x14ac:dyDescent="0.3">
      <c r="A89" s="13" t="s">
        <v>501</v>
      </c>
      <c r="B89" s="1" t="s">
        <v>503</v>
      </c>
      <c r="C89" s="89">
        <v>0</v>
      </c>
      <c r="J89" s="36"/>
      <c r="U89" s="31">
        <f t="shared" si="2"/>
        <v>0</v>
      </c>
      <c r="V89" s="37">
        <v>336</v>
      </c>
      <c r="W89" s="37">
        <f t="shared" si="3"/>
        <v>0</v>
      </c>
    </row>
    <row r="90" spans="1:23" x14ac:dyDescent="0.3">
      <c r="A90" s="90" t="s">
        <v>530</v>
      </c>
      <c r="B90" s="90"/>
      <c r="C90" s="89">
        <v>0</v>
      </c>
      <c r="J90" s="36"/>
      <c r="U90" s="31">
        <f t="shared" si="2"/>
        <v>0</v>
      </c>
      <c r="V90" s="38"/>
      <c r="W90" s="37">
        <f t="shared" si="3"/>
        <v>0</v>
      </c>
    </row>
    <row r="91" spans="1:23" x14ac:dyDescent="0.3">
      <c r="A91" s="13" t="s">
        <v>341</v>
      </c>
      <c r="B91" s="7" t="s">
        <v>123</v>
      </c>
      <c r="C91" s="89">
        <v>6</v>
      </c>
      <c r="J91" s="36"/>
      <c r="U91" s="31">
        <f t="shared" si="2"/>
        <v>6</v>
      </c>
      <c r="V91" s="37">
        <v>336</v>
      </c>
      <c r="W91" s="37">
        <f t="shared" si="3"/>
        <v>2016</v>
      </c>
    </row>
    <row r="92" spans="1:23" x14ac:dyDescent="0.3">
      <c r="A92" s="13" t="s">
        <v>342</v>
      </c>
      <c r="B92" s="7" t="s">
        <v>124</v>
      </c>
      <c r="C92" s="89">
        <v>6</v>
      </c>
      <c r="J92" s="36"/>
      <c r="U92" s="31">
        <f t="shared" si="2"/>
        <v>6</v>
      </c>
      <c r="V92" s="37">
        <v>336</v>
      </c>
      <c r="W92" s="37">
        <f t="shared" si="3"/>
        <v>2016</v>
      </c>
    </row>
    <row r="93" spans="1:23" x14ac:dyDescent="0.3">
      <c r="A93" s="13" t="s">
        <v>324</v>
      </c>
      <c r="B93" s="7" t="s">
        <v>104</v>
      </c>
      <c r="C93" s="89">
        <v>8</v>
      </c>
      <c r="D93" s="32">
        <v>3</v>
      </c>
      <c r="J93" s="36"/>
      <c r="U93" s="31">
        <f t="shared" si="2"/>
        <v>11</v>
      </c>
      <c r="V93" s="37">
        <v>336</v>
      </c>
      <c r="W93" s="37">
        <f t="shared" si="3"/>
        <v>3696</v>
      </c>
    </row>
    <row r="94" spans="1:23" x14ac:dyDescent="0.3">
      <c r="A94" s="13" t="s">
        <v>325</v>
      </c>
      <c r="B94" s="7" t="s">
        <v>105</v>
      </c>
      <c r="C94" s="89">
        <v>10</v>
      </c>
      <c r="J94" s="36"/>
      <c r="U94" s="31">
        <f t="shared" si="2"/>
        <v>10</v>
      </c>
      <c r="V94" s="37">
        <v>336</v>
      </c>
      <c r="W94" s="37">
        <f t="shared" si="3"/>
        <v>3360</v>
      </c>
    </row>
    <row r="95" spans="1:23" x14ac:dyDescent="0.3">
      <c r="A95" s="13" t="s">
        <v>326</v>
      </c>
      <c r="B95" s="7" t="s">
        <v>106</v>
      </c>
      <c r="C95" s="89">
        <v>12</v>
      </c>
      <c r="J95" s="36"/>
      <c r="U95" s="31">
        <f t="shared" si="2"/>
        <v>12</v>
      </c>
      <c r="V95" s="37">
        <v>336</v>
      </c>
      <c r="W95" s="37">
        <f t="shared" si="3"/>
        <v>4032</v>
      </c>
    </row>
    <row r="96" spans="1:23" x14ac:dyDescent="0.3">
      <c r="A96" s="13" t="s">
        <v>327</v>
      </c>
      <c r="B96" s="7" t="s">
        <v>107</v>
      </c>
      <c r="C96" s="89">
        <v>6</v>
      </c>
      <c r="J96" s="36"/>
      <c r="U96" s="31">
        <f t="shared" si="2"/>
        <v>6</v>
      </c>
      <c r="V96" s="37">
        <v>336</v>
      </c>
      <c r="W96" s="37">
        <f t="shared" si="3"/>
        <v>2016</v>
      </c>
    </row>
    <row r="97" spans="1:23" x14ac:dyDescent="0.3">
      <c r="A97" s="13" t="s">
        <v>328</v>
      </c>
      <c r="B97" s="7" t="s">
        <v>108</v>
      </c>
      <c r="C97" s="89">
        <v>6</v>
      </c>
      <c r="J97" s="36"/>
      <c r="U97" s="31">
        <f t="shared" si="2"/>
        <v>6</v>
      </c>
      <c r="V97" s="37">
        <v>336</v>
      </c>
      <c r="W97" s="37">
        <f t="shared" si="3"/>
        <v>2016</v>
      </c>
    </row>
    <row r="98" spans="1:23" x14ac:dyDescent="0.3">
      <c r="A98" s="13" t="s">
        <v>329</v>
      </c>
      <c r="B98" s="7" t="s">
        <v>109</v>
      </c>
      <c r="C98" s="89">
        <v>6</v>
      </c>
      <c r="J98" s="36"/>
      <c r="U98" s="31">
        <f t="shared" si="2"/>
        <v>6</v>
      </c>
      <c r="V98" s="37">
        <v>336</v>
      </c>
      <c r="W98" s="37">
        <f t="shared" si="3"/>
        <v>2016</v>
      </c>
    </row>
    <row r="99" spans="1:23" x14ac:dyDescent="0.3">
      <c r="A99" s="13" t="s">
        <v>330</v>
      </c>
      <c r="B99" s="7" t="s">
        <v>110</v>
      </c>
      <c r="C99" s="89">
        <v>6</v>
      </c>
      <c r="J99" s="36"/>
      <c r="U99" s="31">
        <f t="shared" si="2"/>
        <v>6</v>
      </c>
      <c r="V99" s="37">
        <v>336</v>
      </c>
      <c r="W99" s="37">
        <f t="shared" si="3"/>
        <v>2016</v>
      </c>
    </row>
    <row r="100" spans="1:23" x14ac:dyDescent="0.3">
      <c r="A100" s="13" t="s">
        <v>331</v>
      </c>
      <c r="B100" s="7" t="s">
        <v>111</v>
      </c>
      <c r="C100" s="89">
        <v>6</v>
      </c>
      <c r="J100" s="36"/>
      <c r="U100" s="31">
        <f t="shared" si="2"/>
        <v>6</v>
      </c>
      <c r="V100" s="37">
        <v>336</v>
      </c>
      <c r="W100" s="37">
        <f t="shared" si="3"/>
        <v>2016</v>
      </c>
    </row>
    <row r="101" spans="1:23" x14ac:dyDescent="0.3">
      <c r="A101" s="13" t="s">
        <v>332</v>
      </c>
      <c r="B101" s="7" t="s">
        <v>112</v>
      </c>
      <c r="C101" s="89">
        <v>6</v>
      </c>
      <c r="J101" s="36"/>
      <c r="U101" s="31">
        <f t="shared" si="2"/>
        <v>6</v>
      </c>
      <c r="V101" s="37">
        <v>336</v>
      </c>
      <c r="W101" s="37">
        <f t="shared" si="3"/>
        <v>2016</v>
      </c>
    </row>
    <row r="102" spans="1:23" x14ac:dyDescent="0.3">
      <c r="A102" s="13" t="s">
        <v>333</v>
      </c>
      <c r="B102" s="7" t="s">
        <v>113</v>
      </c>
      <c r="C102" s="89">
        <v>6</v>
      </c>
      <c r="J102" s="36"/>
      <c r="U102" s="31">
        <f t="shared" si="2"/>
        <v>6</v>
      </c>
      <c r="V102" s="37">
        <v>336</v>
      </c>
      <c r="W102" s="37">
        <f t="shared" si="3"/>
        <v>2016</v>
      </c>
    </row>
    <row r="103" spans="1:23" x14ac:dyDescent="0.3">
      <c r="A103" s="13" t="s">
        <v>334</v>
      </c>
      <c r="B103" s="7" t="s">
        <v>114</v>
      </c>
      <c r="C103" s="89">
        <v>6</v>
      </c>
      <c r="J103" s="36"/>
      <c r="U103" s="31">
        <f t="shared" si="2"/>
        <v>6</v>
      </c>
      <c r="V103" s="37">
        <v>336</v>
      </c>
      <c r="W103" s="37">
        <f t="shared" si="3"/>
        <v>2016</v>
      </c>
    </row>
    <row r="104" spans="1:23" x14ac:dyDescent="0.3">
      <c r="A104" s="13" t="s">
        <v>335</v>
      </c>
      <c r="B104" s="7" t="s">
        <v>115</v>
      </c>
      <c r="C104" s="89">
        <v>6</v>
      </c>
      <c r="J104" s="36"/>
      <c r="U104" s="31">
        <f t="shared" si="2"/>
        <v>6</v>
      </c>
      <c r="V104" s="37">
        <v>336</v>
      </c>
      <c r="W104" s="37">
        <f t="shared" si="3"/>
        <v>2016</v>
      </c>
    </row>
    <row r="105" spans="1:23" x14ac:dyDescent="0.3">
      <c r="A105" s="13" t="s">
        <v>336</v>
      </c>
      <c r="B105" s="7" t="s">
        <v>116</v>
      </c>
      <c r="C105" s="89">
        <v>6</v>
      </c>
      <c r="J105" s="36"/>
      <c r="U105" s="31">
        <f t="shared" si="2"/>
        <v>6</v>
      </c>
      <c r="V105" s="37">
        <v>336</v>
      </c>
      <c r="W105" s="37">
        <f t="shared" si="3"/>
        <v>2016</v>
      </c>
    </row>
    <row r="106" spans="1:23" x14ac:dyDescent="0.3">
      <c r="A106" s="13" t="s">
        <v>337</v>
      </c>
      <c r="B106" s="7" t="s">
        <v>117</v>
      </c>
      <c r="C106" s="89">
        <v>6</v>
      </c>
      <c r="J106" s="36"/>
      <c r="U106" s="31">
        <f t="shared" si="2"/>
        <v>6</v>
      </c>
      <c r="V106" s="37">
        <v>336</v>
      </c>
      <c r="W106" s="37">
        <f t="shared" si="3"/>
        <v>2016</v>
      </c>
    </row>
    <row r="107" spans="1:23" x14ac:dyDescent="0.3">
      <c r="A107" s="13" t="s">
        <v>338</v>
      </c>
      <c r="B107" s="7" t="s">
        <v>118</v>
      </c>
      <c r="C107" s="89">
        <v>6</v>
      </c>
      <c r="J107" s="36"/>
      <c r="U107" s="31">
        <f t="shared" si="2"/>
        <v>6</v>
      </c>
      <c r="V107" s="37">
        <v>336</v>
      </c>
      <c r="W107" s="37">
        <f t="shared" si="3"/>
        <v>2016</v>
      </c>
    </row>
    <row r="108" spans="1:23" x14ac:dyDescent="0.3">
      <c r="A108" s="13" t="s">
        <v>339</v>
      </c>
      <c r="B108" s="7" t="s">
        <v>119</v>
      </c>
      <c r="C108" s="89">
        <v>6</v>
      </c>
      <c r="J108" s="36"/>
      <c r="U108" s="31">
        <f t="shared" si="2"/>
        <v>6</v>
      </c>
      <c r="V108" s="37">
        <v>336</v>
      </c>
      <c r="W108" s="37">
        <f t="shared" si="3"/>
        <v>2016</v>
      </c>
    </row>
    <row r="109" spans="1:23" x14ac:dyDescent="0.3">
      <c r="A109" s="13" t="s">
        <v>340</v>
      </c>
      <c r="B109" s="7" t="s">
        <v>120</v>
      </c>
      <c r="C109" s="89">
        <v>6</v>
      </c>
      <c r="J109" s="36"/>
      <c r="U109" s="31">
        <f t="shared" si="2"/>
        <v>6</v>
      </c>
      <c r="V109" s="37">
        <v>336</v>
      </c>
      <c r="W109" s="37">
        <f t="shared" si="3"/>
        <v>2016</v>
      </c>
    </row>
    <row r="110" spans="1:23" x14ac:dyDescent="0.3">
      <c r="A110" s="13" t="s">
        <v>343</v>
      </c>
      <c r="B110" s="7" t="s">
        <v>121</v>
      </c>
      <c r="C110" s="89">
        <v>6</v>
      </c>
      <c r="J110" s="36"/>
      <c r="U110" s="31">
        <f t="shared" si="2"/>
        <v>6</v>
      </c>
      <c r="V110" s="37">
        <v>336</v>
      </c>
      <c r="W110" s="37">
        <f t="shared" si="3"/>
        <v>2016</v>
      </c>
    </row>
    <row r="111" spans="1:23" x14ac:dyDescent="0.3">
      <c r="A111" s="13" t="s">
        <v>344</v>
      </c>
      <c r="B111" s="7" t="s">
        <v>122</v>
      </c>
      <c r="C111" s="89">
        <v>6</v>
      </c>
      <c r="J111" s="36"/>
      <c r="U111" s="31">
        <f t="shared" si="2"/>
        <v>6</v>
      </c>
      <c r="V111" s="37">
        <v>336</v>
      </c>
      <c r="W111" s="37">
        <f t="shared" si="3"/>
        <v>2016</v>
      </c>
    </row>
    <row r="112" spans="1:23" x14ac:dyDescent="0.3">
      <c r="A112" s="91" t="s">
        <v>531</v>
      </c>
      <c r="B112" s="91"/>
      <c r="C112" s="89">
        <v>0</v>
      </c>
      <c r="J112" s="36"/>
      <c r="U112" s="31">
        <f t="shared" si="2"/>
        <v>0</v>
      </c>
      <c r="V112" s="37">
        <v>336</v>
      </c>
      <c r="W112" s="37">
        <f t="shared" si="3"/>
        <v>0</v>
      </c>
    </row>
    <row r="113" spans="1:23" x14ac:dyDescent="0.3">
      <c r="A113" s="10" t="s">
        <v>364</v>
      </c>
      <c r="B113" s="7" t="s">
        <v>150</v>
      </c>
      <c r="C113" s="89">
        <v>18</v>
      </c>
      <c r="J113" s="36"/>
      <c r="U113" s="31">
        <f t="shared" si="2"/>
        <v>18</v>
      </c>
      <c r="V113" s="37">
        <v>336</v>
      </c>
      <c r="W113" s="37">
        <f t="shared" si="3"/>
        <v>6048</v>
      </c>
    </row>
    <row r="114" spans="1:23" x14ac:dyDescent="0.3">
      <c r="A114" s="10" t="s">
        <v>365</v>
      </c>
      <c r="B114" s="7" t="s">
        <v>151</v>
      </c>
      <c r="C114" s="89">
        <v>18</v>
      </c>
      <c r="J114" s="36"/>
      <c r="U114" s="31">
        <f t="shared" si="2"/>
        <v>18</v>
      </c>
      <c r="V114" s="37">
        <v>336</v>
      </c>
      <c r="W114" s="37">
        <f t="shared" si="3"/>
        <v>6048</v>
      </c>
    </row>
    <row r="115" spans="1:23" x14ac:dyDescent="0.3">
      <c r="A115" s="10" t="s">
        <v>345</v>
      </c>
      <c r="B115" s="7" t="s">
        <v>125</v>
      </c>
      <c r="C115" s="89">
        <v>34</v>
      </c>
      <c r="J115" s="36"/>
      <c r="U115" s="31">
        <f t="shared" si="2"/>
        <v>34</v>
      </c>
      <c r="V115" s="37">
        <v>336</v>
      </c>
      <c r="W115" s="37">
        <f t="shared" si="3"/>
        <v>11424</v>
      </c>
    </row>
    <row r="116" spans="1:23" x14ac:dyDescent="0.3">
      <c r="A116" s="10" t="s">
        <v>346</v>
      </c>
      <c r="B116" s="7" t="s">
        <v>126</v>
      </c>
      <c r="C116" s="89">
        <v>34</v>
      </c>
      <c r="J116" s="36"/>
      <c r="U116" s="31">
        <f t="shared" si="2"/>
        <v>34</v>
      </c>
      <c r="V116" s="37">
        <v>336</v>
      </c>
      <c r="W116" s="37">
        <f t="shared" si="3"/>
        <v>11424</v>
      </c>
    </row>
    <row r="117" spans="1:23" x14ac:dyDescent="0.3">
      <c r="A117" s="10" t="s">
        <v>347</v>
      </c>
      <c r="B117" s="7" t="s">
        <v>127</v>
      </c>
      <c r="C117" s="89">
        <v>36</v>
      </c>
      <c r="J117" s="36"/>
      <c r="U117" s="31">
        <f t="shared" si="2"/>
        <v>36</v>
      </c>
      <c r="V117" s="37">
        <v>336</v>
      </c>
      <c r="W117" s="37">
        <f t="shared" si="3"/>
        <v>12096</v>
      </c>
    </row>
    <row r="118" spans="1:23" x14ac:dyDescent="0.3">
      <c r="A118" s="10" t="s">
        <v>348</v>
      </c>
      <c r="B118" s="7" t="s">
        <v>128</v>
      </c>
      <c r="C118" s="89">
        <v>40</v>
      </c>
      <c r="D118" s="4"/>
      <c r="E118" s="4"/>
      <c r="J118" s="36"/>
      <c r="M118" s="22"/>
      <c r="U118" s="31">
        <f t="shared" si="2"/>
        <v>40</v>
      </c>
      <c r="V118" s="37">
        <v>336</v>
      </c>
      <c r="W118" s="37">
        <f t="shared" si="3"/>
        <v>13440</v>
      </c>
    </row>
    <row r="119" spans="1:23" x14ac:dyDescent="0.3">
      <c r="A119" s="10" t="s">
        <v>349</v>
      </c>
      <c r="B119" s="7" t="s">
        <v>129</v>
      </c>
      <c r="C119" s="89">
        <v>42</v>
      </c>
      <c r="D119" s="4"/>
      <c r="E119" s="4"/>
      <c r="J119" s="36"/>
      <c r="U119" s="31">
        <f t="shared" si="2"/>
        <v>42</v>
      </c>
      <c r="V119" s="37">
        <v>336</v>
      </c>
      <c r="W119" s="37">
        <f t="shared" si="3"/>
        <v>14112</v>
      </c>
    </row>
    <row r="120" spans="1:23" x14ac:dyDescent="0.3">
      <c r="A120" s="10" t="s">
        <v>350</v>
      </c>
      <c r="B120" s="7" t="s">
        <v>130</v>
      </c>
      <c r="C120" s="89">
        <v>42</v>
      </c>
      <c r="J120" s="36"/>
      <c r="U120" s="31">
        <f t="shared" si="2"/>
        <v>42</v>
      </c>
      <c r="V120" s="37">
        <v>336</v>
      </c>
      <c r="W120" s="37">
        <f t="shared" si="3"/>
        <v>14112</v>
      </c>
    </row>
    <row r="121" spans="1:23" x14ac:dyDescent="0.3">
      <c r="A121" s="10" t="s">
        <v>351</v>
      </c>
      <c r="B121" s="7" t="s">
        <v>131</v>
      </c>
      <c r="C121" s="89">
        <v>42</v>
      </c>
      <c r="D121" s="4"/>
      <c r="E121" s="4"/>
      <c r="J121" s="36"/>
      <c r="U121" s="31">
        <f t="shared" si="2"/>
        <v>42</v>
      </c>
      <c r="V121" s="37">
        <v>336</v>
      </c>
      <c r="W121" s="37">
        <f t="shared" si="3"/>
        <v>14112</v>
      </c>
    </row>
    <row r="122" spans="1:23" x14ac:dyDescent="0.3">
      <c r="A122" s="10" t="s">
        <v>352</v>
      </c>
      <c r="B122" s="7" t="s">
        <v>132</v>
      </c>
      <c r="C122" s="89">
        <v>42</v>
      </c>
      <c r="J122" s="36"/>
      <c r="U122" s="31">
        <f t="shared" si="2"/>
        <v>42</v>
      </c>
      <c r="V122" s="37">
        <v>336</v>
      </c>
      <c r="W122" s="37">
        <f t="shared" si="3"/>
        <v>14112</v>
      </c>
    </row>
    <row r="123" spans="1:23" x14ac:dyDescent="0.3">
      <c r="A123" s="10" t="s">
        <v>353</v>
      </c>
      <c r="B123" s="7" t="s">
        <v>133</v>
      </c>
      <c r="C123" s="89">
        <v>42</v>
      </c>
      <c r="J123" s="36"/>
      <c r="U123" s="31">
        <f t="shared" si="2"/>
        <v>42</v>
      </c>
      <c r="V123" s="37">
        <v>336</v>
      </c>
      <c r="W123" s="37">
        <f t="shared" si="3"/>
        <v>14112</v>
      </c>
    </row>
    <row r="124" spans="1:23" x14ac:dyDescent="0.3">
      <c r="A124" s="10" t="s">
        <v>354</v>
      </c>
      <c r="B124" s="7" t="s">
        <v>134</v>
      </c>
      <c r="C124" s="89">
        <v>42</v>
      </c>
      <c r="D124" s="4"/>
      <c r="E124" s="4"/>
      <c r="J124" s="36"/>
      <c r="U124" s="31">
        <f t="shared" si="2"/>
        <v>42</v>
      </c>
      <c r="V124" s="37">
        <v>336</v>
      </c>
      <c r="W124" s="37">
        <f t="shared" si="3"/>
        <v>14112</v>
      </c>
    </row>
    <row r="125" spans="1:23" x14ac:dyDescent="0.3">
      <c r="A125" s="10" t="s">
        <v>355</v>
      </c>
      <c r="B125" s="7" t="s">
        <v>135</v>
      </c>
      <c r="C125" s="89">
        <v>42</v>
      </c>
      <c r="J125" s="36"/>
      <c r="U125" s="31">
        <f t="shared" si="2"/>
        <v>42</v>
      </c>
      <c r="V125" s="37">
        <v>336</v>
      </c>
      <c r="W125" s="37">
        <f t="shared" si="3"/>
        <v>14112</v>
      </c>
    </row>
    <row r="126" spans="1:23" x14ac:dyDescent="0.3">
      <c r="A126" s="10" t="s">
        <v>356</v>
      </c>
      <c r="B126" s="7" t="s">
        <v>136</v>
      </c>
      <c r="C126" s="89">
        <v>66</v>
      </c>
      <c r="D126" s="4"/>
      <c r="E126" s="4"/>
      <c r="J126" s="36"/>
      <c r="L126" s="5"/>
      <c r="U126" s="31">
        <f t="shared" si="2"/>
        <v>66</v>
      </c>
      <c r="V126" s="37">
        <v>336</v>
      </c>
      <c r="W126" s="37">
        <f t="shared" si="3"/>
        <v>22176</v>
      </c>
    </row>
    <row r="127" spans="1:23" x14ac:dyDescent="0.3">
      <c r="A127" s="10" t="s">
        <v>357</v>
      </c>
      <c r="B127" s="7" t="s">
        <v>137</v>
      </c>
      <c r="C127" s="89">
        <v>66</v>
      </c>
      <c r="D127" s="4"/>
      <c r="E127" s="4"/>
      <c r="J127" s="36"/>
      <c r="L127" s="5"/>
      <c r="U127" s="31">
        <f t="shared" si="2"/>
        <v>66</v>
      </c>
      <c r="V127" s="37">
        <v>336</v>
      </c>
      <c r="W127" s="37">
        <f t="shared" si="3"/>
        <v>22176</v>
      </c>
    </row>
    <row r="128" spans="1:23" x14ac:dyDescent="0.3">
      <c r="A128" s="10" t="s">
        <v>358</v>
      </c>
      <c r="B128" s="7" t="s">
        <v>138</v>
      </c>
      <c r="C128" s="89">
        <v>66</v>
      </c>
      <c r="D128" s="4"/>
      <c r="E128" s="4"/>
      <c r="J128" s="36"/>
      <c r="L128" s="5"/>
      <c r="U128" s="31">
        <f t="shared" si="2"/>
        <v>66</v>
      </c>
      <c r="V128" s="37">
        <v>336</v>
      </c>
      <c r="W128" s="37">
        <f t="shared" si="3"/>
        <v>22176</v>
      </c>
    </row>
    <row r="129" spans="1:23" x14ac:dyDescent="0.3">
      <c r="A129" s="10" t="s">
        <v>359</v>
      </c>
      <c r="B129" s="7" t="s">
        <v>139</v>
      </c>
      <c r="C129" s="89">
        <v>42</v>
      </c>
      <c r="J129" s="36"/>
      <c r="U129" s="31">
        <f t="shared" si="2"/>
        <v>42</v>
      </c>
      <c r="V129" s="37">
        <v>336</v>
      </c>
      <c r="W129" s="37">
        <f t="shared" si="3"/>
        <v>14112</v>
      </c>
    </row>
    <row r="130" spans="1:23" x14ac:dyDescent="0.3">
      <c r="A130" s="10" t="s">
        <v>360</v>
      </c>
      <c r="B130" s="7" t="s">
        <v>140</v>
      </c>
      <c r="C130" s="89">
        <v>42</v>
      </c>
      <c r="J130" s="36"/>
      <c r="L130" s="5"/>
      <c r="U130" s="31">
        <f t="shared" si="2"/>
        <v>42</v>
      </c>
      <c r="V130" s="37">
        <v>336</v>
      </c>
      <c r="W130" s="37">
        <f t="shared" si="3"/>
        <v>14112</v>
      </c>
    </row>
    <row r="131" spans="1:23" x14ac:dyDescent="0.3">
      <c r="A131" s="10" t="s">
        <v>361</v>
      </c>
      <c r="B131" s="7" t="s">
        <v>141</v>
      </c>
      <c r="C131" s="89">
        <v>42</v>
      </c>
      <c r="D131" s="4"/>
      <c r="E131" s="4"/>
      <c r="J131" s="36"/>
      <c r="L131" s="5"/>
      <c r="U131" s="31">
        <f t="shared" ref="U131:U194" si="4">SUM($C131:$I131)-SUM($K131:$T131)</f>
        <v>42</v>
      </c>
      <c r="V131" s="37">
        <v>336</v>
      </c>
      <c r="W131" s="37">
        <f t="shared" si="3"/>
        <v>14112</v>
      </c>
    </row>
    <row r="132" spans="1:23" x14ac:dyDescent="0.3">
      <c r="A132" s="10" t="s">
        <v>362</v>
      </c>
      <c r="B132" s="7" t="s">
        <v>142</v>
      </c>
      <c r="C132" s="89">
        <v>42</v>
      </c>
      <c r="J132" s="36"/>
      <c r="U132" s="31">
        <f t="shared" si="4"/>
        <v>42</v>
      </c>
      <c r="V132" s="37">
        <v>336</v>
      </c>
      <c r="W132" s="37">
        <f t="shared" ref="W132:W195" si="5">U132*V132</f>
        <v>14112</v>
      </c>
    </row>
    <row r="133" spans="1:23" x14ac:dyDescent="0.3">
      <c r="A133" s="10" t="s">
        <v>363</v>
      </c>
      <c r="B133" s="7" t="s">
        <v>143</v>
      </c>
      <c r="C133" s="89">
        <v>41</v>
      </c>
      <c r="J133" s="36"/>
      <c r="U133" s="31">
        <f t="shared" si="4"/>
        <v>41</v>
      </c>
      <c r="V133" s="37">
        <v>336</v>
      </c>
      <c r="W133" s="37">
        <f t="shared" si="5"/>
        <v>13776</v>
      </c>
    </row>
    <row r="134" spans="1:23" x14ac:dyDescent="0.3">
      <c r="A134" s="10" t="s">
        <v>366</v>
      </c>
      <c r="B134" s="7" t="s">
        <v>152</v>
      </c>
      <c r="C134" s="89">
        <v>41</v>
      </c>
      <c r="J134" s="36"/>
      <c r="U134" s="31">
        <f t="shared" si="4"/>
        <v>41</v>
      </c>
      <c r="V134" s="37">
        <v>336</v>
      </c>
      <c r="W134" s="37">
        <f t="shared" si="5"/>
        <v>13776</v>
      </c>
    </row>
    <row r="135" spans="1:23" x14ac:dyDescent="0.3">
      <c r="A135" s="10" t="s">
        <v>367</v>
      </c>
      <c r="B135" s="7" t="s">
        <v>153</v>
      </c>
      <c r="C135" s="89">
        <v>65</v>
      </c>
      <c r="J135" s="36"/>
      <c r="U135" s="31">
        <f t="shared" si="4"/>
        <v>65</v>
      </c>
      <c r="V135" s="37">
        <v>336</v>
      </c>
      <c r="W135" s="37">
        <f t="shared" si="5"/>
        <v>21840</v>
      </c>
    </row>
    <row r="136" spans="1:23" x14ac:dyDescent="0.3">
      <c r="A136" s="10" t="s">
        <v>368</v>
      </c>
      <c r="B136" s="7" t="s">
        <v>144</v>
      </c>
      <c r="C136" s="89">
        <v>48</v>
      </c>
      <c r="J136" s="36"/>
      <c r="U136" s="31">
        <f t="shared" si="4"/>
        <v>48</v>
      </c>
      <c r="V136" s="37">
        <v>336</v>
      </c>
      <c r="W136" s="37">
        <f t="shared" si="5"/>
        <v>16128</v>
      </c>
    </row>
    <row r="137" spans="1:23" x14ac:dyDescent="0.3">
      <c r="A137" s="10" t="s">
        <v>369</v>
      </c>
      <c r="B137" s="7" t="s">
        <v>145</v>
      </c>
      <c r="C137" s="89">
        <v>48</v>
      </c>
      <c r="J137" s="36"/>
      <c r="U137" s="31">
        <f t="shared" si="4"/>
        <v>48</v>
      </c>
      <c r="V137" s="37">
        <v>336</v>
      </c>
      <c r="W137" s="37">
        <f t="shared" si="5"/>
        <v>16128</v>
      </c>
    </row>
    <row r="138" spans="1:23" x14ac:dyDescent="0.3">
      <c r="A138" s="10" t="s">
        <v>370</v>
      </c>
      <c r="B138" s="7" t="s">
        <v>146</v>
      </c>
      <c r="C138" s="89">
        <v>24</v>
      </c>
      <c r="J138" s="36"/>
      <c r="U138" s="31">
        <f t="shared" si="4"/>
        <v>24</v>
      </c>
      <c r="V138" s="37">
        <v>336</v>
      </c>
      <c r="W138" s="37">
        <f t="shared" si="5"/>
        <v>8064</v>
      </c>
    </row>
    <row r="139" spans="1:23" x14ac:dyDescent="0.3">
      <c r="A139" s="10" t="s">
        <v>371</v>
      </c>
      <c r="B139" s="7" t="s">
        <v>147</v>
      </c>
      <c r="C139" s="89">
        <v>24</v>
      </c>
      <c r="J139" s="36"/>
      <c r="U139" s="31">
        <f t="shared" si="4"/>
        <v>24</v>
      </c>
      <c r="V139" s="37">
        <v>336</v>
      </c>
      <c r="W139" s="37">
        <f t="shared" si="5"/>
        <v>8064</v>
      </c>
    </row>
    <row r="140" spans="1:23" x14ac:dyDescent="0.3">
      <c r="A140" s="10" t="s">
        <v>372</v>
      </c>
      <c r="B140" s="7" t="s">
        <v>148</v>
      </c>
      <c r="C140" s="89">
        <v>24</v>
      </c>
      <c r="J140" s="36"/>
      <c r="U140" s="31">
        <f t="shared" si="4"/>
        <v>24</v>
      </c>
      <c r="V140" s="37">
        <v>336</v>
      </c>
      <c r="W140" s="37">
        <f t="shared" si="5"/>
        <v>8064</v>
      </c>
    </row>
    <row r="141" spans="1:23" x14ac:dyDescent="0.3">
      <c r="A141" s="10" t="s">
        <v>373</v>
      </c>
      <c r="B141" s="7" t="s">
        <v>149</v>
      </c>
      <c r="C141" s="89">
        <v>24</v>
      </c>
      <c r="J141" s="36"/>
      <c r="U141" s="31">
        <f t="shared" si="4"/>
        <v>24</v>
      </c>
      <c r="V141" s="37">
        <v>336</v>
      </c>
      <c r="W141" s="37">
        <f t="shared" si="5"/>
        <v>8064</v>
      </c>
    </row>
    <row r="142" spans="1:23" x14ac:dyDescent="0.3">
      <c r="A142" s="90" t="s">
        <v>532</v>
      </c>
      <c r="B142" s="90"/>
      <c r="C142" s="89">
        <v>0</v>
      </c>
      <c r="J142" s="36"/>
      <c r="U142" s="31">
        <f t="shared" si="4"/>
        <v>0</v>
      </c>
      <c r="V142" s="38"/>
      <c r="W142" s="37">
        <f t="shared" si="5"/>
        <v>0</v>
      </c>
    </row>
    <row r="143" spans="1:23" x14ac:dyDescent="0.3">
      <c r="A143" s="13" t="s">
        <v>374</v>
      </c>
      <c r="B143" s="7" t="s">
        <v>154</v>
      </c>
      <c r="C143" s="89">
        <v>10</v>
      </c>
      <c r="J143" s="36"/>
      <c r="U143" s="31">
        <f t="shared" si="4"/>
        <v>10</v>
      </c>
      <c r="V143" s="37">
        <v>244</v>
      </c>
      <c r="W143" s="37">
        <f t="shared" si="5"/>
        <v>2440</v>
      </c>
    </row>
    <row r="144" spans="1:23" x14ac:dyDescent="0.3">
      <c r="A144" s="13" t="s">
        <v>375</v>
      </c>
      <c r="B144" s="7" t="s">
        <v>155</v>
      </c>
      <c r="C144" s="89">
        <v>10</v>
      </c>
      <c r="J144" s="36"/>
      <c r="U144" s="31">
        <f t="shared" si="4"/>
        <v>10</v>
      </c>
      <c r="V144" s="37">
        <v>244</v>
      </c>
      <c r="W144" s="37">
        <f t="shared" si="5"/>
        <v>2440</v>
      </c>
    </row>
    <row r="145" spans="1:23" x14ac:dyDescent="0.3">
      <c r="A145" s="13" t="s">
        <v>376</v>
      </c>
      <c r="B145" s="7" t="s">
        <v>156</v>
      </c>
      <c r="C145" s="89">
        <v>9</v>
      </c>
      <c r="H145" s="4">
        <v>1</v>
      </c>
      <c r="J145" s="36"/>
      <c r="K145" s="4">
        <v>1</v>
      </c>
      <c r="U145" s="31">
        <f t="shared" si="4"/>
        <v>9</v>
      </c>
      <c r="V145" s="37">
        <v>244</v>
      </c>
      <c r="W145" s="37">
        <f t="shared" si="5"/>
        <v>2196</v>
      </c>
    </row>
    <row r="146" spans="1:23" x14ac:dyDescent="0.3">
      <c r="A146" s="13" t="s">
        <v>377</v>
      </c>
      <c r="B146" s="7" t="s">
        <v>157</v>
      </c>
      <c r="C146" s="89">
        <v>9</v>
      </c>
      <c r="H146" s="4">
        <v>1</v>
      </c>
      <c r="J146" s="36"/>
      <c r="K146" s="4">
        <v>1</v>
      </c>
      <c r="N146" s="23">
        <v>1</v>
      </c>
      <c r="U146" s="31">
        <f t="shared" si="4"/>
        <v>8</v>
      </c>
      <c r="V146" s="37">
        <v>244</v>
      </c>
      <c r="W146" s="37">
        <f t="shared" si="5"/>
        <v>1952</v>
      </c>
    </row>
    <row r="147" spans="1:23" x14ac:dyDescent="0.3">
      <c r="A147" s="13" t="s">
        <v>378</v>
      </c>
      <c r="B147" s="7" t="s">
        <v>158</v>
      </c>
      <c r="C147" s="89">
        <v>10</v>
      </c>
      <c r="J147" s="36"/>
      <c r="U147" s="31">
        <f t="shared" si="4"/>
        <v>10</v>
      </c>
      <c r="V147" s="37">
        <v>244</v>
      </c>
      <c r="W147" s="37">
        <f t="shared" si="5"/>
        <v>2440</v>
      </c>
    </row>
    <row r="148" spans="1:23" x14ac:dyDescent="0.3">
      <c r="A148" s="13" t="s">
        <v>379</v>
      </c>
      <c r="B148" s="7" t="s">
        <v>159</v>
      </c>
      <c r="C148" s="89">
        <v>10</v>
      </c>
      <c r="J148" s="36"/>
      <c r="U148" s="31">
        <f t="shared" si="4"/>
        <v>10</v>
      </c>
      <c r="V148" s="37">
        <v>244</v>
      </c>
      <c r="W148" s="37">
        <f t="shared" si="5"/>
        <v>2440</v>
      </c>
    </row>
    <row r="149" spans="1:23" x14ac:dyDescent="0.3">
      <c r="A149" s="13" t="s">
        <v>380</v>
      </c>
      <c r="B149" s="7" t="s">
        <v>160</v>
      </c>
      <c r="C149" s="89">
        <v>9</v>
      </c>
      <c r="J149" s="36"/>
      <c r="K149" s="4"/>
      <c r="U149" s="31">
        <f t="shared" si="4"/>
        <v>9</v>
      </c>
      <c r="V149" s="37">
        <v>244</v>
      </c>
      <c r="W149" s="37">
        <f t="shared" si="5"/>
        <v>2196</v>
      </c>
    </row>
    <row r="150" spans="1:23" x14ac:dyDescent="0.3">
      <c r="A150" s="13" t="s">
        <v>381</v>
      </c>
      <c r="B150" s="7" t="s">
        <v>161</v>
      </c>
      <c r="C150" s="89">
        <v>10</v>
      </c>
      <c r="J150" s="36"/>
      <c r="U150" s="31">
        <f t="shared" si="4"/>
        <v>10</v>
      </c>
      <c r="V150" s="37">
        <v>244</v>
      </c>
      <c r="W150" s="37">
        <f t="shared" si="5"/>
        <v>2440</v>
      </c>
    </row>
    <row r="151" spans="1:23" x14ac:dyDescent="0.3">
      <c r="A151" s="13" t="s">
        <v>382</v>
      </c>
      <c r="B151" s="7" t="s">
        <v>162</v>
      </c>
      <c r="C151" s="89">
        <v>4</v>
      </c>
      <c r="J151" s="36"/>
      <c r="U151" s="31">
        <f t="shared" si="4"/>
        <v>4</v>
      </c>
      <c r="V151" s="37">
        <v>244</v>
      </c>
      <c r="W151" s="37">
        <f t="shared" si="5"/>
        <v>976</v>
      </c>
    </row>
    <row r="152" spans="1:23" x14ac:dyDescent="0.3">
      <c r="A152" s="13" t="s">
        <v>383</v>
      </c>
      <c r="B152" s="7" t="s">
        <v>163</v>
      </c>
      <c r="C152" s="89">
        <v>0</v>
      </c>
      <c r="J152" s="36"/>
      <c r="U152" s="31">
        <f t="shared" si="4"/>
        <v>0</v>
      </c>
      <c r="V152" s="37">
        <v>244</v>
      </c>
      <c r="W152" s="37">
        <f t="shared" si="5"/>
        <v>0</v>
      </c>
    </row>
    <row r="153" spans="1:23" x14ac:dyDescent="0.3">
      <c r="A153" s="13" t="s">
        <v>384</v>
      </c>
      <c r="B153" s="7" t="s">
        <v>164</v>
      </c>
      <c r="C153" s="89">
        <v>0</v>
      </c>
      <c r="J153" s="36"/>
      <c r="U153" s="31">
        <f t="shared" si="4"/>
        <v>0</v>
      </c>
      <c r="V153" s="37">
        <v>244</v>
      </c>
      <c r="W153" s="37">
        <f t="shared" si="5"/>
        <v>0</v>
      </c>
    </row>
    <row r="154" spans="1:23" x14ac:dyDescent="0.3">
      <c r="A154" s="90" t="s">
        <v>533</v>
      </c>
      <c r="B154" s="90"/>
      <c r="C154" s="89">
        <v>0</v>
      </c>
      <c r="J154" s="36"/>
      <c r="U154" s="31">
        <f t="shared" si="4"/>
        <v>0</v>
      </c>
      <c r="V154" s="38"/>
      <c r="W154" s="37">
        <f t="shared" si="5"/>
        <v>0</v>
      </c>
    </row>
    <row r="155" spans="1:23" x14ac:dyDescent="0.3">
      <c r="A155" s="13" t="s">
        <v>405</v>
      </c>
      <c r="B155" s="7" t="s">
        <v>185</v>
      </c>
      <c r="C155" s="89">
        <v>15</v>
      </c>
      <c r="J155" s="36"/>
      <c r="U155" s="31">
        <f t="shared" si="4"/>
        <v>15</v>
      </c>
      <c r="V155" s="37">
        <v>244</v>
      </c>
      <c r="W155" s="37">
        <f t="shared" si="5"/>
        <v>3660</v>
      </c>
    </row>
    <row r="156" spans="1:23" x14ac:dyDescent="0.3">
      <c r="A156" s="13" t="s">
        <v>406</v>
      </c>
      <c r="B156" s="7" t="s">
        <v>186</v>
      </c>
      <c r="C156" s="89">
        <v>15</v>
      </c>
      <c r="J156" s="36"/>
      <c r="U156" s="31">
        <f t="shared" si="4"/>
        <v>15</v>
      </c>
      <c r="V156" s="37">
        <v>244</v>
      </c>
      <c r="W156" s="37">
        <f t="shared" si="5"/>
        <v>3660</v>
      </c>
    </row>
    <row r="157" spans="1:23" x14ac:dyDescent="0.3">
      <c r="A157" s="13" t="s">
        <v>385</v>
      </c>
      <c r="B157" s="7" t="s">
        <v>165</v>
      </c>
      <c r="C157" s="89">
        <v>30</v>
      </c>
      <c r="J157" s="36"/>
      <c r="U157" s="31">
        <f t="shared" si="4"/>
        <v>30</v>
      </c>
      <c r="V157" s="37">
        <v>244</v>
      </c>
      <c r="W157" s="37">
        <f t="shared" si="5"/>
        <v>7320</v>
      </c>
    </row>
    <row r="158" spans="1:23" x14ac:dyDescent="0.3">
      <c r="A158" s="13" t="s">
        <v>386</v>
      </c>
      <c r="B158" s="7" t="s">
        <v>166</v>
      </c>
      <c r="C158" s="89">
        <v>28</v>
      </c>
      <c r="D158" s="32">
        <v>2</v>
      </c>
      <c r="J158" s="36"/>
      <c r="U158" s="31">
        <f t="shared" si="4"/>
        <v>30</v>
      </c>
      <c r="V158" s="37">
        <v>244</v>
      </c>
      <c r="W158" s="37">
        <f t="shared" si="5"/>
        <v>7320</v>
      </c>
    </row>
    <row r="159" spans="1:23" x14ac:dyDescent="0.3">
      <c r="A159" s="13" t="s">
        <v>387</v>
      </c>
      <c r="B159" s="7" t="s">
        <v>167</v>
      </c>
      <c r="C159" s="89">
        <v>29</v>
      </c>
      <c r="J159" s="36"/>
      <c r="U159" s="31">
        <f t="shared" si="4"/>
        <v>29</v>
      </c>
      <c r="V159" s="37">
        <v>244</v>
      </c>
      <c r="W159" s="37">
        <f t="shared" si="5"/>
        <v>7076</v>
      </c>
    </row>
    <row r="160" spans="1:23" x14ac:dyDescent="0.3">
      <c r="A160" s="13" t="s">
        <v>388</v>
      </c>
      <c r="B160" s="7" t="s">
        <v>168</v>
      </c>
      <c r="C160" s="89">
        <v>25</v>
      </c>
      <c r="J160" s="36"/>
      <c r="U160" s="31">
        <f t="shared" si="4"/>
        <v>25</v>
      </c>
      <c r="V160" s="37">
        <v>244</v>
      </c>
      <c r="W160" s="37">
        <f t="shared" si="5"/>
        <v>6100</v>
      </c>
    </row>
    <row r="161" spans="1:23" x14ac:dyDescent="0.3">
      <c r="A161" s="13" t="s">
        <v>389</v>
      </c>
      <c r="B161" s="7" t="s">
        <v>169</v>
      </c>
      <c r="C161" s="89">
        <v>25</v>
      </c>
      <c r="J161" s="36"/>
      <c r="U161" s="31">
        <f t="shared" si="4"/>
        <v>25</v>
      </c>
      <c r="V161" s="37">
        <v>244</v>
      </c>
      <c r="W161" s="37">
        <f t="shared" si="5"/>
        <v>6100</v>
      </c>
    </row>
    <row r="162" spans="1:23" x14ac:dyDescent="0.3">
      <c r="A162" s="13" t="s">
        <v>390</v>
      </c>
      <c r="B162" s="7" t="s">
        <v>170</v>
      </c>
      <c r="C162" s="89">
        <v>35</v>
      </c>
      <c r="J162" s="36"/>
      <c r="U162" s="31">
        <f t="shared" si="4"/>
        <v>35</v>
      </c>
      <c r="V162" s="37">
        <v>244</v>
      </c>
      <c r="W162" s="37">
        <f t="shared" si="5"/>
        <v>8540</v>
      </c>
    </row>
    <row r="163" spans="1:23" x14ac:dyDescent="0.3">
      <c r="A163" s="13" t="s">
        <v>391</v>
      </c>
      <c r="B163" s="7" t="s">
        <v>171</v>
      </c>
      <c r="C163" s="89">
        <v>35</v>
      </c>
      <c r="J163" s="36"/>
      <c r="U163" s="31">
        <f t="shared" si="4"/>
        <v>35</v>
      </c>
      <c r="V163" s="37">
        <v>244</v>
      </c>
      <c r="W163" s="37">
        <f t="shared" si="5"/>
        <v>8540</v>
      </c>
    </row>
    <row r="164" spans="1:23" x14ac:dyDescent="0.3">
      <c r="A164" s="13" t="s">
        <v>392</v>
      </c>
      <c r="B164" s="7" t="s">
        <v>172</v>
      </c>
      <c r="C164" s="89">
        <v>35</v>
      </c>
      <c r="D164" s="4"/>
      <c r="E164" s="4"/>
      <c r="J164" s="36"/>
      <c r="L164" s="5"/>
      <c r="U164" s="31">
        <f t="shared" si="4"/>
        <v>35</v>
      </c>
      <c r="V164" s="37">
        <v>244</v>
      </c>
      <c r="W164" s="37">
        <f t="shared" si="5"/>
        <v>8540</v>
      </c>
    </row>
    <row r="165" spans="1:23" x14ac:dyDescent="0.3">
      <c r="A165" s="13" t="s">
        <v>393</v>
      </c>
      <c r="B165" s="7" t="s">
        <v>173</v>
      </c>
      <c r="C165" s="89">
        <v>35</v>
      </c>
      <c r="J165" s="36"/>
      <c r="U165" s="31">
        <f t="shared" si="4"/>
        <v>35</v>
      </c>
      <c r="V165" s="37">
        <v>244</v>
      </c>
      <c r="W165" s="37">
        <f t="shared" si="5"/>
        <v>8540</v>
      </c>
    </row>
    <row r="166" spans="1:23" x14ac:dyDescent="0.3">
      <c r="A166" s="13" t="s">
        <v>394</v>
      </c>
      <c r="B166" s="7" t="s">
        <v>174</v>
      </c>
      <c r="C166" s="89">
        <v>26</v>
      </c>
      <c r="D166" s="4"/>
      <c r="E166" s="4"/>
      <c r="J166" s="36"/>
      <c r="U166" s="31">
        <f t="shared" si="4"/>
        <v>26</v>
      </c>
      <c r="V166" s="37">
        <v>244</v>
      </c>
      <c r="W166" s="37">
        <f t="shared" si="5"/>
        <v>6344</v>
      </c>
    </row>
    <row r="167" spans="1:23" x14ac:dyDescent="0.3">
      <c r="A167" s="13" t="s">
        <v>395</v>
      </c>
      <c r="B167" s="7" t="s">
        <v>175</v>
      </c>
      <c r="C167" s="89">
        <v>23</v>
      </c>
      <c r="D167" s="4"/>
      <c r="E167" s="4"/>
      <c r="J167" s="36"/>
      <c r="U167" s="31">
        <f t="shared" si="4"/>
        <v>23</v>
      </c>
      <c r="V167" s="37">
        <v>244</v>
      </c>
      <c r="W167" s="37">
        <f t="shared" si="5"/>
        <v>5612</v>
      </c>
    </row>
    <row r="168" spans="1:23" x14ac:dyDescent="0.3">
      <c r="A168" s="13" t="s">
        <v>396</v>
      </c>
      <c r="B168" s="7" t="s">
        <v>176</v>
      </c>
      <c r="C168" s="89">
        <v>24</v>
      </c>
      <c r="D168" s="4"/>
      <c r="E168" s="4"/>
      <c r="J168" s="36"/>
      <c r="U168" s="31">
        <f t="shared" si="4"/>
        <v>24</v>
      </c>
      <c r="V168" s="37">
        <v>244</v>
      </c>
      <c r="W168" s="37">
        <f t="shared" si="5"/>
        <v>5856</v>
      </c>
    </row>
    <row r="169" spans="1:23" x14ac:dyDescent="0.3">
      <c r="A169" s="13" t="s">
        <v>397</v>
      </c>
      <c r="B169" s="7" t="s">
        <v>177</v>
      </c>
      <c r="C169" s="89">
        <v>25</v>
      </c>
      <c r="J169" s="36"/>
      <c r="U169" s="31">
        <f t="shared" si="4"/>
        <v>25</v>
      </c>
      <c r="V169" s="37">
        <v>244</v>
      </c>
      <c r="W169" s="37">
        <f t="shared" si="5"/>
        <v>6100</v>
      </c>
    </row>
    <row r="170" spans="1:23" x14ac:dyDescent="0.3">
      <c r="A170" s="13" t="s">
        <v>398</v>
      </c>
      <c r="B170" s="7" t="s">
        <v>178</v>
      </c>
      <c r="C170" s="89">
        <v>24</v>
      </c>
      <c r="D170" s="4"/>
      <c r="E170" s="4"/>
      <c r="J170" s="36"/>
      <c r="U170" s="31">
        <f t="shared" si="4"/>
        <v>24</v>
      </c>
      <c r="V170" s="37">
        <v>244</v>
      </c>
      <c r="W170" s="37">
        <f t="shared" si="5"/>
        <v>5856</v>
      </c>
    </row>
    <row r="171" spans="1:23" x14ac:dyDescent="0.3">
      <c r="A171" s="13" t="s">
        <v>399</v>
      </c>
      <c r="B171" s="7" t="s">
        <v>179</v>
      </c>
      <c r="C171" s="89">
        <v>15</v>
      </c>
      <c r="J171" s="36"/>
      <c r="U171" s="31">
        <f t="shared" si="4"/>
        <v>15</v>
      </c>
      <c r="V171" s="37">
        <v>244</v>
      </c>
      <c r="W171" s="37">
        <f t="shared" si="5"/>
        <v>3660</v>
      </c>
    </row>
    <row r="172" spans="1:23" x14ac:dyDescent="0.3">
      <c r="A172" s="13" t="s">
        <v>400</v>
      </c>
      <c r="B172" s="7" t="s">
        <v>180</v>
      </c>
      <c r="C172" s="89">
        <v>15</v>
      </c>
      <c r="J172" s="36"/>
      <c r="U172" s="31">
        <f t="shared" si="4"/>
        <v>15</v>
      </c>
      <c r="V172" s="37">
        <v>244</v>
      </c>
      <c r="W172" s="37">
        <f t="shared" si="5"/>
        <v>3660</v>
      </c>
    </row>
    <row r="173" spans="1:23" x14ac:dyDescent="0.3">
      <c r="A173" s="13" t="s">
        <v>401</v>
      </c>
      <c r="B173" s="7" t="s">
        <v>181</v>
      </c>
      <c r="C173" s="89">
        <v>15</v>
      </c>
      <c r="J173" s="36"/>
      <c r="U173" s="31">
        <f t="shared" si="4"/>
        <v>15</v>
      </c>
      <c r="V173" s="37">
        <v>244</v>
      </c>
      <c r="W173" s="37">
        <f t="shared" si="5"/>
        <v>3660</v>
      </c>
    </row>
    <row r="174" spans="1:23" x14ac:dyDescent="0.3">
      <c r="A174" s="13" t="s">
        <v>402</v>
      </c>
      <c r="B174" s="7" t="s">
        <v>182</v>
      </c>
      <c r="C174" s="89">
        <v>15</v>
      </c>
      <c r="J174" s="36"/>
      <c r="U174" s="31">
        <f t="shared" si="4"/>
        <v>15</v>
      </c>
      <c r="V174" s="37">
        <v>244</v>
      </c>
      <c r="W174" s="37">
        <f t="shared" si="5"/>
        <v>3660</v>
      </c>
    </row>
    <row r="175" spans="1:23" x14ac:dyDescent="0.3">
      <c r="A175" s="13" t="s">
        <v>403</v>
      </c>
      <c r="B175" s="7" t="s">
        <v>183</v>
      </c>
      <c r="C175" s="89">
        <v>15</v>
      </c>
      <c r="J175" s="36"/>
      <c r="U175" s="31">
        <f t="shared" si="4"/>
        <v>15</v>
      </c>
      <c r="V175" s="37">
        <v>244</v>
      </c>
      <c r="W175" s="37">
        <f t="shared" si="5"/>
        <v>3660</v>
      </c>
    </row>
    <row r="176" spans="1:23" x14ac:dyDescent="0.3">
      <c r="A176" s="13" t="s">
        <v>407</v>
      </c>
      <c r="B176" s="7" t="s">
        <v>187</v>
      </c>
      <c r="C176" s="89">
        <v>15</v>
      </c>
      <c r="J176" s="36"/>
      <c r="U176" s="31">
        <f t="shared" si="4"/>
        <v>15</v>
      </c>
      <c r="V176" s="37">
        <v>244</v>
      </c>
      <c r="W176" s="37">
        <f t="shared" si="5"/>
        <v>3660</v>
      </c>
    </row>
    <row r="177" spans="1:23" x14ac:dyDescent="0.3">
      <c r="A177" s="13" t="s">
        <v>404</v>
      </c>
      <c r="B177" s="7" t="s">
        <v>184</v>
      </c>
      <c r="C177" s="89">
        <v>15</v>
      </c>
      <c r="J177" s="36"/>
      <c r="U177" s="31">
        <f t="shared" si="4"/>
        <v>15</v>
      </c>
      <c r="V177" s="37">
        <v>244</v>
      </c>
      <c r="W177" s="37">
        <f t="shared" si="5"/>
        <v>3660</v>
      </c>
    </row>
    <row r="178" spans="1:23" x14ac:dyDescent="0.3">
      <c r="A178" s="90" t="s">
        <v>534</v>
      </c>
      <c r="B178" s="90"/>
      <c r="C178" s="89">
        <v>0</v>
      </c>
      <c r="J178" s="36"/>
      <c r="U178" s="31">
        <f t="shared" si="4"/>
        <v>0</v>
      </c>
      <c r="V178" s="37"/>
      <c r="W178" s="37">
        <f t="shared" si="5"/>
        <v>0</v>
      </c>
    </row>
    <row r="179" spans="1:23" x14ac:dyDescent="0.3">
      <c r="A179" s="13" t="s">
        <v>423</v>
      </c>
      <c r="B179" s="7" t="s">
        <v>203</v>
      </c>
      <c r="C179" s="89">
        <v>20</v>
      </c>
      <c r="D179" s="4"/>
      <c r="E179" s="4"/>
      <c r="F179" s="23">
        <v>1</v>
      </c>
      <c r="J179" s="36"/>
      <c r="M179" s="22">
        <v>1</v>
      </c>
      <c r="U179" s="31">
        <f t="shared" si="4"/>
        <v>20</v>
      </c>
      <c r="V179" s="37">
        <v>244</v>
      </c>
      <c r="W179" s="37">
        <f t="shared" si="5"/>
        <v>4880</v>
      </c>
    </row>
    <row r="180" spans="1:23" x14ac:dyDescent="0.3">
      <c r="A180" s="13" t="s">
        <v>424</v>
      </c>
      <c r="B180" s="7" t="s">
        <v>204</v>
      </c>
      <c r="C180" s="89">
        <v>20</v>
      </c>
      <c r="J180" s="36"/>
      <c r="U180" s="31">
        <f t="shared" si="4"/>
        <v>20</v>
      </c>
      <c r="V180" s="37">
        <v>244</v>
      </c>
      <c r="W180" s="37">
        <f t="shared" si="5"/>
        <v>4880</v>
      </c>
    </row>
    <row r="181" spans="1:23" x14ac:dyDescent="0.3">
      <c r="A181" s="13" t="s">
        <v>408</v>
      </c>
      <c r="B181" s="7" t="s">
        <v>188</v>
      </c>
      <c r="C181" s="89">
        <v>20</v>
      </c>
      <c r="J181" s="36"/>
      <c r="U181" s="31">
        <f t="shared" si="4"/>
        <v>20</v>
      </c>
      <c r="V181" s="37">
        <v>244</v>
      </c>
      <c r="W181" s="37">
        <f t="shared" si="5"/>
        <v>4880</v>
      </c>
    </row>
    <row r="182" spans="1:23" x14ac:dyDescent="0.3">
      <c r="A182" s="13" t="s">
        <v>409</v>
      </c>
      <c r="B182" s="7" t="s">
        <v>189</v>
      </c>
      <c r="C182" s="89">
        <v>20</v>
      </c>
      <c r="J182" s="36"/>
      <c r="U182" s="31">
        <f t="shared" si="4"/>
        <v>20</v>
      </c>
      <c r="V182" s="37">
        <v>244</v>
      </c>
      <c r="W182" s="37">
        <f t="shared" si="5"/>
        <v>4880</v>
      </c>
    </row>
    <row r="183" spans="1:23" x14ac:dyDescent="0.3">
      <c r="A183" s="11" t="s">
        <v>410</v>
      </c>
      <c r="B183" s="9" t="s">
        <v>190</v>
      </c>
      <c r="C183" s="89">
        <v>20</v>
      </c>
      <c r="J183" s="36"/>
      <c r="U183" s="31">
        <f t="shared" si="4"/>
        <v>20</v>
      </c>
      <c r="V183" s="37">
        <v>244</v>
      </c>
      <c r="W183" s="37">
        <f t="shared" si="5"/>
        <v>4880</v>
      </c>
    </row>
    <row r="184" spans="1:23" x14ac:dyDescent="0.3">
      <c r="A184" s="11" t="s">
        <v>411</v>
      </c>
      <c r="B184" s="9" t="s">
        <v>191</v>
      </c>
      <c r="C184" s="89">
        <v>40</v>
      </c>
      <c r="F184" s="23">
        <v>2</v>
      </c>
      <c r="J184" s="36"/>
      <c r="M184" s="35">
        <v>5</v>
      </c>
      <c r="U184" s="31">
        <f t="shared" si="4"/>
        <v>37</v>
      </c>
      <c r="V184" s="37">
        <v>244</v>
      </c>
      <c r="W184" s="37">
        <f t="shared" si="5"/>
        <v>9028</v>
      </c>
    </row>
    <row r="185" spans="1:23" x14ac:dyDescent="0.3">
      <c r="A185" s="11" t="s">
        <v>412</v>
      </c>
      <c r="B185" s="9" t="s">
        <v>192</v>
      </c>
      <c r="C185" s="89">
        <v>40</v>
      </c>
      <c r="F185" s="23">
        <v>1</v>
      </c>
      <c r="J185" s="36"/>
      <c r="M185" s="35">
        <v>1</v>
      </c>
      <c r="U185" s="31">
        <f t="shared" si="4"/>
        <v>40</v>
      </c>
      <c r="V185" s="37">
        <v>244</v>
      </c>
      <c r="W185" s="37">
        <f t="shared" si="5"/>
        <v>9760</v>
      </c>
    </row>
    <row r="186" spans="1:23" x14ac:dyDescent="0.3">
      <c r="A186" s="10" t="s">
        <v>413</v>
      </c>
      <c r="B186" s="1" t="s">
        <v>193</v>
      </c>
      <c r="C186" s="89">
        <v>40</v>
      </c>
      <c r="G186" s="23">
        <v>1</v>
      </c>
      <c r="J186" s="36"/>
      <c r="M186" s="35">
        <v>1</v>
      </c>
      <c r="U186" s="31">
        <f t="shared" si="4"/>
        <v>40</v>
      </c>
      <c r="V186" s="37">
        <v>244</v>
      </c>
      <c r="W186" s="37">
        <f t="shared" si="5"/>
        <v>9760</v>
      </c>
    </row>
    <row r="187" spans="1:23" x14ac:dyDescent="0.3">
      <c r="A187" s="10" t="s">
        <v>414</v>
      </c>
      <c r="B187" s="1" t="s">
        <v>194</v>
      </c>
      <c r="C187" s="89">
        <v>19</v>
      </c>
      <c r="F187" s="23">
        <v>1</v>
      </c>
      <c r="J187" s="36"/>
      <c r="L187" s="33">
        <v>1</v>
      </c>
      <c r="U187" s="31">
        <f t="shared" si="4"/>
        <v>19</v>
      </c>
      <c r="V187" s="37">
        <v>244</v>
      </c>
      <c r="W187" s="37">
        <f t="shared" si="5"/>
        <v>4636</v>
      </c>
    </row>
    <row r="188" spans="1:23" x14ac:dyDescent="0.3">
      <c r="A188" s="10" t="s">
        <v>415</v>
      </c>
      <c r="B188" s="1" t="s">
        <v>195</v>
      </c>
      <c r="C188" s="89">
        <v>20</v>
      </c>
      <c r="F188" s="23">
        <v>1</v>
      </c>
      <c r="J188" s="36"/>
      <c r="L188" s="33">
        <v>1</v>
      </c>
      <c r="U188" s="31">
        <f t="shared" si="4"/>
        <v>20</v>
      </c>
      <c r="V188" s="37">
        <v>244</v>
      </c>
      <c r="W188" s="37">
        <f t="shared" si="5"/>
        <v>4880</v>
      </c>
    </row>
    <row r="189" spans="1:23" x14ac:dyDescent="0.3">
      <c r="A189" s="10" t="s">
        <v>416</v>
      </c>
      <c r="B189" s="1" t="s">
        <v>196</v>
      </c>
      <c r="C189" s="89">
        <v>20</v>
      </c>
      <c r="E189" s="32">
        <v>3</v>
      </c>
      <c r="J189" s="36"/>
      <c r="M189" s="35">
        <v>2</v>
      </c>
      <c r="U189" s="31">
        <f t="shared" si="4"/>
        <v>21</v>
      </c>
      <c r="V189" s="37">
        <v>244</v>
      </c>
      <c r="W189" s="37">
        <f t="shared" si="5"/>
        <v>5124</v>
      </c>
    </row>
    <row r="190" spans="1:23" x14ac:dyDescent="0.3">
      <c r="A190" s="10" t="s">
        <v>417</v>
      </c>
      <c r="B190" s="1" t="s">
        <v>197</v>
      </c>
      <c r="C190" s="89">
        <v>20</v>
      </c>
      <c r="F190" s="23">
        <v>1</v>
      </c>
      <c r="J190" s="36"/>
      <c r="L190" s="33">
        <v>1</v>
      </c>
      <c r="U190" s="31">
        <f t="shared" si="4"/>
        <v>20</v>
      </c>
      <c r="V190" s="37">
        <v>244</v>
      </c>
      <c r="W190" s="37">
        <f t="shared" si="5"/>
        <v>4880</v>
      </c>
    </row>
    <row r="191" spans="1:23" x14ac:dyDescent="0.3">
      <c r="A191" s="10" t="s">
        <v>418</v>
      </c>
      <c r="B191" s="1" t="s">
        <v>198</v>
      </c>
      <c r="C191" s="89">
        <v>20</v>
      </c>
      <c r="J191" s="36"/>
      <c r="U191" s="31">
        <f t="shared" si="4"/>
        <v>20</v>
      </c>
      <c r="V191" s="37">
        <v>244</v>
      </c>
      <c r="W191" s="37">
        <f t="shared" si="5"/>
        <v>4880</v>
      </c>
    </row>
    <row r="192" spans="1:23" x14ac:dyDescent="0.3">
      <c r="A192" s="10" t="s">
        <v>419</v>
      </c>
      <c r="B192" s="1" t="s">
        <v>199</v>
      </c>
      <c r="C192" s="89">
        <v>20</v>
      </c>
      <c r="J192" s="36"/>
      <c r="M192" s="35">
        <v>2</v>
      </c>
      <c r="U192" s="31">
        <f t="shared" si="4"/>
        <v>18</v>
      </c>
      <c r="V192" s="37">
        <v>244</v>
      </c>
      <c r="W192" s="37">
        <f t="shared" si="5"/>
        <v>4392</v>
      </c>
    </row>
    <row r="193" spans="1:23" x14ac:dyDescent="0.3">
      <c r="A193" s="10" t="s">
        <v>420</v>
      </c>
      <c r="B193" s="1" t="s">
        <v>200</v>
      </c>
      <c r="C193" s="89">
        <v>20</v>
      </c>
      <c r="J193" s="36"/>
      <c r="U193" s="31">
        <f t="shared" si="4"/>
        <v>20</v>
      </c>
      <c r="V193" s="37">
        <v>244</v>
      </c>
      <c r="W193" s="37">
        <f t="shared" si="5"/>
        <v>4880</v>
      </c>
    </row>
    <row r="194" spans="1:23" x14ac:dyDescent="0.3">
      <c r="A194" s="10" t="s">
        <v>421</v>
      </c>
      <c r="B194" s="1" t="s">
        <v>201</v>
      </c>
      <c r="C194" s="89">
        <v>20</v>
      </c>
      <c r="F194" s="23">
        <v>1</v>
      </c>
      <c r="J194" s="36"/>
      <c r="M194" s="35">
        <v>1</v>
      </c>
      <c r="U194" s="31">
        <f t="shared" si="4"/>
        <v>20</v>
      </c>
      <c r="V194" s="37">
        <v>244</v>
      </c>
      <c r="W194" s="37">
        <f t="shared" si="5"/>
        <v>4880</v>
      </c>
    </row>
    <row r="195" spans="1:23" x14ac:dyDescent="0.3">
      <c r="A195" s="10" t="s">
        <v>425</v>
      </c>
      <c r="B195" s="1" t="s">
        <v>205</v>
      </c>
      <c r="C195" s="89">
        <v>20</v>
      </c>
      <c r="J195" s="36"/>
      <c r="U195" s="31">
        <f t="shared" ref="U195:U258" si="6">SUM($C195:$I195)-SUM($K195:$T195)</f>
        <v>20</v>
      </c>
      <c r="V195" s="37">
        <v>244</v>
      </c>
      <c r="W195" s="37">
        <f t="shared" si="5"/>
        <v>4880</v>
      </c>
    </row>
    <row r="196" spans="1:23" x14ac:dyDescent="0.3">
      <c r="A196" s="10" t="s">
        <v>422</v>
      </c>
      <c r="B196" s="1" t="s">
        <v>202</v>
      </c>
      <c r="C196" s="89">
        <v>20</v>
      </c>
      <c r="J196" s="36"/>
      <c r="U196" s="31">
        <f t="shared" si="6"/>
        <v>20</v>
      </c>
      <c r="V196" s="37">
        <v>244</v>
      </c>
      <c r="W196" s="37">
        <f t="shared" ref="W196:W259" si="7">U196*V196</f>
        <v>4880</v>
      </c>
    </row>
    <row r="197" spans="1:23" x14ac:dyDescent="0.3">
      <c r="A197" s="90" t="s">
        <v>535</v>
      </c>
      <c r="B197" s="90"/>
      <c r="C197" s="89">
        <v>0</v>
      </c>
      <c r="J197" s="36"/>
      <c r="U197" s="31">
        <f t="shared" si="6"/>
        <v>0</v>
      </c>
      <c r="V197" s="38"/>
      <c r="W197" s="37">
        <f t="shared" si="7"/>
        <v>0</v>
      </c>
    </row>
    <row r="198" spans="1:23" x14ac:dyDescent="0.3">
      <c r="A198" s="10" t="s">
        <v>433</v>
      </c>
      <c r="B198" s="1" t="s">
        <v>213</v>
      </c>
      <c r="C198" s="89">
        <v>12</v>
      </c>
      <c r="G198" s="23">
        <v>2</v>
      </c>
      <c r="J198" s="36"/>
      <c r="L198" s="33">
        <v>4</v>
      </c>
      <c r="U198" s="31">
        <f t="shared" si="6"/>
        <v>10</v>
      </c>
      <c r="V198" s="37">
        <v>336</v>
      </c>
      <c r="W198" s="37">
        <f t="shared" si="7"/>
        <v>3360</v>
      </c>
    </row>
    <row r="199" spans="1:23" x14ac:dyDescent="0.3">
      <c r="A199" s="10" t="s">
        <v>434</v>
      </c>
      <c r="B199" s="1" t="s">
        <v>214</v>
      </c>
      <c r="C199" s="89">
        <v>12</v>
      </c>
      <c r="G199" s="23">
        <v>1</v>
      </c>
      <c r="J199" s="36"/>
      <c r="L199" s="33">
        <v>2</v>
      </c>
      <c r="U199" s="31">
        <f t="shared" si="6"/>
        <v>11</v>
      </c>
      <c r="V199" s="37">
        <v>336</v>
      </c>
      <c r="W199" s="37">
        <f t="shared" si="7"/>
        <v>3696</v>
      </c>
    </row>
    <row r="200" spans="1:23" x14ac:dyDescent="0.3">
      <c r="A200" s="10" t="s">
        <v>426</v>
      </c>
      <c r="B200" s="1" t="s">
        <v>206</v>
      </c>
      <c r="C200" s="89">
        <v>24</v>
      </c>
      <c r="J200" s="36"/>
      <c r="U200" s="31">
        <f t="shared" si="6"/>
        <v>24</v>
      </c>
      <c r="V200" s="37">
        <v>336</v>
      </c>
      <c r="W200" s="37">
        <f t="shared" si="7"/>
        <v>8064</v>
      </c>
    </row>
    <row r="201" spans="1:23" x14ac:dyDescent="0.3">
      <c r="A201" s="10" t="s">
        <v>427</v>
      </c>
      <c r="B201" s="1" t="s">
        <v>207</v>
      </c>
      <c r="C201" s="89">
        <v>24</v>
      </c>
      <c r="J201" s="36"/>
      <c r="U201" s="31">
        <f t="shared" si="6"/>
        <v>24</v>
      </c>
      <c r="V201" s="37">
        <v>336</v>
      </c>
      <c r="W201" s="37">
        <f t="shared" si="7"/>
        <v>8064</v>
      </c>
    </row>
    <row r="202" spans="1:23" x14ac:dyDescent="0.3">
      <c r="A202" s="10" t="s">
        <v>428</v>
      </c>
      <c r="B202" s="1" t="s">
        <v>208</v>
      </c>
      <c r="C202" s="89">
        <v>24</v>
      </c>
      <c r="J202" s="36"/>
      <c r="U202" s="31">
        <f t="shared" si="6"/>
        <v>24</v>
      </c>
      <c r="V202" s="37">
        <v>336</v>
      </c>
      <c r="W202" s="37">
        <f t="shared" si="7"/>
        <v>8064</v>
      </c>
    </row>
    <row r="203" spans="1:23" x14ac:dyDescent="0.3">
      <c r="A203" s="10" t="s">
        <v>429</v>
      </c>
      <c r="B203" s="1" t="s">
        <v>209</v>
      </c>
      <c r="C203" s="89">
        <v>12</v>
      </c>
      <c r="J203" s="36"/>
      <c r="U203" s="31">
        <f t="shared" si="6"/>
        <v>12</v>
      </c>
      <c r="V203" s="37">
        <v>336</v>
      </c>
      <c r="W203" s="37">
        <f t="shared" si="7"/>
        <v>4032</v>
      </c>
    </row>
    <row r="204" spans="1:23" x14ac:dyDescent="0.3">
      <c r="A204" s="10" t="s">
        <v>430</v>
      </c>
      <c r="B204" s="1" t="s">
        <v>210</v>
      </c>
      <c r="C204" s="89">
        <v>12</v>
      </c>
      <c r="J204" s="36"/>
      <c r="U204" s="31">
        <f t="shared" si="6"/>
        <v>12</v>
      </c>
      <c r="V204" s="37">
        <v>336</v>
      </c>
      <c r="W204" s="37">
        <f t="shared" si="7"/>
        <v>4032</v>
      </c>
    </row>
    <row r="205" spans="1:23" x14ac:dyDescent="0.3">
      <c r="A205" s="10" t="s">
        <v>431</v>
      </c>
      <c r="B205" s="1" t="s">
        <v>211</v>
      </c>
      <c r="C205" s="89">
        <v>12</v>
      </c>
      <c r="J205" s="36"/>
      <c r="U205" s="31">
        <f t="shared" si="6"/>
        <v>12</v>
      </c>
      <c r="V205" s="37">
        <v>336</v>
      </c>
      <c r="W205" s="37">
        <f t="shared" si="7"/>
        <v>4032</v>
      </c>
    </row>
    <row r="206" spans="1:23" x14ac:dyDescent="0.3">
      <c r="A206" s="10" t="s">
        <v>432</v>
      </c>
      <c r="B206" s="1" t="s">
        <v>212</v>
      </c>
      <c r="C206" s="89">
        <v>12</v>
      </c>
      <c r="J206" s="36"/>
      <c r="U206" s="31">
        <f t="shared" si="6"/>
        <v>12</v>
      </c>
      <c r="V206" s="37">
        <v>336</v>
      </c>
      <c r="W206" s="37">
        <f t="shared" si="7"/>
        <v>4032</v>
      </c>
    </row>
    <row r="207" spans="1:23" x14ac:dyDescent="0.3">
      <c r="A207" s="90" t="s">
        <v>536</v>
      </c>
      <c r="B207" s="90"/>
      <c r="C207" s="89">
        <v>0</v>
      </c>
      <c r="J207" s="36"/>
      <c r="U207" s="31">
        <f t="shared" si="6"/>
        <v>0</v>
      </c>
      <c r="V207" s="37"/>
      <c r="W207" s="37">
        <f t="shared" si="7"/>
        <v>0</v>
      </c>
    </row>
    <row r="208" spans="1:23" x14ac:dyDescent="0.3">
      <c r="A208" s="10" t="s">
        <v>445</v>
      </c>
      <c r="B208" s="1" t="s">
        <v>225</v>
      </c>
      <c r="C208" s="89">
        <v>0</v>
      </c>
      <c r="J208" s="36"/>
      <c r="U208" s="31">
        <f t="shared" si="6"/>
        <v>0</v>
      </c>
      <c r="V208" s="37">
        <v>336</v>
      </c>
      <c r="W208" s="37">
        <f t="shared" si="7"/>
        <v>0</v>
      </c>
    </row>
    <row r="209" spans="1:23" x14ac:dyDescent="0.3">
      <c r="A209" s="10" t="s">
        <v>435</v>
      </c>
      <c r="B209" s="1" t="s">
        <v>215</v>
      </c>
      <c r="C209" s="89">
        <v>12</v>
      </c>
      <c r="J209" s="36"/>
      <c r="U209" s="31">
        <f t="shared" si="6"/>
        <v>12</v>
      </c>
      <c r="V209" s="37">
        <v>336</v>
      </c>
      <c r="W209" s="37">
        <f t="shared" si="7"/>
        <v>4032</v>
      </c>
    </row>
    <row r="210" spans="1:23" x14ac:dyDescent="0.3">
      <c r="A210" s="10" t="s">
        <v>436</v>
      </c>
      <c r="B210" s="1" t="s">
        <v>216</v>
      </c>
      <c r="C210" s="89">
        <v>11</v>
      </c>
      <c r="J210" s="36"/>
      <c r="U210" s="31">
        <f t="shared" si="6"/>
        <v>11</v>
      </c>
      <c r="V210" s="37">
        <v>336</v>
      </c>
      <c r="W210" s="37">
        <f t="shared" si="7"/>
        <v>3696</v>
      </c>
    </row>
    <row r="211" spans="1:23" x14ac:dyDescent="0.3">
      <c r="A211" s="10" t="s">
        <v>437</v>
      </c>
      <c r="B211" s="1" t="s">
        <v>217</v>
      </c>
      <c r="C211" s="89">
        <v>10</v>
      </c>
      <c r="J211" s="36"/>
      <c r="K211" s="4"/>
      <c r="U211" s="31">
        <f t="shared" si="6"/>
        <v>10</v>
      </c>
      <c r="V211" s="37">
        <v>336</v>
      </c>
      <c r="W211" s="37">
        <f t="shared" si="7"/>
        <v>3360</v>
      </c>
    </row>
    <row r="212" spans="1:23" x14ac:dyDescent="0.3">
      <c r="A212" s="10" t="s">
        <v>438</v>
      </c>
      <c r="B212" s="1" t="s">
        <v>218</v>
      </c>
      <c r="C212" s="89">
        <v>0</v>
      </c>
      <c r="J212" s="36"/>
      <c r="U212" s="31">
        <f t="shared" si="6"/>
        <v>0</v>
      </c>
      <c r="V212" s="37">
        <v>336</v>
      </c>
      <c r="W212" s="37">
        <f t="shared" si="7"/>
        <v>0</v>
      </c>
    </row>
    <row r="213" spans="1:23" x14ac:dyDescent="0.3">
      <c r="A213" s="10" t="s">
        <v>439</v>
      </c>
      <c r="B213" s="1" t="s">
        <v>226</v>
      </c>
      <c r="C213" s="89">
        <v>8</v>
      </c>
      <c r="H213" s="4">
        <v>1</v>
      </c>
      <c r="J213" s="36"/>
      <c r="K213" s="4">
        <v>1</v>
      </c>
      <c r="N213" s="23">
        <v>1</v>
      </c>
      <c r="U213" s="31">
        <f t="shared" si="6"/>
        <v>7</v>
      </c>
      <c r="V213" s="37">
        <v>336</v>
      </c>
      <c r="W213" s="37">
        <f t="shared" si="7"/>
        <v>2352</v>
      </c>
    </row>
    <row r="214" spans="1:23" x14ac:dyDescent="0.3">
      <c r="A214" s="10" t="s">
        <v>440</v>
      </c>
      <c r="B214" s="1" t="s">
        <v>227</v>
      </c>
      <c r="C214" s="89">
        <v>10</v>
      </c>
      <c r="H214" s="4">
        <v>1</v>
      </c>
      <c r="J214" s="36"/>
      <c r="K214" s="4">
        <v>1</v>
      </c>
      <c r="N214" s="23">
        <v>1</v>
      </c>
      <c r="U214" s="31">
        <f t="shared" si="6"/>
        <v>9</v>
      </c>
      <c r="V214" s="37">
        <v>336</v>
      </c>
      <c r="W214" s="37">
        <f t="shared" si="7"/>
        <v>3024</v>
      </c>
    </row>
    <row r="215" spans="1:23" x14ac:dyDescent="0.3">
      <c r="A215" s="10" t="s">
        <v>441</v>
      </c>
      <c r="B215" s="1" t="s">
        <v>219</v>
      </c>
      <c r="C215" s="89">
        <v>12</v>
      </c>
      <c r="J215" s="36"/>
      <c r="K215" s="4"/>
      <c r="U215" s="31">
        <f t="shared" si="6"/>
        <v>12</v>
      </c>
      <c r="V215" s="37">
        <v>336</v>
      </c>
      <c r="W215" s="37">
        <f t="shared" si="7"/>
        <v>4032</v>
      </c>
    </row>
    <row r="216" spans="1:23" x14ac:dyDescent="0.3">
      <c r="A216" s="10" t="s">
        <v>442</v>
      </c>
      <c r="B216" s="1" t="s">
        <v>220</v>
      </c>
      <c r="C216" s="89">
        <v>12</v>
      </c>
      <c r="J216" s="36"/>
      <c r="K216" s="4"/>
      <c r="U216" s="31">
        <f t="shared" si="6"/>
        <v>12</v>
      </c>
      <c r="V216" s="37">
        <v>336</v>
      </c>
      <c r="W216" s="37">
        <f t="shared" si="7"/>
        <v>4032</v>
      </c>
    </row>
    <row r="217" spans="1:23" x14ac:dyDescent="0.3">
      <c r="A217" s="10" t="s">
        <v>443</v>
      </c>
      <c r="B217" s="1" t="s">
        <v>221</v>
      </c>
      <c r="C217" s="89">
        <v>12</v>
      </c>
      <c r="J217" s="36"/>
      <c r="U217" s="31">
        <f t="shared" si="6"/>
        <v>12</v>
      </c>
      <c r="V217" s="37">
        <v>336</v>
      </c>
      <c r="W217" s="37">
        <f t="shared" si="7"/>
        <v>4032</v>
      </c>
    </row>
    <row r="218" spans="1:23" x14ac:dyDescent="0.3">
      <c r="A218" s="10" t="s">
        <v>446</v>
      </c>
      <c r="B218" s="1" t="s">
        <v>222</v>
      </c>
      <c r="C218" s="89">
        <v>9</v>
      </c>
      <c r="J218" s="36"/>
      <c r="U218" s="31">
        <f t="shared" si="6"/>
        <v>9</v>
      </c>
      <c r="V218" s="37">
        <v>336</v>
      </c>
      <c r="W218" s="37">
        <f t="shared" si="7"/>
        <v>3024</v>
      </c>
    </row>
    <row r="219" spans="1:23" x14ac:dyDescent="0.3">
      <c r="A219" s="10" t="s">
        <v>447</v>
      </c>
      <c r="B219" s="1" t="s">
        <v>223</v>
      </c>
      <c r="C219" s="89">
        <v>0</v>
      </c>
      <c r="J219" s="36"/>
      <c r="U219" s="31">
        <f t="shared" si="6"/>
        <v>0</v>
      </c>
      <c r="V219" s="37">
        <v>336</v>
      </c>
      <c r="W219" s="37">
        <f t="shared" si="7"/>
        <v>0</v>
      </c>
    </row>
    <row r="220" spans="1:23" x14ac:dyDescent="0.3">
      <c r="A220" s="10" t="s">
        <v>444</v>
      </c>
      <c r="B220" s="1" t="s">
        <v>224</v>
      </c>
      <c r="C220" s="89">
        <v>0</v>
      </c>
      <c r="J220" s="36"/>
      <c r="U220" s="31">
        <f t="shared" si="6"/>
        <v>0</v>
      </c>
      <c r="V220" s="37">
        <v>336</v>
      </c>
      <c r="W220" s="37">
        <f t="shared" si="7"/>
        <v>0</v>
      </c>
    </row>
    <row r="221" spans="1:23" x14ac:dyDescent="0.3">
      <c r="A221" s="90" t="s">
        <v>537</v>
      </c>
      <c r="B221" s="90"/>
      <c r="C221" s="89">
        <v>0</v>
      </c>
      <c r="J221" s="36"/>
      <c r="U221" s="31">
        <f t="shared" si="6"/>
        <v>0</v>
      </c>
      <c r="V221" s="38"/>
      <c r="W221" s="37">
        <f t="shared" si="7"/>
        <v>0</v>
      </c>
    </row>
    <row r="222" spans="1:23" x14ac:dyDescent="0.3">
      <c r="A222" s="10" t="s">
        <v>466</v>
      </c>
      <c r="B222" s="1" t="s">
        <v>247</v>
      </c>
      <c r="C222" s="89">
        <v>12</v>
      </c>
      <c r="J222" s="36"/>
      <c r="U222" s="31">
        <f t="shared" si="6"/>
        <v>12</v>
      </c>
      <c r="V222" s="37">
        <v>336</v>
      </c>
      <c r="W222" s="37">
        <f t="shared" si="7"/>
        <v>4032</v>
      </c>
    </row>
    <row r="223" spans="1:23" x14ac:dyDescent="0.3">
      <c r="A223" s="10" t="s">
        <v>467</v>
      </c>
      <c r="B223" s="1" t="s">
        <v>248</v>
      </c>
      <c r="C223" s="89">
        <v>12</v>
      </c>
      <c r="J223" s="36"/>
      <c r="U223" s="31">
        <f t="shared" si="6"/>
        <v>12</v>
      </c>
      <c r="V223" s="37">
        <v>336</v>
      </c>
      <c r="W223" s="37">
        <f t="shared" si="7"/>
        <v>4032</v>
      </c>
    </row>
    <row r="224" spans="1:23" x14ac:dyDescent="0.3">
      <c r="A224" s="10" t="s">
        <v>448</v>
      </c>
      <c r="B224" s="1" t="s">
        <v>228</v>
      </c>
      <c r="C224" s="89">
        <v>24</v>
      </c>
      <c r="J224" s="36"/>
      <c r="U224" s="31">
        <f t="shared" si="6"/>
        <v>24</v>
      </c>
      <c r="V224" s="37">
        <v>336</v>
      </c>
      <c r="W224" s="37">
        <f t="shared" si="7"/>
        <v>8064</v>
      </c>
    </row>
    <row r="225" spans="1:23" x14ac:dyDescent="0.3">
      <c r="A225" s="10" t="s">
        <v>449</v>
      </c>
      <c r="B225" s="1" t="s">
        <v>229</v>
      </c>
      <c r="C225" s="89">
        <v>24</v>
      </c>
      <c r="J225" s="36"/>
      <c r="U225" s="31">
        <f t="shared" si="6"/>
        <v>24</v>
      </c>
      <c r="V225" s="37">
        <v>336</v>
      </c>
      <c r="W225" s="37">
        <f t="shared" si="7"/>
        <v>8064</v>
      </c>
    </row>
    <row r="226" spans="1:23" x14ac:dyDescent="0.3">
      <c r="A226" s="10" t="s">
        <v>450</v>
      </c>
      <c r="B226" s="1" t="s">
        <v>230</v>
      </c>
      <c r="C226" s="89">
        <v>24</v>
      </c>
      <c r="J226" s="36"/>
      <c r="U226" s="31">
        <f t="shared" si="6"/>
        <v>24</v>
      </c>
      <c r="V226" s="37">
        <v>336</v>
      </c>
      <c r="W226" s="37">
        <f t="shared" si="7"/>
        <v>8064</v>
      </c>
    </row>
    <row r="227" spans="1:23" x14ac:dyDescent="0.3">
      <c r="A227" s="10" t="s">
        <v>451</v>
      </c>
      <c r="B227" s="1" t="s">
        <v>231</v>
      </c>
      <c r="C227" s="89">
        <v>24</v>
      </c>
      <c r="J227" s="36"/>
      <c r="U227" s="31">
        <f t="shared" si="6"/>
        <v>24</v>
      </c>
      <c r="V227" s="37">
        <v>336</v>
      </c>
      <c r="W227" s="37">
        <f t="shared" si="7"/>
        <v>8064</v>
      </c>
    </row>
    <row r="228" spans="1:23" x14ac:dyDescent="0.3">
      <c r="A228" s="10" t="s">
        <v>452</v>
      </c>
      <c r="B228" s="1" t="s">
        <v>232</v>
      </c>
      <c r="C228" s="89">
        <v>24</v>
      </c>
      <c r="J228" s="36"/>
      <c r="U228" s="31">
        <f t="shared" si="6"/>
        <v>24</v>
      </c>
      <c r="V228" s="37">
        <v>336</v>
      </c>
      <c r="W228" s="37">
        <f t="shared" si="7"/>
        <v>8064</v>
      </c>
    </row>
    <row r="229" spans="1:23" x14ac:dyDescent="0.3">
      <c r="A229" s="10" t="s">
        <v>453</v>
      </c>
      <c r="B229" s="1" t="s">
        <v>233</v>
      </c>
      <c r="C229" s="89">
        <v>24</v>
      </c>
      <c r="D229" s="4"/>
      <c r="E229" s="4"/>
      <c r="J229" s="36"/>
      <c r="L229" s="5"/>
      <c r="U229" s="31">
        <f t="shared" si="6"/>
        <v>24</v>
      </c>
      <c r="V229" s="37">
        <v>336</v>
      </c>
      <c r="W229" s="37">
        <f t="shared" si="7"/>
        <v>8064</v>
      </c>
    </row>
    <row r="230" spans="1:23" x14ac:dyDescent="0.3">
      <c r="A230" s="10" t="s">
        <v>454</v>
      </c>
      <c r="B230" s="1" t="s">
        <v>234</v>
      </c>
      <c r="C230" s="89">
        <v>24</v>
      </c>
      <c r="J230" s="36"/>
      <c r="U230" s="31">
        <f t="shared" si="6"/>
        <v>24</v>
      </c>
      <c r="V230" s="37">
        <v>336</v>
      </c>
      <c r="W230" s="37">
        <f t="shared" si="7"/>
        <v>8064</v>
      </c>
    </row>
    <row r="231" spans="1:23" x14ac:dyDescent="0.3">
      <c r="A231" s="10" t="s">
        <v>455</v>
      </c>
      <c r="B231" s="1" t="s">
        <v>235</v>
      </c>
      <c r="C231" s="89">
        <v>24</v>
      </c>
      <c r="J231" s="36"/>
      <c r="U231" s="31">
        <f t="shared" si="6"/>
        <v>24</v>
      </c>
      <c r="V231" s="37">
        <v>336</v>
      </c>
      <c r="W231" s="37">
        <f t="shared" si="7"/>
        <v>8064</v>
      </c>
    </row>
    <row r="232" spans="1:23" x14ac:dyDescent="0.3">
      <c r="A232" s="10" t="s">
        <v>456</v>
      </c>
      <c r="B232" s="1" t="s">
        <v>236</v>
      </c>
      <c r="C232" s="89">
        <v>24</v>
      </c>
      <c r="J232" s="36"/>
      <c r="U232" s="31">
        <f t="shared" si="6"/>
        <v>24</v>
      </c>
      <c r="V232" s="37">
        <v>336</v>
      </c>
      <c r="W232" s="37">
        <f t="shared" si="7"/>
        <v>8064</v>
      </c>
    </row>
    <row r="233" spans="1:23" x14ac:dyDescent="0.3">
      <c r="A233" s="10" t="s">
        <v>457</v>
      </c>
      <c r="B233" s="1" t="s">
        <v>237</v>
      </c>
      <c r="C233" s="89">
        <v>23</v>
      </c>
      <c r="D233" s="4"/>
      <c r="E233" s="4"/>
      <c r="J233" s="36"/>
      <c r="U233" s="31">
        <f t="shared" si="6"/>
        <v>23</v>
      </c>
      <c r="V233" s="37">
        <v>336</v>
      </c>
      <c r="W233" s="37">
        <f t="shared" si="7"/>
        <v>7728</v>
      </c>
    </row>
    <row r="234" spans="1:23" x14ac:dyDescent="0.3">
      <c r="A234" s="10" t="s">
        <v>468</v>
      </c>
      <c r="B234" s="1" t="s">
        <v>238</v>
      </c>
      <c r="C234" s="89">
        <v>23</v>
      </c>
      <c r="D234" s="4"/>
      <c r="E234" s="4"/>
      <c r="J234" s="36"/>
      <c r="U234" s="31">
        <f t="shared" si="6"/>
        <v>23</v>
      </c>
      <c r="V234" s="37">
        <v>336</v>
      </c>
      <c r="W234" s="37">
        <f t="shared" si="7"/>
        <v>7728</v>
      </c>
    </row>
    <row r="235" spans="1:23" x14ac:dyDescent="0.3">
      <c r="A235" s="10" t="s">
        <v>458</v>
      </c>
      <c r="B235" s="1" t="s">
        <v>239</v>
      </c>
      <c r="C235" s="89">
        <v>36</v>
      </c>
      <c r="J235" s="36"/>
      <c r="U235" s="31">
        <f t="shared" si="6"/>
        <v>36</v>
      </c>
      <c r="V235" s="37">
        <v>336</v>
      </c>
      <c r="W235" s="37">
        <f t="shared" si="7"/>
        <v>12096</v>
      </c>
    </row>
    <row r="236" spans="1:23" x14ac:dyDescent="0.3">
      <c r="A236" s="10" t="s">
        <v>459</v>
      </c>
      <c r="B236" s="1" t="s">
        <v>240</v>
      </c>
      <c r="C236" s="89">
        <v>36</v>
      </c>
      <c r="J236" s="36"/>
      <c r="U236" s="31">
        <f t="shared" si="6"/>
        <v>36</v>
      </c>
      <c r="V236" s="37">
        <v>336</v>
      </c>
      <c r="W236" s="37">
        <f t="shared" si="7"/>
        <v>12096</v>
      </c>
    </row>
    <row r="237" spans="1:23" x14ac:dyDescent="0.3">
      <c r="A237" s="10" t="s">
        <v>460</v>
      </c>
      <c r="B237" s="1" t="s">
        <v>241</v>
      </c>
      <c r="C237" s="89">
        <v>36</v>
      </c>
      <c r="J237" s="36"/>
      <c r="U237" s="31">
        <f t="shared" si="6"/>
        <v>36</v>
      </c>
      <c r="V237" s="37">
        <v>336</v>
      </c>
      <c r="W237" s="37">
        <f t="shared" si="7"/>
        <v>12096</v>
      </c>
    </row>
    <row r="238" spans="1:23" x14ac:dyDescent="0.3">
      <c r="A238" s="10" t="s">
        <v>461</v>
      </c>
      <c r="B238" s="1" t="s">
        <v>242</v>
      </c>
      <c r="C238" s="89">
        <v>24</v>
      </c>
      <c r="J238" s="36"/>
      <c r="U238" s="31">
        <f t="shared" si="6"/>
        <v>24</v>
      </c>
      <c r="V238" s="37">
        <v>336</v>
      </c>
      <c r="W238" s="37">
        <f t="shared" si="7"/>
        <v>8064</v>
      </c>
    </row>
    <row r="239" spans="1:23" x14ac:dyDescent="0.3">
      <c r="A239" s="10" t="s">
        <v>462</v>
      </c>
      <c r="B239" s="1" t="s">
        <v>243</v>
      </c>
      <c r="C239" s="89">
        <v>24</v>
      </c>
      <c r="J239" s="36"/>
      <c r="U239" s="31">
        <f t="shared" si="6"/>
        <v>24</v>
      </c>
      <c r="V239" s="37">
        <v>336</v>
      </c>
      <c r="W239" s="37">
        <f t="shared" si="7"/>
        <v>8064</v>
      </c>
    </row>
    <row r="240" spans="1:23" x14ac:dyDescent="0.3">
      <c r="A240" s="10" t="s">
        <v>463</v>
      </c>
      <c r="B240" s="1" t="s">
        <v>244</v>
      </c>
      <c r="C240" s="89">
        <v>24</v>
      </c>
      <c r="D240" s="4"/>
      <c r="E240" s="4"/>
      <c r="J240" s="36"/>
      <c r="L240" s="5"/>
      <c r="U240" s="31">
        <f t="shared" si="6"/>
        <v>24</v>
      </c>
      <c r="V240" s="37">
        <v>336</v>
      </c>
      <c r="W240" s="37">
        <f t="shared" si="7"/>
        <v>8064</v>
      </c>
    </row>
    <row r="241" spans="1:23" x14ac:dyDescent="0.3">
      <c r="A241" s="10" t="s">
        <v>464</v>
      </c>
      <c r="B241" s="1" t="s">
        <v>245</v>
      </c>
      <c r="C241" s="89">
        <v>24</v>
      </c>
      <c r="J241" s="36"/>
      <c r="U241" s="31">
        <f t="shared" si="6"/>
        <v>24</v>
      </c>
      <c r="V241" s="37">
        <v>336</v>
      </c>
      <c r="W241" s="37">
        <f t="shared" si="7"/>
        <v>8064</v>
      </c>
    </row>
    <row r="242" spans="1:23" x14ac:dyDescent="0.3">
      <c r="A242" s="10" t="s">
        <v>465</v>
      </c>
      <c r="B242" s="1" t="s">
        <v>246</v>
      </c>
      <c r="C242" s="89">
        <v>24</v>
      </c>
      <c r="J242" s="36"/>
      <c r="U242" s="31">
        <f t="shared" si="6"/>
        <v>24</v>
      </c>
      <c r="V242" s="37">
        <v>336</v>
      </c>
      <c r="W242" s="37">
        <f t="shared" si="7"/>
        <v>8064</v>
      </c>
    </row>
    <row r="243" spans="1:23" x14ac:dyDescent="0.3">
      <c r="A243" s="10" t="s">
        <v>469</v>
      </c>
      <c r="B243" s="1" t="s">
        <v>249</v>
      </c>
      <c r="C243" s="89">
        <v>12</v>
      </c>
      <c r="J243" s="36"/>
      <c r="U243" s="31">
        <f t="shared" si="6"/>
        <v>12</v>
      </c>
      <c r="V243" s="37">
        <v>336</v>
      </c>
      <c r="W243" s="37">
        <f t="shared" si="7"/>
        <v>4032</v>
      </c>
    </row>
    <row r="244" spans="1:23" x14ac:dyDescent="0.3">
      <c r="A244" s="10" t="s">
        <v>470</v>
      </c>
      <c r="B244" s="1" t="s">
        <v>250</v>
      </c>
      <c r="C244" s="89">
        <v>12</v>
      </c>
      <c r="J244" s="36"/>
      <c r="U244" s="31">
        <f t="shared" si="6"/>
        <v>12</v>
      </c>
      <c r="V244" s="37">
        <v>336</v>
      </c>
      <c r="W244" s="37">
        <f t="shared" si="7"/>
        <v>4032</v>
      </c>
    </row>
    <row r="245" spans="1:23" x14ac:dyDescent="0.3">
      <c r="A245" s="90" t="s">
        <v>538</v>
      </c>
      <c r="B245" s="90"/>
      <c r="C245" s="89">
        <v>0</v>
      </c>
      <c r="J245" s="36"/>
      <c r="U245" s="31">
        <f t="shared" si="6"/>
        <v>0</v>
      </c>
      <c r="V245" s="38"/>
      <c r="W245" s="37">
        <f t="shared" si="7"/>
        <v>0</v>
      </c>
    </row>
    <row r="246" spans="1:23" x14ac:dyDescent="0.3">
      <c r="A246" s="10" t="s">
        <v>490</v>
      </c>
      <c r="B246" s="1" t="s">
        <v>269</v>
      </c>
      <c r="C246" s="89">
        <v>23</v>
      </c>
      <c r="F246" s="23">
        <v>2</v>
      </c>
      <c r="J246" s="36"/>
      <c r="M246" s="35">
        <v>2</v>
      </c>
      <c r="U246" s="31">
        <f t="shared" si="6"/>
        <v>23</v>
      </c>
      <c r="V246" s="37">
        <v>336</v>
      </c>
      <c r="W246" s="37">
        <f t="shared" si="7"/>
        <v>7728</v>
      </c>
    </row>
    <row r="247" spans="1:23" x14ac:dyDescent="0.3">
      <c r="A247" s="10" t="s">
        <v>491</v>
      </c>
      <c r="B247" s="1" t="s">
        <v>270</v>
      </c>
      <c r="C247" s="89">
        <v>24</v>
      </c>
      <c r="J247" s="36"/>
      <c r="U247" s="31">
        <f t="shared" si="6"/>
        <v>24</v>
      </c>
      <c r="V247" s="37">
        <v>336</v>
      </c>
      <c r="W247" s="37">
        <f t="shared" si="7"/>
        <v>8064</v>
      </c>
    </row>
    <row r="248" spans="1:23" x14ac:dyDescent="0.3">
      <c r="A248" s="10" t="s">
        <v>471</v>
      </c>
      <c r="B248" s="1" t="s">
        <v>251</v>
      </c>
      <c r="C248" s="89">
        <v>24</v>
      </c>
      <c r="J248" s="36"/>
      <c r="U248" s="31">
        <f t="shared" si="6"/>
        <v>24</v>
      </c>
      <c r="V248" s="37">
        <v>336</v>
      </c>
      <c r="W248" s="37">
        <f t="shared" si="7"/>
        <v>8064</v>
      </c>
    </row>
    <row r="249" spans="1:23" x14ac:dyDescent="0.3">
      <c r="A249" s="10" t="s">
        <v>472</v>
      </c>
      <c r="B249" s="1" t="s">
        <v>252</v>
      </c>
      <c r="C249" s="89">
        <v>24</v>
      </c>
      <c r="J249" s="36"/>
      <c r="U249" s="31">
        <f t="shared" si="6"/>
        <v>24</v>
      </c>
      <c r="V249" s="37">
        <v>336</v>
      </c>
      <c r="W249" s="37">
        <f t="shared" si="7"/>
        <v>8064</v>
      </c>
    </row>
    <row r="250" spans="1:23" x14ac:dyDescent="0.3">
      <c r="A250" s="10" t="s">
        <v>473</v>
      </c>
      <c r="B250" s="1" t="s">
        <v>253</v>
      </c>
      <c r="C250" s="89">
        <v>24</v>
      </c>
      <c r="J250" s="36"/>
      <c r="U250" s="31">
        <f t="shared" si="6"/>
        <v>24</v>
      </c>
      <c r="V250" s="37">
        <v>336</v>
      </c>
      <c r="W250" s="37">
        <f t="shared" si="7"/>
        <v>8064</v>
      </c>
    </row>
    <row r="251" spans="1:23" x14ac:dyDescent="0.3">
      <c r="A251" s="10" t="s">
        <v>474</v>
      </c>
      <c r="B251" s="1" t="s">
        <v>254</v>
      </c>
      <c r="C251" s="89">
        <v>48</v>
      </c>
      <c r="J251" s="36"/>
      <c r="U251" s="31">
        <f t="shared" si="6"/>
        <v>48</v>
      </c>
      <c r="V251" s="37">
        <v>336</v>
      </c>
      <c r="W251" s="37">
        <f t="shared" si="7"/>
        <v>16128</v>
      </c>
    </row>
    <row r="252" spans="1:23" x14ac:dyDescent="0.3">
      <c r="A252" s="10" t="s">
        <v>475</v>
      </c>
      <c r="B252" s="1" t="s">
        <v>255</v>
      </c>
      <c r="C252" s="89">
        <v>48</v>
      </c>
      <c r="J252" s="36"/>
      <c r="U252" s="31">
        <f t="shared" si="6"/>
        <v>48</v>
      </c>
      <c r="V252" s="37">
        <v>336</v>
      </c>
      <c r="W252" s="37">
        <f t="shared" si="7"/>
        <v>16128</v>
      </c>
    </row>
    <row r="253" spans="1:23" x14ac:dyDescent="0.3">
      <c r="A253" s="10" t="s">
        <v>476</v>
      </c>
      <c r="B253" s="1" t="s">
        <v>256</v>
      </c>
      <c r="C253" s="89">
        <v>48</v>
      </c>
      <c r="J253" s="36"/>
      <c r="U253" s="31">
        <f t="shared" si="6"/>
        <v>48</v>
      </c>
      <c r="V253" s="37">
        <v>336</v>
      </c>
      <c r="W253" s="37">
        <f t="shared" si="7"/>
        <v>16128</v>
      </c>
    </row>
    <row r="254" spans="1:23" x14ac:dyDescent="0.3">
      <c r="A254" s="10" t="s">
        <v>477</v>
      </c>
      <c r="B254" s="1" t="s">
        <v>257</v>
      </c>
      <c r="C254" s="89">
        <v>24</v>
      </c>
      <c r="D254" s="4"/>
      <c r="E254" s="4"/>
      <c r="J254" s="36"/>
      <c r="L254" s="33">
        <v>1</v>
      </c>
      <c r="M254" s="22"/>
      <c r="U254" s="31">
        <f t="shared" si="6"/>
        <v>23</v>
      </c>
      <c r="V254" s="37">
        <v>336</v>
      </c>
      <c r="W254" s="37">
        <f t="shared" si="7"/>
        <v>7728</v>
      </c>
    </row>
    <row r="255" spans="1:23" x14ac:dyDescent="0.3">
      <c r="A255" s="10" t="s">
        <v>478</v>
      </c>
      <c r="B255" s="1" t="s">
        <v>258</v>
      </c>
      <c r="C255" s="89">
        <v>24</v>
      </c>
      <c r="F255" s="23">
        <v>1</v>
      </c>
      <c r="J255" s="36"/>
      <c r="L255" s="33">
        <v>1</v>
      </c>
      <c r="U255" s="31">
        <f t="shared" si="6"/>
        <v>24</v>
      </c>
      <c r="V255" s="37">
        <v>336</v>
      </c>
      <c r="W255" s="37">
        <f t="shared" si="7"/>
        <v>8064</v>
      </c>
    </row>
    <row r="256" spans="1:23" x14ac:dyDescent="0.3">
      <c r="A256" s="10" t="s">
        <v>479</v>
      </c>
      <c r="B256" s="1" t="s">
        <v>259</v>
      </c>
      <c r="C256" s="89">
        <v>24</v>
      </c>
      <c r="D256" s="4"/>
      <c r="E256" s="4"/>
      <c r="F256" s="23">
        <v>2</v>
      </c>
      <c r="J256" s="36"/>
      <c r="L256" s="33">
        <v>1</v>
      </c>
      <c r="M256" s="22">
        <v>2</v>
      </c>
      <c r="U256" s="31">
        <f t="shared" si="6"/>
        <v>23</v>
      </c>
      <c r="V256" s="37">
        <v>336</v>
      </c>
      <c r="W256" s="37">
        <f t="shared" si="7"/>
        <v>7728</v>
      </c>
    </row>
    <row r="257" spans="1:23" x14ac:dyDescent="0.3">
      <c r="A257" s="10" t="s">
        <v>480</v>
      </c>
      <c r="B257" s="1" t="s">
        <v>260</v>
      </c>
      <c r="C257" s="89">
        <v>24</v>
      </c>
      <c r="F257" s="23">
        <v>2</v>
      </c>
      <c r="J257" s="36"/>
      <c r="L257" s="33">
        <v>2</v>
      </c>
      <c r="U257" s="31">
        <f t="shared" si="6"/>
        <v>24</v>
      </c>
      <c r="V257" s="37">
        <v>336</v>
      </c>
      <c r="W257" s="37">
        <f t="shared" si="7"/>
        <v>8064</v>
      </c>
    </row>
    <row r="258" spans="1:23" x14ac:dyDescent="0.3">
      <c r="A258" s="10" t="s">
        <v>481</v>
      </c>
      <c r="B258" s="1" t="s">
        <v>261</v>
      </c>
      <c r="C258" s="89">
        <v>24</v>
      </c>
      <c r="F258" s="23">
        <v>1</v>
      </c>
      <c r="J258" s="36"/>
      <c r="L258" s="33">
        <v>1</v>
      </c>
      <c r="U258" s="31">
        <f t="shared" si="6"/>
        <v>24</v>
      </c>
      <c r="V258" s="37">
        <v>336</v>
      </c>
      <c r="W258" s="37">
        <f t="shared" si="7"/>
        <v>8064</v>
      </c>
    </row>
    <row r="259" spans="1:23" x14ac:dyDescent="0.3">
      <c r="A259" s="10" t="s">
        <v>482</v>
      </c>
      <c r="B259" s="1" t="s">
        <v>262</v>
      </c>
      <c r="C259" s="89">
        <v>24</v>
      </c>
      <c r="J259" s="36"/>
      <c r="U259" s="31">
        <f t="shared" ref="U259:U269" si="8">SUM($C259:$I259)-SUM($K259:$T259)</f>
        <v>24</v>
      </c>
      <c r="V259" s="37">
        <v>336</v>
      </c>
      <c r="W259" s="37">
        <f t="shared" si="7"/>
        <v>8064</v>
      </c>
    </row>
    <row r="260" spans="1:23" x14ac:dyDescent="0.3">
      <c r="A260" s="10" t="s">
        <v>492</v>
      </c>
      <c r="B260" s="1" t="s">
        <v>263</v>
      </c>
      <c r="C260" s="89">
        <v>24</v>
      </c>
      <c r="J260" s="36"/>
      <c r="U260" s="31">
        <f t="shared" si="8"/>
        <v>24</v>
      </c>
      <c r="V260" s="37">
        <v>336</v>
      </c>
      <c r="W260" s="37">
        <f t="shared" ref="W260:W269" si="9">U260*V260</f>
        <v>8064</v>
      </c>
    </row>
    <row r="261" spans="1:23" x14ac:dyDescent="0.3">
      <c r="A261" s="10" t="s">
        <v>493</v>
      </c>
      <c r="B261" s="1" t="s">
        <v>264</v>
      </c>
      <c r="C261" s="89">
        <v>24</v>
      </c>
      <c r="F261" s="23">
        <v>4</v>
      </c>
      <c r="J261" s="36"/>
      <c r="U261" s="31">
        <f t="shared" si="8"/>
        <v>28</v>
      </c>
      <c r="V261" s="37">
        <v>336</v>
      </c>
      <c r="W261" s="37">
        <f t="shared" si="9"/>
        <v>9408</v>
      </c>
    </row>
    <row r="262" spans="1:23" x14ac:dyDescent="0.3">
      <c r="A262" s="10" t="s">
        <v>494</v>
      </c>
      <c r="B262" s="1" t="s">
        <v>271</v>
      </c>
      <c r="C262" s="89">
        <v>24</v>
      </c>
      <c r="F262" s="23">
        <v>2</v>
      </c>
      <c r="J262" s="36"/>
      <c r="U262" s="31">
        <f t="shared" si="8"/>
        <v>26</v>
      </c>
      <c r="V262" s="37">
        <v>336</v>
      </c>
      <c r="W262" s="37">
        <f t="shared" si="9"/>
        <v>8736</v>
      </c>
    </row>
    <row r="263" spans="1:23" x14ac:dyDescent="0.3">
      <c r="A263" s="10" t="s">
        <v>483</v>
      </c>
      <c r="B263" s="1" t="s">
        <v>272</v>
      </c>
      <c r="C263" s="89">
        <v>48</v>
      </c>
      <c r="J263" s="36"/>
      <c r="U263" s="31">
        <f t="shared" si="8"/>
        <v>48</v>
      </c>
      <c r="V263" s="37">
        <v>336</v>
      </c>
      <c r="W263" s="37">
        <f t="shared" si="9"/>
        <v>16128</v>
      </c>
    </row>
    <row r="264" spans="1:23" x14ac:dyDescent="0.3">
      <c r="A264" s="10" t="s">
        <v>484</v>
      </c>
      <c r="B264" s="1" t="s">
        <v>273</v>
      </c>
      <c r="C264" s="89">
        <v>0</v>
      </c>
      <c r="J264" s="36"/>
      <c r="U264" s="31">
        <f t="shared" si="8"/>
        <v>0</v>
      </c>
      <c r="V264" s="37">
        <v>336</v>
      </c>
      <c r="W264" s="37">
        <f t="shared" si="9"/>
        <v>0</v>
      </c>
    </row>
    <row r="265" spans="1:23" x14ac:dyDescent="0.3">
      <c r="A265" s="10" t="s">
        <v>485</v>
      </c>
      <c r="B265" s="1" t="s">
        <v>274</v>
      </c>
      <c r="C265" s="89">
        <v>0</v>
      </c>
      <c r="J265" s="36"/>
      <c r="U265" s="31">
        <f t="shared" si="8"/>
        <v>0</v>
      </c>
      <c r="V265" s="37">
        <v>336</v>
      </c>
      <c r="W265" s="37">
        <f t="shared" si="9"/>
        <v>0</v>
      </c>
    </row>
    <row r="266" spans="1:23" x14ac:dyDescent="0.3">
      <c r="A266" s="10" t="s">
        <v>486</v>
      </c>
      <c r="B266" s="1" t="s">
        <v>265</v>
      </c>
      <c r="C266" s="89">
        <v>0</v>
      </c>
      <c r="J266" s="36"/>
      <c r="U266" s="31">
        <f t="shared" si="8"/>
        <v>0</v>
      </c>
      <c r="V266" s="37">
        <v>336</v>
      </c>
      <c r="W266" s="37">
        <f t="shared" si="9"/>
        <v>0</v>
      </c>
    </row>
    <row r="267" spans="1:23" x14ac:dyDescent="0.3">
      <c r="A267" s="10" t="s">
        <v>487</v>
      </c>
      <c r="B267" s="1" t="s">
        <v>266</v>
      </c>
      <c r="C267" s="89">
        <v>0</v>
      </c>
      <c r="J267" s="36"/>
      <c r="U267" s="31">
        <f t="shared" si="8"/>
        <v>0</v>
      </c>
      <c r="V267" s="37">
        <v>336</v>
      </c>
      <c r="W267" s="37">
        <f t="shared" si="9"/>
        <v>0</v>
      </c>
    </row>
    <row r="268" spans="1:23" x14ac:dyDescent="0.3">
      <c r="A268" s="10" t="s">
        <v>488</v>
      </c>
      <c r="B268" s="1" t="s">
        <v>267</v>
      </c>
      <c r="C268" s="89">
        <v>0</v>
      </c>
      <c r="J268" s="36"/>
      <c r="U268" s="31">
        <f t="shared" si="8"/>
        <v>0</v>
      </c>
      <c r="V268" s="37">
        <v>336</v>
      </c>
      <c r="W268" s="37">
        <f t="shared" si="9"/>
        <v>0</v>
      </c>
    </row>
    <row r="269" spans="1:23" x14ac:dyDescent="0.3">
      <c r="A269" s="10" t="s">
        <v>489</v>
      </c>
      <c r="B269" s="1" t="s">
        <v>268</v>
      </c>
      <c r="C269" s="89">
        <v>0</v>
      </c>
      <c r="J269" s="36"/>
      <c r="U269" s="31">
        <f t="shared" si="8"/>
        <v>0</v>
      </c>
      <c r="V269" s="37">
        <v>336</v>
      </c>
      <c r="W269" s="37">
        <f t="shared" si="9"/>
        <v>0</v>
      </c>
    </row>
    <row r="270" spans="1:23" x14ac:dyDescent="0.3">
      <c r="B270" s="1"/>
      <c r="C270" s="89"/>
    </row>
    <row r="271" spans="1:23" x14ac:dyDescent="0.3">
      <c r="B271" s="1"/>
      <c r="C271" s="89"/>
      <c r="W271" s="46">
        <f>SUM(W3:W270)</f>
        <v>2647874</v>
      </c>
    </row>
    <row r="272" spans="1:23" x14ac:dyDescent="0.3">
      <c r="B272" s="1"/>
      <c r="C272" s="89"/>
    </row>
    <row r="273" spans="2:3" x14ac:dyDescent="0.3">
      <c r="B273" s="1"/>
      <c r="C273" s="89"/>
    </row>
    <row r="274" spans="2:3" x14ac:dyDescent="0.3">
      <c r="B274" s="1"/>
      <c r="C274" s="89"/>
    </row>
    <row r="275" spans="2:3" x14ac:dyDescent="0.3">
      <c r="B275" s="1"/>
      <c r="C275" s="89"/>
    </row>
    <row r="276" spans="2:3" x14ac:dyDescent="0.3">
      <c r="B276" s="1"/>
      <c r="C276" s="89"/>
    </row>
    <row r="277" spans="2:3" x14ac:dyDescent="0.3">
      <c r="C277" s="89"/>
    </row>
  </sheetData>
  <autoFilter ref="A1:V1" xr:uid="{00000000-0009-0000-0000-000000000000}"/>
  <mergeCells count="20">
    <mergeCell ref="A221:B221"/>
    <mergeCell ref="A245:B245"/>
    <mergeCell ref="A112:B112"/>
    <mergeCell ref="A142:B142"/>
    <mergeCell ref="A154:B154"/>
    <mergeCell ref="A178:B178"/>
    <mergeCell ref="A197:B197"/>
    <mergeCell ref="A207:B207"/>
    <mergeCell ref="A90:B90"/>
    <mergeCell ref="A2:B2"/>
    <mergeCell ref="A13:B13"/>
    <mergeCell ref="A20:B20"/>
    <mergeCell ref="A31:B31"/>
    <mergeCell ref="A36:B36"/>
    <mergeCell ref="A43:B43"/>
    <mergeCell ref="A50:B50"/>
    <mergeCell ref="A57:B57"/>
    <mergeCell ref="A64:B64"/>
    <mergeCell ref="A73:B73"/>
    <mergeCell ref="A78:B7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7495-DC89-4CFF-9829-5FC7C7DF0D9C}">
  <dimension ref="A1:T506"/>
  <sheetViews>
    <sheetView zoomScale="90" zoomScaleNormal="90" workbookViewId="0">
      <pane xSplit="1" topLeftCell="B1" activePane="topRight" state="frozen"/>
      <selection pane="topRight" activeCell="I154" sqref="I154"/>
    </sheetView>
  </sheetViews>
  <sheetFormatPr defaultRowHeight="16.2" x14ac:dyDescent="0.3"/>
  <cols>
    <col min="1" max="1" width="12.44140625" style="10" bestFit="1" customWidth="1"/>
    <col min="2" max="2" width="48.88671875" style="8" bestFit="1" customWidth="1"/>
    <col min="3" max="3" width="10" style="3" customWidth="1"/>
    <col min="4" max="4" width="8.77734375" style="4" customWidth="1"/>
    <col min="5" max="5" width="9.109375" style="4" customWidth="1"/>
    <col min="6" max="6" width="9" style="5"/>
    <col min="7" max="8" width="9" style="6"/>
    <col min="9" max="9" width="9" style="2"/>
    <col min="10" max="10" width="9.33203125" style="4" bestFit="1" customWidth="1"/>
    <col min="11" max="11" width="9" style="5"/>
    <col min="12" max="12" width="9" style="22"/>
    <col min="13" max="15" width="9" style="23"/>
    <col min="16" max="17" width="9" style="24"/>
    <col min="18" max="18" width="9" style="3"/>
    <col min="19" max="19" width="9.88671875" style="14" customWidth="1"/>
  </cols>
  <sheetData>
    <row r="1" spans="1:20" ht="32.4" x14ac:dyDescent="0.3">
      <c r="A1" s="10" t="s">
        <v>0</v>
      </c>
      <c r="B1" s="1" t="s">
        <v>1</v>
      </c>
      <c r="C1" s="15" t="s">
        <v>760</v>
      </c>
      <c r="D1" s="83">
        <v>45028</v>
      </c>
      <c r="E1" s="77">
        <v>45033</v>
      </c>
      <c r="F1" s="17"/>
      <c r="G1" s="18"/>
      <c r="H1" s="18"/>
      <c r="J1" s="16" t="s">
        <v>761</v>
      </c>
      <c r="K1" s="17" t="s">
        <v>762</v>
      </c>
      <c r="L1" s="19" t="s">
        <v>764</v>
      </c>
      <c r="M1" s="20" t="s">
        <v>768</v>
      </c>
      <c r="N1" s="20" t="s">
        <v>766</v>
      </c>
      <c r="O1" s="20" t="s">
        <v>770</v>
      </c>
      <c r="P1" s="20"/>
      <c r="Q1" s="21"/>
      <c r="R1" s="3" t="s">
        <v>2</v>
      </c>
      <c r="S1" s="37" t="s">
        <v>544</v>
      </c>
      <c r="T1" s="37" t="s">
        <v>505</v>
      </c>
    </row>
    <row r="2" spans="1:20" ht="16.5" customHeight="1" x14ac:dyDescent="0.3">
      <c r="A2" s="95" t="s">
        <v>3</v>
      </c>
      <c r="B2" s="95"/>
      <c r="P2" s="23"/>
      <c r="S2" s="37"/>
      <c r="T2" s="37"/>
    </row>
    <row r="3" spans="1:20" x14ac:dyDescent="0.3">
      <c r="A3" s="11" t="s">
        <v>4</v>
      </c>
      <c r="B3" s="1" t="s">
        <v>14</v>
      </c>
      <c r="C3" s="3">
        <v>1</v>
      </c>
      <c r="P3" s="23"/>
      <c r="R3" s="3">
        <f t="shared" ref="R3:R66" si="0">SUM($C3:$H3)-SUM($J3:$Q3)</f>
        <v>1</v>
      </c>
      <c r="S3" s="37">
        <v>13440</v>
      </c>
      <c r="T3" s="37">
        <f>R3*S3</f>
        <v>13440</v>
      </c>
    </row>
    <row r="4" spans="1:20" x14ac:dyDescent="0.3">
      <c r="A4" s="11" t="s">
        <v>5</v>
      </c>
      <c r="B4" s="1" t="s">
        <v>15</v>
      </c>
      <c r="C4" s="3">
        <v>1</v>
      </c>
      <c r="P4" s="23"/>
      <c r="R4" s="3">
        <f t="shared" si="0"/>
        <v>1</v>
      </c>
      <c r="S4" s="37">
        <v>13440</v>
      </c>
      <c r="T4" s="37">
        <f t="shared" ref="T4:T67" si="1">R4*S4</f>
        <v>13440</v>
      </c>
    </row>
    <row r="5" spans="1:20" x14ac:dyDescent="0.3">
      <c r="A5" s="11" t="s">
        <v>6</v>
      </c>
      <c r="B5" s="1" t="s">
        <v>16</v>
      </c>
      <c r="P5" s="23"/>
      <c r="R5" s="3">
        <f t="shared" si="0"/>
        <v>0</v>
      </c>
      <c r="S5" s="37">
        <v>13440</v>
      </c>
      <c r="T5" s="37">
        <f t="shared" si="1"/>
        <v>0</v>
      </c>
    </row>
    <row r="6" spans="1:20" x14ac:dyDescent="0.3">
      <c r="A6" s="11" t="s">
        <v>7</v>
      </c>
      <c r="B6" s="1" t="s">
        <v>17</v>
      </c>
      <c r="P6" s="23"/>
      <c r="R6" s="3">
        <f t="shared" si="0"/>
        <v>0</v>
      </c>
      <c r="S6" s="37">
        <v>13440</v>
      </c>
      <c r="T6" s="37">
        <f t="shared" si="1"/>
        <v>0</v>
      </c>
    </row>
    <row r="7" spans="1:20" x14ac:dyDescent="0.3">
      <c r="A7" s="12" t="s">
        <v>8</v>
      </c>
      <c r="B7" s="1" t="s">
        <v>18</v>
      </c>
      <c r="P7" s="23"/>
      <c r="R7" s="3">
        <f t="shared" si="0"/>
        <v>0</v>
      </c>
      <c r="S7" s="37">
        <v>13440</v>
      </c>
      <c r="T7" s="37">
        <f t="shared" si="1"/>
        <v>0</v>
      </c>
    </row>
    <row r="8" spans="1:20" x14ac:dyDescent="0.3">
      <c r="A8" s="12" t="s">
        <v>9</v>
      </c>
      <c r="B8" s="1" t="s">
        <v>19</v>
      </c>
      <c r="C8" s="3">
        <v>1</v>
      </c>
      <c r="P8" s="23"/>
      <c r="R8" s="3">
        <f t="shared" si="0"/>
        <v>1</v>
      </c>
      <c r="S8" s="37">
        <v>13440</v>
      </c>
      <c r="T8" s="37">
        <f t="shared" si="1"/>
        <v>13440</v>
      </c>
    </row>
    <row r="9" spans="1:20" x14ac:dyDescent="0.3">
      <c r="A9" s="12" t="s">
        <v>767</v>
      </c>
      <c r="B9" s="1" t="s">
        <v>20</v>
      </c>
      <c r="C9" s="3">
        <v>1</v>
      </c>
      <c r="N9" s="23">
        <v>1</v>
      </c>
      <c r="P9" s="23"/>
      <c r="R9" s="3">
        <f t="shared" si="0"/>
        <v>0</v>
      </c>
      <c r="S9" s="37">
        <v>13440</v>
      </c>
      <c r="T9" s="37">
        <f t="shared" si="1"/>
        <v>0</v>
      </c>
    </row>
    <row r="10" spans="1:20" x14ac:dyDescent="0.3">
      <c r="A10" s="12" t="s">
        <v>11</v>
      </c>
      <c r="B10" s="1" t="s">
        <v>21</v>
      </c>
      <c r="P10" s="23"/>
      <c r="R10" s="3">
        <f t="shared" si="0"/>
        <v>0</v>
      </c>
      <c r="S10" s="37">
        <v>13440</v>
      </c>
      <c r="T10" s="37">
        <f t="shared" si="1"/>
        <v>0</v>
      </c>
    </row>
    <row r="11" spans="1:20" x14ac:dyDescent="0.3">
      <c r="A11" s="10" t="s">
        <v>12</v>
      </c>
      <c r="B11" s="1" t="s">
        <v>22</v>
      </c>
      <c r="P11" s="23"/>
      <c r="R11" s="3">
        <f t="shared" si="0"/>
        <v>0</v>
      </c>
      <c r="S11" s="37">
        <v>13440</v>
      </c>
      <c r="T11" s="37">
        <f t="shared" si="1"/>
        <v>0</v>
      </c>
    </row>
    <row r="12" spans="1:20" x14ac:dyDescent="0.3">
      <c r="A12" s="10" t="s">
        <v>13</v>
      </c>
      <c r="B12" s="1" t="s">
        <v>23</v>
      </c>
      <c r="P12" s="23"/>
      <c r="R12" s="3">
        <f t="shared" si="0"/>
        <v>0</v>
      </c>
      <c r="S12" s="37">
        <v>13440</v>
      </c>
      <c r="T12" s="37">
        <f t="shared" si="1"/>
        <v>0</v>
      </c>
    </row>
    <row r="13" spans="1:20" ht="16.5" customHeight="1" x14ac:dyDescent="0.3">
      <c r="A13" s="95" t="s">
        <v>24</v>
      </c>
      <c r="B13" s="95"/>
      <c r="P13" s="23"/>
      <c r="R13" s="3">
        <f t="shared" si="0"/>
        <v>0</v>
      </c>
      <c r="S13" s="38"/>
      <c r="T13" s="37">
        <f t="shared" si="1"/>
        <v>0</v>
      </c>
    </row>
    <row r="14" spans="1:20" x14ac:dyDescent="0.3">
      <c r="A14" s="10" t="s">
        <v>31</v>
      </c>
      <c r="B14" s="1" t="s">
        <v>25</v>
      </c>
      <c r="C14" s="3">
        <v>1</v>
      </c>
      <c r="P14" s="23"/>
      <c r="R14" s="3">
        <f t="shared" si="0"/>
        <v>1</v>
      </c>
      <c r="S14" s="37">
        <v>13440</v>
      </c>
      <c r="T14" s="37">
        <f t="shared" si="1"/>
        <v>13440</v>
      </c>
    </row>
    <row r="15" spans="1:20" x14ac:dyDescent="0.3">
      <c r="A15" s="10" t="s">
        <v>32</v>
      </c>
      <c r="B15" s="1" t="s">
        <v>26</v>
      </c>
      <c r="C15" s="3">
        <v>1</v>
      </c>
      <c r="P15" s="23"/>
      <c r="R15" s="3">
        <f t="shared" si="0"/>
        <v>1</v>
      </c>
      <c r="S15" s="37">
        <v>13440</v>
      </c>
      <c r="T15" s="37">
        <f t="shared" si="1"/>
        <v>13440</v>
      </c>
    </row>
    <row r="16" spans="1:20" x14ac:dyDescent="0.3">
      <c r="A16" s="10" t="s">
        <v>33</v>
      </c>
      <c r="B16" s="1" t="s">
        <v>27</v>
      </c>
      <c r="C16" s="3">
        <v>1</v>
      </c>
      <c r="P16" s="23"/>
      <c r="R16" s="3">
        <f t="shared" si="0"/>
        <v>1</v>
      </c>
      <c r="S16" s="37">
        <v>13440</v>
      </c>
      <c r="T16" s="37">
        <f t="shared" si="1"/>
        <v>13440</v>
      </c>
    </row>
    <row r="17" spans="1:20" x14ac:dyDescent="0.3">
      <c r="A17" s="10" t="s">
        <v>34</v>
      </c>
      <c r="B17" s="1" t="s">
        <v>28</v>
      </c>
      <c r="C17" s="3">
        <v>1</v>
      </c>
      <c r="P17" s="23"/>
      <c r="R17" s="3">
        <f t="shared" si="0"/>
        <v>1</v>
      </c>
      <c r="S17" s="37">
        <v>13440</v>
      </c>
      <c r="T17" s="37">
        <f t="shared" si="1"/>
        <v>13440</v>
      </c>
    </row>
    <row r="18" spans="1:20" x14ac:dyDescent="0.3">
      <c r="A18" s="10" t="s">
        <v>35</v>
      </c>
      <c r="B18" s="1" t="s">
        <v>29</v>
      </c>
      <c r="P18" s="23"/>
      <c r="R18" s="3">
        <f t="shared" si="0"/>
        <v>0</v>
      </c>
      <c r="S18" s="37">
        <v>13440</v>
      </c>
      <c r="T18" s="37">
        <f t="shared" si="1"/>
        <v>0</v>
      </c>
    </row>
    <row r="19" spans="1:20" x14ac:dyDescent="0.3">
      <c r="A19" s="10" t="s">
        <v>36</v>
      </c>
      <c r="B19" s="1" t="s">
        <v>30</v>
      </c>
      <c r="C19" s="3">
        <v>1</v>
      </c>
      <c r="P19" s="23"/>
      <c r="R19" s="3">
        <f t="shared" si="0"/>
        <v>1</v>
      </c>
      <c r="S19" s="37">
        <v>13440</v>
      </c>
      <c r="T19" s="37">
        <f t="shared" si="1"/>
        <v>13440</v>
      </c>
    </row>
    <row r="20" spans="1:20" ht="16.5" customHeight="1" x14ac:dyDescent="0.3">
      <c r="A20" s="95" t="s">
        <v>37</v>
      </c>
      <c r="B20" s="95"/>
      <c r="P20" s="23"/>
      <c r="R20" s="3">
        <f t="shared" si="0"/>
        <v>0</v>
      </c>
      <c r="S20" s="38"/>
      <c r="T20" s="37">
        <f t="shared" si="1"/>
        <v>0</v>
      </c>
    </row>
    <row r="21" spans="1:20" x14ac:dyDescent="0.3">
      <c r="A21" s="10" t="s">
        <v>53</v>
      </c>
      <c r="B21" s="1" t="s">
        <v>43</v>
      </c>
      <c r="C21" s="3">
        <v>1</v>
      </c>
      <c r="P21" s="23"/>
      <c r="R21" s="3">
        <f t="shared" si="0"/>
        <v>1</v>
      </c>
      <c r="S21" s="37">
        <v>13440</v>
      </c>
      <c r="T21" s="37">
        <f t="shared" si="1"/>
        <v>13440</v>
      </c>
    </row>
    <row r="22" spans="1:20" x14ac:dyDescent="0.3">
      <c r="A22" s="10" t="s">
        <v>54</v>
      </c>
      <c r="B22" s="1" t="s">
        <v>44</v>
      </c>
      <c r="C22" s="3">
        <v>1</v>
      </c>
      <c r="P22" s="23"/>
      <c r="R22" s="3">
        <f t="shared" si="0"/>
        <v>1</v>
      </c>
      <c r="S22" s="37">
        <v>13440</v>
      </c>
      <c r="T22" s="37">
        <f t="shared" si="1"/>
        <v>13440</v>
      </c>
    </row>
    <row r="23" spans="1:20" x14ac:dyDescent="0.3">
      <c r="A23" s="10" t="s">
        <v>48</v>
      </c>
      <c r="B23" s="1" t="s">
        <v>38</v>
      </c>
      <c r="C23" s="3">
        <v>1</v>
      </c>
      <c r="P23" s="23"/>
      <c r="R23" s="3">
        <f t="shared" si="0"/>
        <v>1</v>
      </c>
      <c r="S23" s="37">
        <v>13440</v>
      </c>
      <c r="T23" s="37">
        <f t="shared" si="1"/>
        <v>13440</v>
      </c>
    </row>
    <row r="24" spans="1:20" x14ac:dyDescent="0.3">
      <c r="A24" s="10" t="s">
        <v>49</v>
      </c>
      <c r="B24" s="1" t="s">
        <v>39</v>
      </c>
      <c r="C24" s="3">
        <v>1</v>
      </c>
      <c r="P24" s="23"/>
      <c r="R24" s="3">
        <f t="shared" si="0"/>
        <v>1</v>
      </c>
      <c r="S24" s="37">
        <v>13440</v>
      </c>
      <c r="T24" s="37">
        <f t="shared" si="1"/>
        <v>13440</v>
      </c>
    </row>
    <row r="25" spans="1:20" x14ac:dyDescent="0.3">
      <c r="A25" s="10" t="s">
        <v>55</v>
      </c>
      <c r="B25" s="1" t="s">
        <v>40</v>
      </c>
      <c r="C25" s="3">
        <v>1</v>
      </c>
      <c r="P25" s="23"/>
      <c r="R25" s="3">
        <f t="shared" si="0"/>
        <v>1</v>
      </c>
      <c r="S25" s="37">
        <v>13440</v>
      </c>
      <c r="T25" s="37">
        <f t="shared" si="1"/>
        <v>13440</v>
      </c>
    </row>
    <row r="26" spans="1:20" x14ac:dyDescent="0.3">
      <c r="A26" s="10" t="s">
        <v>56</v>
      </c>
      <c r="B26" s="1" t="s">
        <v>45</v>
      </c>
      <c r="C26" s="3">
        <v>0</v>
      </c>
      <c r="P26" s="23"/>
      <c r="R26" s="3">
        <f t="shared" si="0"/>
        <v>0</v>
      </c>
      <c r="S26" s="37">
        <v>13440</v>
      </c>
      <c r="T26" s="37">
        <f t="shared" si="1"/>
        <v>0</v>
      </c>
    </row>
    <row r="27" spans="1:20" x14ac:dyDescent="0.3">
      <c r="A27" s="10" t="s">
        <v>57</v>
      </c>
      <c r="B27" s="1" t="s">
        <v>46</v>
      </c>
      <c r="C27" s="3">
        <v>1</v>
      </c>
      <c r="P27" s="23"/>
      <c r="R27" s="3">
        <f t="shared" si="0"/>
        <v>1</v>
      </c>
      <c r="S27" s="37">
        <v>13440</v>
      </c>
      <c r="T27" s="37">
        <f t="shared" si="1"/>
        <v>13440</v>
      </c>
    </row>
    <row r="28" spans="1:20" x14ac:dyDescent="0.3">
      <c r="A28" s="10" t="s">
        <v>50</v>
      </c>
      <c r="B28" s="1" t="s">
        <v>41</v>
      </c>
      <c r="C28" s="3">
        <v>0</v>
      </c>
      <c r="P28" s="23"/>
      <c r="R28" s="3">
        <f t="shared" si="0"/>
        <v>0</v>
      </c>
      <c r="S28" s="37">
        <v>13440</v>
      </c>
      <c r="T28" s="37">
        <f t="shared" si="1"/>
        <v>0</v>
      </c>
    </row>
    <row r="29" spans="1:20" x14ac:dyDescent="0.3">
      <c r="A29" s="10" t="s">
        <v>51</v>
      </c>
      <c r="B29" s="1" t="s">
        <v>42</v>
      </c>
      <c r="C29" s="3">
        <v>1</v>
      </c>
      <c r="P29" s="23"/>
      <c r="R29" s="3">
        <f t="shared" si="0"/>
        <v>1</v>
      </c>
      <c r="S29" s="37">
        <v>13440</v>
      </c>
      <c r="T29" s="37">
        <f t="shared" si="1"/>
        <v>13440</v>
      </c>
    </row>
    <row r="30" spans="1:20" x14ac:dyDescent="0.3">
      <c r="A30" s="10" t="s">
        <v>52</v>
      </c>
      <c r="B30" s="1" t="s">
        <v>47</v>
      </c>
      <c r="C30" s="3">
        <v>1</v>
      </c>
      <c r="P30" s="23"/>
      <c r="R30" s="3">
        <f t="shared" si="0"/>
        <v>1</v>
      </c>
      <c r="S30" s="37">
        <v>13440</v>
      </c>
      <c r="T30" s="37">
        <f t="shared" si="1"/>
        <v>13440</v>
      </c>
    </row>
    <row r="31" spans="1:20" ht="16.5" customHeight="1" x14ac:dyDescent="0.3">
      <c r="A31" s="95" t="s">
        <v>496</v>
      </c>
      <c r="B31" s="95"/>
      <c r="P31" s="23"/>
      <c r="R31" s="3">
        <f t="shared" si="0"/>
        <v>0</v>
      </c>
      <c r="S31" s="38"/>
      <c r="T31" s="37">
        <f t="shared" si="1"/>
        <v>0</v>
      </c>
    </row>
    <row r="32" spans="1:20" x14ac:dyDescent="0.3">
      <c r="A32" s="10" t="s">
        <v>275</v>
      </c>
      <c r="B32" s="1" t="s">
        <v>58</v>
      </c>
      <c r="C32" s="3">
        <v>0</v>
      </c>
      <c r="P32" s="23"/>
      <c r="R32" s="3">
        <f t="shared" si="0"/>
        <v>0</v>
      </c>
      <c r="S32" s="37">
        <v>13440</v>
      </c>
      <c r="T32" s="37">
        <f t="shared" si="1"/>
        <v>0</v>
      </c>
    </row>
    <row r="33" spans="1:20" x14ac:dyDescent="0.3">
      <c r="A33" s="10" t="s">
        <v>276</v>
      </c>
      <c r="B33" s="1" t="s">
        <v>59</v>
      </c>
      <c r="C33" s="3">
        <v>0</v>
      </c>
      <c r="P33" s="23"/>
      <c r="R33" s="3">
        <f t="shared" si="0"/>
        <v>0</v>
      </c>
      <c r="S33" s="37">
        <v>13440</v>
      </c>
      <c r="T33" s="37">
        <f t="shared" si="1"/>
        <v>0</v>
      </c>
    </row>
    <row r="34" spans="1:20" x14ac:dyDescent="0.3">
      <c r="A34" s="10" t="s">
        <v>277</v>
      </c>
      <c r="B34" s="1" t="s">
        <v>60</v>
      </c>
      <c r="C34" s="3">
        <v>0</v>
      </c>
      <c r="P34" s="23"/>
      <c r="R34" s="3">
        <f t="shared" si="0"/>
        <v>0</v>
      </c>
      <c r="S34" s="37">
        <v>13440</v>
      </c>
      <c r="T34" s="37">
        <f t="shared" si="1"/>
        <v>0</v>
      </c>
    </row>
    <row r="35" spans="1:20" x14ac:dyDescent="0.3">
      <c r="A35" s="10" t="s">
        <v>278</v>
      </c>
      <c r="B35" s="1" t="s">
        <v>61</v>
      </c>
      <c r="C35" s="3">
        <v>0</v>
      </c>
      <c r="P35" s="23"/>
      <c r="R35" s="3">
        <f t="shared" si="0"/>
        <v>0</v>
      </c>
      <c r="S35" s="37">
        <v>13440</v>
      </c>
      <c r="T35" s="37">
        <f t="shared" si="1"/>
        <v>0</v>
      </c>
    </row>
    <row r="36" spans="1:20" ht="16.5" customHeight="1" x14ac:dyDescent="0.3">
      <c r="A36" s="95" t="s">
        <v>497</v>
      </c>
      <c r="B36" s="95"/>
      <c r="P36" s="23"/>
      <c r="R36" s="3">
        <f t="shared" si="0"/>
        <v>0</v>
      </c>
      <c r="S36" s="38"/>
      <c r="T36" s="37">
        <f t="shared" si="1"/>
        <v>0</v>
      </c>
    </row>
    <row r="37" spans="1:20" x14ac:dyDescent="0.3">
      <c r="A37" s="10" t="s">
        <v>283</v>
      </c>
      <c r="B37" s="1" t="s">
        <v>62</v>
      </c>
      <c r="C37" s="3">
        <v>0</v>
      </c>
      <c r="P37" s="23"/>
      <c r="R37" s="3">
        <f t="shared" si="0"/>
        <v>0</v>
      </c>
      <c r="S37" s="37">
        <v>13440</v>
      </c>
      <c r="T37" s="37">
        <f t="shared" si="1"/>
        <v>0</v>
      </c>
    </row>
    <row r="38" spans="1:20" x14ac:dyDescent="0.3">
      <c r="A38" s="10" t="s">
        <v>279</v>
      </c>
      <c r="B38" s="1" t="s">
        <v>63</v>
      </c>
      <c r="C38" s="3">
        <v>0</v>
      </c>
      <c r="P38" s="23"/>
      <c r="R38" s="3">
        <f t="shared" si="0"/>
        <v>0</v>
      </c>
      <c r="S38" s="37">
        <v>13440</v>
      </c>
      <c r="T38" s="37">
        <f t="shared" si="1"/>
        <v>0</v>
      </c>
    </row>
    <row r="39" spans="1:20" x14ac:dyDescent="0.3">
      <c r="A39" s="10" t="s">
        <v>280</v>
      </c>
      <c r="B39" s="1" t="s">
        <v>64</v>
      </c>
      <c r="C39" s="3">
        <v>0</v>
      </c>
      <c r="P39" s="23"/>
      <c r="R39" s="3">
        <f t="shared" si="0"/>
        <v>0</v>
      </c>
      <c r="S39" s="37">
        <v>13440</v>
      </c>
      <c r="T39" s="37">
        <f t="shared" si="1"/>
        <v>0</v>
      </c>
    </row>
    <row r="40" spans="1:20" x14ac:dyDescent="0.3">
      <c r="A40" s="10" t="s">
        <v>284</v>
      </c>
      <c r="B40" s="1" t="s">
        <v>67</v>
      </c>
      <c r="C40" s="3">
        <v>0</v>
      </c>
      <c r="P40" s="23"/>
      <c r="R40" s="3">
        <f t="shared" si="0"/>
        <v>0</v>
      </c>
      <c r="S40" s="37">
        <v>13440</v>
      </c>
      <c r="T40" s="37">
        <f t="shared" si="1"/>
        <v>0</v>
      </c>
    </row>
    <row r="41" spans="1:20" x14ac:dyDescent="0.3">
      <c r="A41" s="10" t="s">
        <v>281</v>
      </c>
      <c r="B41" s="1" t="s">
        <v>65</v>
      </c>
      <c r="C41" s="3">
        <v>0</v>
      </c>
      <c r="P41" s="23"/>
      <c r="R41" s="3">
        <f t="shared" si="0"/>
        <v>0</v>
      </c>
      <c r="S41" s="37">
        <v>13440</v>
      </c>
      <c r="T41" s="37">
        <f t="shared" si="1"/>
        <v>0</v>
      </c>
    </row>
    <row r="42" spans="1:20" x14ac:dyDescent="0.3">
      <c r="A42" s="10" t="s">
        <v>282</v>
      </c>
      <c r="B42" s="1" t="s">
        <v>66</v>
      </c>
      <c r="C42" s="3">
        <v>0</v>
      </c>
      <c r="P42" s="23"/>
      <c r="R42" s="3">
        <f t="shared" si="0"/>
        <v>0</v>
      </c>
      <c r="S42" s="37">
        <v>13440</v>
      </c>
      <c r="T42" s="37">
        <f t="shared" si="1"/>
        <v>0</v>
      </c>
    </row>
    <row r="43" spans="1:20" ht="16.5" customHeight="1" x14ac:dyDescent="0.3">
      <c r="A43" s="96" t="s">
        <v>498</v>
      </c>
      <c r="B43" s="96"/>
      <c r="P43" s="23"/>
      <c r="R43" s="3">
        <f t="shared" si="0"/>
        <v>0</v>
      </c>
      <c r="S43" s="38"/>
      <c r="T43" s="37">
        <f t="shared" si="1"/>
        <v>0</v>
      </c>
    </row>
    <row r="44" spans="1:20" ht="16.5" customHeight="1" x14ac:dyDescent="0.3">
      <c r="A44" s="10" t="s">
        <v>289</v>
      </c>
      <c r="B44" s="1" t="s">
        <v>68</v>
      </c>
      <c r="C44" s="3">
        <v>1</v>
      </c>
      <c r="P44" s="23"/>
      <c r="R44" s="3">
        <f t="shared" si="0"/>
        <v>1</v>
      </c>
      <c r="S44" s="37">
        <v>8400</v>
      </c>
      <c r="T44" s="37">
        <f t="shared" si="1"/>
        <v>8400</v>
      </c>
    </row>
    <row r="45" spans="1:20" ht="16.5" customHeight="1" x14ac:dyDescent="0.3">
      <c r="A45" s="10" t="s">
        <v>285</v>
      </c>
      <c r="B45" s="1" t="s">
        <v>69</v>
      </c>
      <c r="C45" s="3">
        <v>1</v>
      </c>
      <c r="P45" s="23"/>
      <c r="R45" s="3">
        <f t="shared" si="0"/>
        <v>1</v>
      </c>
      <c r="S45" s="37">
        <v>8400</v>
      </c>
      <c r="T45" s="37">
        <f t="shared" si="1"/>
        <v>8400</v>
      </c>
    </row>
    <row r="46" spans="1:20" ht="16.5" customHeight="1" x14ac:dyDescent="0.3">
      <c r="A46" s="10" t="s">
        <v>286</v>
      </c>
      <c r="B46" s="1" t="s">
        <v>70</v>
      </c>
      <c r="P46" s="23"/>
      <c r="R46" s="3">
        <f t="shared" si="0"/>
        <v>0</v>
      </c>
      <c r="S46" s="37">
        <v>8400</v>
      </c>
      <c r="T46" s="37">
        <f t="shared" si="1"/>
        <v>0</v>
      </c>
    </row>
    <row r="47" spans="1:20" ht="16.5" customHeight="1" x14ac:dyDescent="0.3">
      <c r="A47" s="10" t="s">
        <v>290</v>
      </c>
      <c r="B47" s="1" t="s">
        <v>71</v>
      </c>
      <c r="C47" s="3">
        <v>1</v>
      </c>
      <c r="P47" s="23"/>
      <c r="R47" s="3">
        <f t="shared" si="0"/>
        <v>1</v>
      </c>
      <c r="S47" s="37">
        <v>8400</v>
      </c>
      <c r="T47" s="37">
        <f t="shared" si="1"/>
        <v>8400</v>
      </c>
    </row>
    <row r="48" spans="1:20" ht="16.5" customHeight="1" x14ac:dyDescent="0.3">
      <c r="A48" s="10" t="s">
        <v>287</v>
      </c>
      <c r="B48" s="1" t="s">
        <v>72</v>
      </c>
      <c r="C48" s="3">
        <v>1</v>
      </c>
      <c r="D48" s="4">
        <v>1</v>
      </c>
      <c r="K48" s="5">
        <v>1</v>
      </c>
      <c r="P48" s="23"/>
      <c r="R48" s="3">
        <f t="shared" si="0"/>
        <v>1</v>
      </c>
      <c r="S48" s="37">
        <v>8400</v>
      </c>
      <c r="T48" s="37">
        <f t="shared" si="1"/>
        <v>8400</v>
      </c>
    </row>
    <row r="49" spans="1:20" ht="16.5" customHeight="1" x14ac:dyDescent="0.3">
      <c r="A49" s="10" t="s">
        <v>288</v>
      </c>
      <c r="B49" s="1" t="s">
        <v>73</v>
      </c>
      <c r="P49" s="23"/>
      <c r="R49" s="3">
        <f t="shared" si="0"/>
        <v>0</v>
      </c>
      <c r="S49" s="37">
        <v>8400</v>
      </c>
      <c r="T49" s="37">
        <f t="shared" si="1"/>
        <v>0</v>
      </c>
    </row>
    <row r="50" spans="1:20" ht="16.5" customHeight="1" x14ac:dyDescent="0.3">
      <c r="A50" s="93" t="s">
        <v>498</v>
      </c>
      <c r="B50" s="93"/>
      <c r="P50" s="23"/>
      <c r="R50" s="3">
        <f t="shared" si="0"/>
        <v>0</v>
      </c>
      <c r="S50" s="38"/>
      <c r="T50" s="37">
        <f t="shared" si="1"/>
        <v>0</v>
      </c>
    </row>
    <row r="51" spans="1:20" ht="16.5" customHeight="1" x14ac:dyDescent="0.3">
      <c r="A51" s="10" t="s">
        <v>294</v>
      </c>
      <c r="B51" s="1" t="s">
        <v>78</v>
      </c>
      <c r="C51" s="3">
        <v>1</v>
      </c>
      <c r="D51" s="4">
        <v>1</v>
      </c>
      <c r="P51" s="23"/>
      <c r="R51" s="3">
        <f t="shared" si="0"/>
        <v>2</v>
      </c>
      <c r="S51" s="37">
        <v>8400</v>
      </c>
      <c r="T51" s="37">
        <f t="shared" si="1"/>
        <v>16800</v>
      </c>
    </row>
    <row r="52" spans="1:20" ht="16.5" customHeight="1" x14ac:dyDescent="0.3">
      <c r="A52" s="10" t="s">
        <v>553</v>
      </c>
      <c r="B52" s="1" t="s">
        <v>74</v>
      </c>
      <c r="C52" s="3">
        <v>1</v>
      </c>
      <c r="P52" s="23"/>
      <c r="R52" s="3">
        <f t="shared" si="0"/>
        <v>1</v>
      </c>
      <c r="S52" s="37">
        <v>8400</v>
      </c>
      <c r="T52" s="37">
        <f t="shared" si="1"/>
        <v>8400</v>
      </c>
    </row>
    <row r="53" spans="1:20" ht="16.5" customHeight="1" x14ac:dyDescent="0.3">
      <c r="A53" s="10" t="s">
        <v>291</v>
      </c>
      <c r="B53" s="1" t="s">
        <v>75</v>
      </c>
      <c r="P53" s="23"/>
      <c r="R53" s="3">
        <f t="shared" si="0"/>
        <v>0</v>
      </c>
      <c r="S53" s="37">
        <v>8400</v>
      </c>
      <c r="T53" s="37">
        <f t="shared" si="1"/>
        <v>0</v>
      </c>
    </row>
    <row r="54" spans="1:20" ht="16.5" customHeight="1" x14ac:dyDescent="0.3">
      <c r="A54" s="10" t="s">
        <v>552</v>
      </c>
      <c r="B54" s="1" t="s">
        <v>79</v>
      </c>
      <c r="C54" s="3">
        <v>1</v>
      </c>
      <c r="E54" s="4">
        <v>1</v>
      </c>
      <c r="M54" s="23">
        <v>1</v>
      </c>
      <c r="P54" s="23"/>
      <c r="R54" s="3">
        <f t="shared" si="0"/>
        <v>1</v>
      </c>
      <c r="S54" s="37">
        <v>8400</v>
      </c>
      <c r="T54" s="37">
        <f t="shared" si="1"/>
        <v>8400</v>
      </c>
    </row>
    <row r="55" spans="1:20" ht="16.5" customHeight="1" x14ac:dyDescent="0.3">
      <c r="A55" s="10" t="s">
        <v>292</v>
      </c>
      <c r="B55" s="1" t="s">
        <v>76</v>
      </c>
      <c r="C55" s="3">
        <v>1</v>
      </c>
      <c r="P55" s="23"/>
      <c r="R55" s="3">
        <f t="shared" si="0"/>
        <v>1</v>
      </c>
      <c r="S55" s="37">
        <v>8400</v>
      </c>
      <c r="T55" s="37">
        <f t="shared" si="1"/>
        <v>8400</v>
      </c>
    </row>
    <row r="56" spans="1:20" ht="16.5" customHeight="1" x14ac:dyDescent="0.3">
      <c r="A56" s="10" t="s">
        <v>293</v>
      </c>
      <c r="B56" s="1" t="s">
        <v>77</v>
      </c>
      <c r="P56" s="23"/>
      <c r="R56" s="3">
        <f t="shared" si="0"/>
        <v>0</v>
      </c>
      <c r="S56" s="37">
        <v>8400</v>
      </c>
      <c r="T56" s="37">
        <f t="shared" si="1"/>
        <v>0</v>
      </c>
    </row>
    <row r="57" spans="1:20" ht="16.5" customHeight="1" x14ac:dyDescent="0.3">
      <c r="A57" s="94" t="s">
        <v>523</v>
      </c>
      <c r="B57" s="94"/>
      <c r="P57" s="23"/>
      <c r="R57" s="3">
        <f t="shared" si="0"/>
        <v>0</v>
      </c>
      <c r="S57" s="38"/>
      <c r="T57" s="37">
        <f t="shared" si="1"/>
        <v>0</v>
      </c>
    </row>
    <row r="58" spans="1:20" x14ac:dyDescent="0.3">
      <c r="A58" s="13" t="s">
        <v>300</v>
      </c>
      <c r="B58" s="1" t="s">
        <v>521</v>
      </c>
      <c r="P58" s="23"/>
      <c r="R58" s="3">
        <f t="shared" si="0"/>
        <v>0</v>
      </c>
      <c r="S58" s="37">
        <v>8400</v>
      </c>
      <c r="T58" s="37">
        <f t="shared" si="1"/>
        <v>0</v>
      </c>
    </row>
    <row r="59" spans="1:20" x14ac:dyDescent="0.3">
      <c r="A59" s="13" t="s">
        <v>297</v>
      </c>
      <c r="B59" s="1" t="s">
        <v>80</v>
      </c>
      <c r="P59" s="23"/>
      <c r="R59" s="3">
        <f t="shared" si="0"/>
        <v>0</v>
      </c>
      <c r="S59" s="37">
        <v>8400</v>
      </c>
      <c r="T59" s="37">
        <f t="shared" si="1"/>
        <v>0</v>
      </c>
    </row>
    <row r="60" spans="1:20" x14ac:dyDescent="0.3">
      <c r="A60" s="13" t="s">
        <v>301</v>
      </c>
      <c r="B60" s="1" t="s">
        <v>81</v>
      </c>
      <c r="P60" s="23"/>
      <c r="R60" s="3">
        <f t="shared" si="0"/>
        <v>0</v>
      </c>
      <c r="S60" s="37">
        <v>8400</v>
      </c>
      <c r="T60" s="37">
        <f t="shared" si="1"/>
        <v>0</v>
      </c>
    </row>
    <row r="61" spans="1:20" x14ac:dyDescent="0.3">
      <c r="A61" s="13" t="s">
        <v>302</v>
      </c>
      <c r="B61" s="1" t="s">
        <v>84</v>
      </c>
      <c r="P61" s="23"/>
      <c r="R61" s="3">
        <f t="shared" si="0"/>
        <v>0</v>
      </c>
      <c r="S61" s="37">
        <v>8400</v>
      </c>
      <c r="T61" s="37">
        <f t="shared" si="1"/>
        <v>0</v>
      </c>
    </row>
    <row r="62" spans="1:20" x14ac:dyDescent="0.3">
      <c r="A62" s="13" t="s">
        <v>298</v>
      </c>
      <c r="B62" s="1" t="s">
        <v>82</v>
      </c>
      <c r="P62" s="23"/>
      <c r="R62" s="3">
        <f t="shared" si="0"/>
        <v>0</v>
      </c>
      <c r="S62" s="37">
        <v>8400</v>
      </c>
      <c r="T62" s="37">
        <f t="shared" si="1"/>
        <v>0</v>
      </c>
    </row>
    <row r="63" spans="1:20" x14ac:dyDescent="0.3">
      <c r="A63" s="13" t="s">
        <v>299</v>
      </c>
      <c r="B63" s="1" t="s">
        <v>83</v>
      </c>
      <c r="P63" s="23"/>
      <c r="R63" s="3">
        <f t="shared" si="0"/>
        <v>0</v>
      </c>
      <c r="S63" s="37">
        <v>8400</v>
      </c>
      <c r="T63" s="37">
        <f t="shared" si="1"/>
        <v>0</v>
      </c>
    </row>
    <row r="64" spans="1:20" ht="16.5" customHeight="1" x14ac:dyDescent="0.3">
      <c r="A64" s="94" t="s">
        <v>525</v>
      </c>
      <c r="B64" s="94"/>
      <c r="P64" s="23"/>
      <c r="R64" s="3">
        <f t="shared" si="0"/>
        <v>0</v>
      </c>
      <c r="S64" s="38"/>
      <c r="T64" s="37">
        <f t="shared" si="1"/>
        <v>0</v>
      </c>
    </row>
    <row r="65" spans="1:20" x14ac:dyDescent="0.3">
      <c r="A65" s="13" t="s">
        <v>307</v>
      </c>
      <c r="B65" s="1" t="s">
        <v>524</v>
      </c>
      <c r="P65" s="23"/>
      <c r="R65" s="3">
        <f t="shared" si="0"/>
        <v>0</v>
      </c>
      <c r="S65" s="37">
        <v>8400</v>
      </c>
      <c r="T65" s="37">
        <f t="shared" si="1"/>
        <v>0</v>
      </c>
    </row>
    <row r="66" spans="1:20" x14ac:dyDescent="0.3">
      <c r="A66" s="13" t="s">
        <v>308</v>
      </c>
      <c r="B66" s="1" t="s">
        <v>85</v>
      </c>
      <c r="P66" s="23"/>
      <c r="R66" s="3">
        <f t="shared" si="0"/>
        <v>0</v>
      </c>
      <c r="S66" s="37">
        <v>8400</v>
      </c>
      <c r="T66" s="37">
        <f t="shared" si="1"/>
        <v>0</v>
      </c>
    </row>
    <row r="67" spans="1:20" x14ac:dyDescent="0.3">
      <c r="A67" s="13" t="s">
        <v>309</v>
      </c>
      <c r="B67" s="1" t="s">
        <v>90</v>
      </c>
      <c r="P67" s="23"/>
      <c r="R67" s="3">
        <f t="shared" ref="R67:R130" si="2">SUM($C67:$H67)-SUM($J67:$Q67)</f>
        <v>0</v>
      </c>
      <c r="S67" s="37">
        <v>8400</v>
      </c>
      <c r="T67" s="37">
        <f t="shared" si="1"/>
        <v>0</v>
      </c>
    </row>
    <row r="68" spans="1:20" x14ac:dyDescent="0.3">
      <c r="A68" s="13" t="s">
        <v>303</v>
      </c>
      <c r="B68" s="1" t="s">
        <v>91</v>
      </c>
      <c r="P68" s="23"/>
      <c r="R68" s="3">
        <f t="shared" si="2"/>
        <v>0</v>
      </c>
      <c r="S68" s="37">
        <v>8400</v>
      </c>
      <c r="T68" s="37">
        <f t="shared" ref="T68:T131" si="3">R68*S68</f>
        <v>0</v>
      </c>
    </row>
    <row r="69" spans="1:20" x14ac:dyDescent="0.3">
      <c r="A69" s="13" t="s">
        <v>304</v>
      </c>
      <c r="B69" s="1" t="s">
        <v>86</v>
      </c>
      <c r="P69" s="23"/>
      <c r="R69" s="3">
        <f t="shared" si="2"/>
        <v>0</v>
      </c>
      <c r="S69" s="37">
        <v>8400</v>
      </c>
      <c r="T69" s="37">
        <f t="shared" si="3"/>
        <v>0</v>
      </c>
    </row>
    <row r="70" spans="1:20" x14ac:dyDescent="0.3">
      <c r="A70" s="13" t="s">
        <v>305</v>
      </c>
      <c r="B70" s="1" t="s">
        <v>87</v>
      </c>
      <c r="P70" s="23"/>
      <c r="R70" s="3">
        <f t="shared" si="2"/>
        <v>0</v>
      </c>
      <c r="S70" s="37">
        <v>8400</v>
      </c>
      <c r="T70" s="37">
        <f t="shared" si="3"/>
        <v>0</v>
      </c>
    </row>
    <row r="71" spans="1:20" x14ac:dyDescent="0.3">
      <c r="A71" s="13" t="s">
        <v>306</v>
      </c>
      <c r="B71" s="1" t="s">
        <v>88</v>
      </c>
      <c r="P71" s="23"/>
      <c r="R71" s="3">
        <f t="shared" si="2"/>
        <v>0</v>
      </c>
      <c r="S71" s="37">
        <v>8400</v>
      </c>
      <c r="T71" s="37">
        <f t="shared" si="3"/>
        <v>0</v>
      </c>
    </row>
    <row r="72" spans="1:20" x14ac:dyDescent="0.3">
      <c r="A72" s="13" t="s">
        <v>310</v>
      </c>
      <c r="B72" s="1" t="s">
        <v>89</v>
      </c>
      <c r="P72" s="23"/>
      <c r="R72" s="3">
        <f t="shared" si="2"/>
        <v>0</v>
      </c>
      <c r="S72" s="37">
        <v>8400</v>
      </c>
      <c r="T72" s="37">
        <f t="shared" si="3"/>
        <v>0</v>
      </c>
    </row>
    <row r="73" spans="1:20" ht="16.5" customHeight="1" x14ac:dyDescent="0.3">
      <c r="A73" s="92" t="s">
        <v>527</v>
      </c>
      <c r="B73" s="92"/>
      <c r="P73" s="23"/>
      <c r="R73" s="3">
        <f t="shared" si="2"/>
        <v>0</v>
      </c>
      <c r="S73" s="38"/>
      <c r="T73" s="37">
        <f t="shared" si="3"/>
        <v>0</v>
      </c>
    </row>
    <row r="74" spans="1:20" x14ac:dyDescent="0.3">
      <c r="A74" s="13" t="s">
        <v>314</v>
      </c>
      <c r="B74" s="7" t="s">
        <v>526</v>
      </c>
      <c r="P74" s="23"/>
      <c r="R74" s="3">
        <f t="shared" si="2"/>
        <v>0</v>
      </c>
      <c r="S74" s="37">
        <v>9030</v>
      </c>
      <c r="T74" s="37">
        <f t="shared" si="3"/>
        <v>0</v>
      </c>
    </row>
    <row r="75" spans="1:20" x14ac:dyDescent="0.3">
      <c r="A75" s="13" t="s">
        <v>311</v>
      </c>
      <c r="B75" s="7" t="s">
        <v>92</v>
      </c>
      <c r="P75" s="23"/>
      <c r="R75" s="3">
        <f t="shared" si="2"/>
        <v>0</v>
      </c>
      <c r="S75" s="37">
        <v>9030</v>
      </c>
      <c r="T75" s="37">
        <f t="shared" si="3"/>
        <v>0</v>
      </c>
    </row>
    <row r="76" spans="1:20" x14ac:dyDescent="0.3">
      <c r="A76" s="13" t="s">
        <v>312</v>
      </c>
      <c r="B76" s="7" t="s">
        <v>93</v>
      </c>
      <c r="P76" s="23"/>
      <c r="R76" s="3">
        <f t="shared" si="2"/>
        <v>0</v>
      </c>
      <c r="S76" s="37">
        <v>9030</v>
      </c>
      <c r="T76" s="37">
        <f t="shared" si="3"/>
        <v>0</v>
      </c>
    </row>
    <row r="77" spans="1:20" x14ac:dyDescent="0.3">
      <c r="A77" s="13" t="s">
        <v>313</v>
      </c>
      <c r="B77" s="7" t="s">
        <v>94</v>
      </c>
      <c r="C77" s="3">
        <v>2</v>
      </c>
      <c r="P77" s="23"/>
      <c r="R77" s="3">
        <f t="shared" si="2"/>
        <v>2</v>
      </c>
      <c r="S77" s="37">
        <v>9030</v>
      </c>
      <c r="T77" s="37">
        <f t="shared" si="3"/>
        <v>18060</v>
      </c>
    </row>
    <row r="78" spans="1:20" ht="16.5" customHeight="1" x14ac:dyDescent="0.3">
      <c r="A78" s="93" t="s">
        <v>529</v>
      </c>
      <c r="B78" s="93"/>
      <c r="P78" s="23"/>
      <c r="R78" s="3">
        <f t="shared" si="2"/>
        <v>0</v>
      </c>
      <c r="S78" s="38"/>
      <c r="T78" s="37">
        <f t="shared" si="3"/>
        <v>0</v>
      </c>
    </row>
    <row r="79" spans="1:20" x14ac:dyDescent="0.3">
      <c r="A79" s="13" t="s">
        <v>315</v>
      </c>
      <c r="B79" s="1" t="s">
        <v>528</v>
      </c>
      <c r="C79" s="3">
        <v>8</v>
      </c>
      <c r="P79" s="23"/>
      <c r="R79" s="3">
        <f t="shared" si="2"/>
        <v>8</v>
      </c>
      <c r="S79" s="37">
        <v>336</v>
      </c>
      <c r="T79" s="37">
        <f t="shared" si="3"/>
        <v>2688</v>
      </c>
    </row>
    <row r="80" spans="1:20" x14ac:dyDescent="0.3">
      <c r="A80" s="13" t="s">
        <v>316</v>
      </c>
      <c r="B80" s="1" t="s">
        <v>96</v>
      </c>
      <c r="C80" s="3">
        <v>8</v>
      </c>
      <c r="P80" s="23"/>
      <c r="R80" s="3">
        <f t="shared" si="2"/>
        <v>8</v>
      </c>
      <c r="S80" s="37">
        <v>336</v>
      </c>
      <c r="T80" s="37">
        <f t="shared" si="3"/>
        <v>2688</v>
      </c>
    </row>
    <row r="81" spans="1:20" x14ac:dyDescent="0.3">
      <c r="A81" s="13" t="s">
        <v>317</v>
      </c>
      <c r="B81" s="1" t="s">
        <v>97</v>
      </c>
      <c r="C81" s="3">
        <v>16</v>
      </c>
      <c r="P81" s="23"/>
      <c r="R81" s="3">
        <f t="shared" si="2"/>
        <v>16</v>
      </c>
      <c r="S81" s="37">
        <v>336</v>
      </c>
      <c r="T81" s="37">
        <f t="shared" si="3"/>
        <v>5376</v>
      </c>
    </row>
    <row r="82" spans="1:20" x14ac:dyDescent="0.3">
      <c r="A82" s="13" t="s">
        <v>318</v>
      </c>
      <c r="B82" s="1" t="s">
        <v>98</v>
      </c>
      <c r="C82" s="3">
        <v>15</v>
      </c>
      <c r="D82" s="4">
        <v>3</v>
      </c>
      <c r="K82" s="5">
        <v>2</v>
      </c>
      <c r="P82" s="23"/>
      <c r="R82" s="3">
        <f t="shared" si="2"/>
        <v>16</v>
      </c>
      <c r="S82" s="37">
        <v>336</v>
      </c>
      <c r="T82" s="37">
        <f t="shared" si="3"/>
        <v>5376</v>
      </c>
    </row>
    <row r="83" spans="1:20" x14ac:dyDescent="0.3">
      <c r="A83" s="13" t="s">
        <v>319</v>
      </c>
      <c r="B83" s="1" t="s">
        <v>99</v>
      </c>
      <c r="C83" s="3">
        <v>4</v>
      </c>
      <c r="D83" s="4">
        <v>14</v>
      </c>
      <c r="E83" s="4">
        <v>2</v>
      </c>
      <c r="K83" s="5">
        <v>2</v>
      </c>
      <c r="M83" s="23">
        <v>2</v>
      </c>
      <c r="P83" s="23"/>
      <c r="R83" s="3">
        <f t="shared" si="2"/>
        <v>16</v>
      </c>
      <c r="S83" s="37">
        <v>336</v>
      </c>
      <c r="T83" s="37">
        <f t="shared" si="3"/>
        <v>5376</v>
      </c>
    </row>
    <row r="84" spans="1:20" x14ac:dyDescent="0.3">
      <c r="A84" s="13" t="s">
        <v>320</v>
      </c>
      <c r="B84" s="1" t="s">
        <v>100</v>
      </c>
      <c r="C84" s="3">
        <v>6</v>
      </c>
      <c r="D84" s="4">
        <v>7</v>
      </c>
      <c r="E84" s="4">
        <v>1</v>
      </c>
      <c r="K84" s="5">
        <v>5</v>
      </c>
      <c r="M84" s="23">
        <v>1</v>
      </c>
      <c r="P84" s="23"/>
      <c r="R84" s="3">
        <f t="shared" si="2"/>
        <v>8</v>
      </c>
      <c r="S84" s="37">
        <v>336</v>
      </c>
      <c r="T84" s="37">
        <f t="shared" si="3"/>
        <v>2688</v>
      </c>
    </row>
    <row r="85" spans="1:20" x14ac:dyDescent="0.3">
      <c r="A85" s="13" t="s">
        <v>321</v>
      </c>
      <c r="B85" s="1" t="s">
        <v>101</v>
      </c>
      <c r="C85" s="3">
        <v>8</v>
      </c>
      <c r="P85" s="23"/>
      <c r="R85" s="3">
        <f t="shared" si="2"/>
        <v>8</v>
      </c>
      <c r="S85" s="37">
        <v>336</v>
      </c>
      <c r="T85" s="37">
        <f t="shared" si="3"/>
        <v>2688</v>
      </c>
    </row>
    <row r="86" spans="1:20" x14ac:dyDescent="0.3">
      <c r="A86" s="13" t="s">
        <v>322</v>
      </c>
      <c r="B86" s="1" t="s">
        <v>102</v>
      </c>
      <c r="C86" s="3">
        <v>8</v>
      </c>
      <c r="P86" s="23"/>
      <c r="R86" s="3">
        <f t="shared" si="2"/>
        <v>8</v>
      </c>
      <c r="S86" s="37">
        <v>336</v>
      </c>
      <c r="T86" s="37">
        <f t="shared" si="3"/>
        <v>2688</v>
      </c>
    </row>
    <row r="87" spans="1:20" x14ac:dyDescent="0.3">
      <c r="A87" s="13" t="s">
        <v>323</v>
      </c>
      <c r="B87" s="1" t="s">
        <v>103</v>
      </c>
      <c r="C87" s="3">
        <v>8</v>
      </c>
      <c r="P87" s="23"/>
      <c r="R87" s="3">
        <f t="shared" si="2"/>
        <v>8</v>
      </c>
      <c r="S87" s="37">
        <v>336</v>
      </c>
      <c r="T87" s="37">
        <f t="shared" si="3"/>
        <v>2688</v>
      </c>
    </row>
    <row r="88" spans="1:20" x14ac:dyDescent="0.3">
      <c r="A88" s="13" t="s">
        <v>500</v>
      </c>
      <c r="B88" s="1" t="s">
        <v>502</v>
      </c>
      <c r="C88" s="3">
        <v>8</v>
      </c>
      <c r="P88" s="23"/>
      <c r="R88" s="3">
        <f t="shared" si="2"/>
        <v>8</v>
      </c>
      <c r="S88" s="37">
        <v>336</v>
      </c>
      <c r="T88" s="37">
        <f t="shared" si="3"/>
        <v>2688</v>
      </c>
    </row>
    <row r="89" spans="1:20" x14ac:dyDescent="0.3">
      <c r="A89" s="13" t="s">
        <v>501</v>
      </c>
      <c r="B89" s="1" t="s">
        <v>503</v>
      </c>
      <c r="C89" s="3">
        <v>8</v>
      </c>
      <c r="P89" s="23"/>
      <c r="R89" s="3">
        <f t="shared" si="2"/>
        <v>8</v>
      </c>
      <c r="S89" s="37">
        <v>336</v>
      </c>
      <c r="T89" s="37">
        <f t="shared" si="3"/>
        <v>2688</v>
      </c>
    </row>
    <row r="90" spans="1:20" ht="16.5" customHeight="1" x14ac:dyDescent="0.3">
      <c r="A90" s="90" t="s">
        <v>530</v>
      </c>
      <c r="B90" s="90"/>
      <c r="P90" s="23"/>
      <c r="R90" s="3">
        <f t="shared" si="2"/>
        <v>0</v>
      </c>
      <c r="S90" s="38"/>
      <c r="T90" s="37">
        <f t="shared" si="3"/>
        <v>0</v>
      </c>
    </row>
    <row r="91" spans="1:20" x14ac:dyDescent="0.3">
      <c r="A91" s="13" t="s">
        <v>341</v>
      </c>
      <c r="B91" s="7" t="s">
        <v>123</v>
      </c>
      <c r="C91" s="3">
        <v>2</v>
      </c>
      <c r="P91" s="23"/>
      <c r="R91" s="3">
        <f t="shared" si="2"/>
        <v>2</v>
      </c>
      <c r="S91" s="37">
        <v>336</v>
      </c>
      <c r="T91" s="37">
        <f t="shared" si="3"/>
        <v>672</v>
      </c>
    </row>
    <row r="92" spans="1:20" x14ac:dyDescent="0.3">
      <c r="A92" s="13" t="s">
        <v>342</v>
      </c>
      <c r="B92" s="7" t="s">
        <v>124</v>
      </c>
      <c r="C92" s="3">
        <v>4</v>
      </c>
      <c r="P92" s="23"/>
      <c r="R92" s="3">
        <f t="shared" si="2"/>
        <v>4</v>
      </c>
      <c r="S92" s="37">
        <v>336</v>
      </c>
      <c r="T92" s="37">
        <f t="shared" si="3"/>
        <v>1344</v>
      </c>
    </row>
    <row r="93" spans="1:20" x14ac:dyDescent="0.3">
      <c r="A93" s="13" t="s">
        <v>324</v>
      </c>
      <c r="B93" s="7" t="s">
        <v>104</v>
      </c>
      <c r="C93" s="3">
        <v>7</v>
      </c>
      <c r="L93" s="22">
        <v>3</v>
      </c>
      <c r="P93" s="23"/>
      <c r="R93" s="3">
        <f t="shared" si="2"/>
        <v>4</v>
      </c>
      <c r="S93" s="37">
        <v>336</v>
      </c>
      <c r="T93" s="37">
        <f t="shared" si="3"/>
        <v>1344</v>
      </c>
    </row>
    <row r="94" spans="1:20" x14ac:dyDescent="0.3">
      <c r="A94" s="13" t="s">
        <v>325</v>
      </c>
      <c r="B94" s="7" t="s">
        <v>105</v>
      </c>
      <c r="C94" s="3">
        <v>10</v>
      </c>
      <c r="P94" s="23"/>
      <c r="R94" s="3">
        <f t="shared" si="2"/>
        <v>10</v>
      </c>
      <c r="S94" s="37">
        <v>336</v>
      </c>
      <c r="T94" s="37">
        <f t="shared" si="3"/>
        <v>3360</v>
      </c>
    </row>
    <row r="95" spans="1:20" x14ac:dyDescent="0.3">
      <c r="A95" s="13" t="s">
        <v>326</v>
      </c>
      <c r="B95" s="7" t="s">
        <v>106</v>
      </c>
      <c r="C95" s="3">
        <v>4</v>
      </c>
      <c r="P95" s="23"/>
      <c r="R95" s="3">
        <f t="shared" si="2"/>
        <v>4</v>
      </c>
      <c r="S95" s="37">
        <v>336</v>
      </c>
      <c r="T95" s="37">
        <f t="shared" si="3"/>
        <v>1344</v>
      </c>
    </row>
    <row r="96" spans="1:20" x14ac:dyDescent="0.3">
      <c r="A96" s="13" t="s">
        <v>327</v>
      </c>
      <c r="B96" s="7" t="s">
        <v>107</v>
      </c>
      <c r="C96" s="3">
        <v>2</v>
      </c>
      <c r="P96" s="23"/>
      <c r="R96" s="3">
        <f t="shared" si="2"/>
        <v>2</v>
      </c>
      <c r="S96" s="37">
        <v>336</v>
      </c>
      <c r="T96" s="37">
        <f t="shared" si="3"/>
        <v>672</v>
      </c>
    </row>
    <row r="97" spans="1:20" x14ac:dyDescent="0.3">
      <c r="A97" s="13" t="s">
        <v>328</v>
      </c>
      <c r="B97" s="7" t="s">
        <v>108</v>
      </c>
      <c r="C97" s="3">
        <v>0</v>
      </c>
      <c r="P97" s="23"/>
      <c r="R97" s="3">
        <f t="shared" si="2"/>
        <v>0</v>
      </c>
      <c r="S97" s="37">
        <v>336</v>
      </c>
      <c r="T97" s="37">
        <f t="shared" si="3"/>
        <v>0</v>
      </c>
    </row>
    <row r="98" spans="1:20" x14ac:dyDescent="0.3">
      <c r="A98" s="13" t="s">
        <v>329</v>
      </c>
      <c r="B98" s="7" t="s">
        <v>109</v>
      </c>
      <c r="C98" s="3">
        <v>0</v>
      </c>
      <c r="P98" s="23"/>
      <c r="R98" s="3">
        <f t="shared" si="2"/>
        <v>0</v>
      </c>
      <c r="S98" s="37">
        <v>336</v>
      </c>
      <c r="T98" s="37">
        <f t="shared" si="3"/>
        <v>0</v>
      </c>
    </row>
    <row r="99" spans="1:20" x14ac:dyDescent="0.3">
      <c r="A99" s="13" t="s">
        <v>330</v>
      </c>
      <c r="B99" s="7" t="s">
        <v>110</v>
      </c>
      <c r="C99" s="3">
        <v>0</v>
      </c>
      <c r="P99" s="23"/>
      <c r="R99" s="3">
        <f t="shared" si="2"/>
        <v>0</v>
      </c>
      <c r="S99" s="37">
        <v>336</v>
      </c>
      <c r="T99" s="37">
        <f t="shared" si="3"/>
        <v>0</v>
      </c>
    </row>
    <row r="100" spans="1:20" x14ac:dyDescent="0.3">
      <c r="A100" s="13" t="s">
        <v>331</v>
      </c>
      <c r="B100" s="7" t="s">
        <v>111</v>
      </c>
      <c r="C100" s="3">
        <v>0</v>
      </c>
      <c r="P100" s="23"/>
      <c r="R100" s="3">
        <f t="shared" si="2"/>
        <v>0</v>
      </c>
      <c r="S100" s="37">
        <v>336</v>
      </c>
      <c r="T100" s="37">
        <f t="shared" si="3"/>
        <v>0</v>
      </c>
    </row>
    <row r="101" spans="1:20" x14ac:dyDescent="0.3">
      <c r="A101" s="13" t="s">
        <v>332</v>
      </c>
      <c r="B101" s="7" t="s">
        <v>112</v>
      </c>
      <c r="C101" s="3">
        <v>0</v>
      </c>
      <c r="P101" s="23"/>
      <c r="R101" s="3">
        <f t="shared" si="2"/>
        <v>0</v>
      </c>
      <c r="S101" s="37">
        <v>336</v>
      </c>
      <c r="T101" s="37">
        <f t="shared" si="3"/>
        <v>0</v>
      </c>
    </row>
    <row r="102" spans="1:20" x14ac:dyDescent="0.3">
      <c r="A102" s="13" t="s">
        <v>333</v>
      </c>
      <c r="B102" s="7" t="s">
        <v>113</v>
      </c>
      <c r="C102" s="3">
        <v>0</v>
      </c>
      <c r="P102" s="23"/>
      <c r="R102" s="3">
        <f t="shared" si="2"/>
        <v>0</v>
      </c>
      <c r="S102" s="37">
        <v>336</v>
      </c>
      <c r="T102" s="37">
        <f t="shared" si="3"/>
        <v>0</v>
      </c>
    </row>
    <row r="103" spans="1:20" x14ac:dyDescent="0.3">
      <c r="A103" s="13" t="s">
        <v>334</v>
      </c>
      <c r="B103" s="7" t="s">
        <v>114</v>
      </c>
      <c r="C103" s="3">
        <v>0</v>
      </c>
      <c r="P103" s="23"/>
      <c r="R103" s="3">
        <f t="shared" si="2"/>
        <v>0</v>
      </c>
      <c r="S103" s="37">
        <v>336</v>
      </c>
      <c r="T103" s="37">
        <f t="shared" si="3"/>
        <v>0</v>
      </c>
    </row>
    <row r="104" spans="1:20" x14ac:dyDescent="0.3">
      <c r="A104" s="13" t="s">
        <v>335</v>
      </c>
      <c r="B104" s="7" t="s">
        <v>115</v>
      </c>
      <c r="C104" s="3">
        <v>0</v>
      </c>
      <c r="P104" s="23"/>
      <c r="R104" s="3">
        <f t="shared" si="2"/>
        <v>0</v>
      </c>
      <c r="S104" s="37">
        <v>336</v>
      </c>
      <c r="T104" s="37">
        <f t="shared" si="3"/>
        <v>0</v>
      </c>
    </row>
    <row r="105" spans="1:20" x14ac:dyDescent="0.3">
      <c r="A105" s="13" t="s">
        <v>336</v>
      </c>
      <c r="B105" s="7" t="s">
        <v>116</v>
      </c>
      <c r="C105" s="3">
        <v>0</v>
      </c>
      <c r="P105" s="23"/>
      <c r="R105" s="3">
        <f t="shared" si="2"/>
        <v>0</v>
      </c>
      <c r="S105" s="37">
        <v>336</v>
      </c>
      <c r="T105" s="37">
        <f t="shared" si="3"/>
        <v>0</v>
      </c>
    </row>
    <row r="106" spans="1:20" x14ac:dyDescent="0.3">
      <c r="A106" s="13" t="s">
        <v>337</v>
      </c>
      <c r="B106" s="7" t="s">
        <v>117</v>
      </c>
      <c r="C106" s="3">
        <v>0</v>
      </c>
      <c r="P106" s="23"/>
      <c r="R106" s="3">
        <f t="shared" si="2"/>
        <v>0</v>
      </c>
      <c r="S106" s="37">
        <v>336</v>
      </c>
      <c r="T106" s="37">
        <f t="shared" si="3"/>
        <v>0</v>
      </c>
    </row>
    <row r="107" spans="1:20" x14ac:dyDescent="0.3">
      <c r="A107" s="13" t="s">
        <v>338</v>
      </c>
      <c r="B107" s="7" t="s">
        <v>118</v>
      </c>
      <c r="C107" s="3">
        <v>0</v>
      </c>
      <c r="P107" s="23"/>
      <c r="R107" s="3">
        <f t="shared" si="2"/>
        <v>0</v>
      </c>
      <c r="S107" s="37">
        <v>336</v>
      </c>
      <c r="T107" s="37">
        <f t="shared" si="3"/>
        <v>0</v>
      </c>
    </row>
    <row r="108" spans="1:20" x14ac:dyDescent="0.3">
      <c r="A108" s="13" t="s">
        <v>339</v>
      </c>
      <c r="B108" s="7" t="s">
        <v>119</v>
      </c>
      <c r="C108" s="3">
        <v>0</v>
      </c>
      <c r="P108" s="23"/>
      <c r="R108" s="3">
        <f t="shared" si="2"/>
        <v>0</v>
      </c>
      <c r="S108" s="37">
        <v>336</v>
      </c>
      <c r="T108" s="37">
        <f t="shared" si="3"/>
        <v>0</v>
      </c>
    </row>
    <row r="109" spans="1:20" x14ac:dyDescent="0.3">
      <c r="A109" s="13" t="s">
        <v>340</v>
      </c>
      <c r="B109" s="7" t="s">
        <v>120</v>
      </c>
      <c r="C109" s="3">
        <v>0</v>
      </c>
      <c r="P109" s="23"/>
      <c r="R109" s="3">
        <f t="shared" si="2"/>
        <v>0</v>
      </c>
      <c r="S109" s="37">
        <v>336</v>
      </c>
      <c r="T109" s="37">
        <f t="shared" si="3"/>
        <v>0</v>
      </c>
    </row>
    <row r="110" spans="1:20" x14ac:dyDescent="0.3">
      <c r="A110" s="13" t="s">
        <v>343</v>
      </c>
      <c r="B110" s="7" t="s">
        <v>121</v>
      </c>
      <c r="C110" s="3">
        <v>0</v>
      </c>
      <c r="P110" s="23"/>
      <c r="R110" s="3">
        <f t="shared" si="2"/>
        <v>0</v>
      </c>
      <c r="S110" s="37">
        <v>336</v>
      </c>
      <c r="T110" s="37">
        <f t="shared" si="3"/>
        <v>0</v>
      </c>
    </row>
    <row r="111" spans="1:20" x14ac:dyDescent="0.3">
      <c r="A111" s="13" t="s">
        <v>344</v>
      </c>
      <c r="B111" s="7" t="s">
        <v>122</v>
      </c>
      <c r="C111" s="3">
        <v>0</v>
      </c>
      <c r="P111" s="23"/>
      <c r="R111" s="3">
        <f t="shared" si="2"/>
        <v>0</v>
      </c>
      <c r="S111" s="37">
        <v>336</v>
      </c>
      <c r="T111" s="37">
        <f t="shared" si="3"/>
        <v>0</v>
      </c>
    </row>
    <row r="112" spans="1:20" ht="16.5" customHeight="1" x14ac:dyDescent="0.3">
      <c r="A112" s="91" t="s">
        <v>531</v>
      </c>
      <c r="B112" s="91"/>
      <c r="P112" s="23"/>
      <c r="R112" s="3">
        <f t="shared" si="2"/>
        <v>0</v>
      </c>
      <c r="S112" s="37">
        <v>336</v>
      </c>
      <c r="T112" s="37">
        <f t="shared" si="3"/>
        <v>0</v>
      </c>
    </row>
    <row r="113" spans="1:20" x14ac:dyDescent="0.3">
      <c r="A113" s="10" t="s">
        <v>364</v>
      </c>
      <c r="B113" s="7" t="s">
        <v>150</v>
      </c>
      <c r="C113" s="3">
        <v>6</v>
      </c>
      <c r="P113" s="23"/>
      <c r="R113" s="3">
        <f t="shared" si="2"/>
        <v>6</v>
      </c>
      <c r="S113" s="37">
        <v>336</v>
      </c>
      <c r="T113" s="37">
        <f t="shared" si="3"/>
        <v>2016</v>
      </c>
    </row>
    <row r="114" spans="1:20" x14ac:dyDescent="0.3">
      <c r="A114" s="10" t="s">
        <v>365</v>
      </c>
      <c r="B114" s="7" t="s">
        <v>151</v>
      </c>
      <c r="C114" s="3">
        <v>6</v>
      </c>
      <c r="P114" s="23"/>
      <c r="R114" s="3">
        <f t="shared" si="2"/>
        <v>6</v>
      </c>
      <c r="S114" s="37">
        <v>336</v>
      </c>
      <c r="T114" s="37">
        <f t="shared" si="3"/>
        <v>2016</v>
      </c>
    </row>
    <row r="115" spans="1:20" x14ac:dyDescent="0.3">
      <c r="A115" s="10" t="s">
        <v>345</v>
      </c>
      <c r="B115" s="7" t="s">
        <v>125</v>
      </c>
      <c r="C115" s="3">
        <v>5</v>
      </c>
      <c r="P115" s="23"/>
      <c r="R115" s="3">
        <f t="shared" si="2"/>
        <v>5</v>
      </c>
      <c r="S115" s="37">
        <v>336</v>
      </c>
      <c r="T115" s="37">
        <f t="shared" si="3"/>
        <v>1680</v>
      </c>
    </row>
    <row r="116" spans="1:20" x14ac:dyDescent="0.3">
      <c r="A116" s="10" t="s">
        <v>346</v>
      </c>
      <c r="B116" s="7" t="s">
        <v>126</v>
      </c>
      <c r="C116" s="3">
        <v>9</v>
      </c>
      <c r="P116" s="23"/>
      <c r="R116" s="3">
        <f t="shared" si="2"/>
        <v>9</v>
      </c>
      <c r="S116" s="37">
        <v>336</v>
      </c>
      <c r="T116" s="37">
        <f t="shared" si="3"/>
        <v>3024</v>
      </c>
    </row>
    <row r="117" spans="1:20" x14ac:dyDescent="0.3">
      <c r="A117" s="10" t="s">
        <v>347</v>
      </c>
      <c r="B117" s="7" t="s">
        <v>127</v>
      </c>
      <c r="C117" s="3">
        <v>11</v>
      </c>
      <c r="P117" s="23"/>
      <c r="R117" s="3">
        <f t="shared" si="2"/>
        <v>11</v>
      </c>
      <c r="S117" s="37">
        <v>336</v>
      </c>
      <c r="T117" s="37">
        <f t="shared" si="3"/>
        <v>3696</v>
      </c>
    </row>
    <row r="118" spans="1:20" x14ac:dyDescent="0.3">
      <c r="A118" s="10" t="s">
        <v>348</v>
      </c>
      <c r="B118" s="7" t="s">
        <v>128</v>
      </c>
      <c r="C118" s="3">
        <v>5</v>
      </c>
      <c r="P118" s="23"/>
      <c r="R118" s="3">
        <f t="shared" si="2"/>
        <v>5</v>
      </c>
      <c r="S118" s="37">
        <v>336</v>
      </c>
      <c r="T118" s="37">
        <f t="shared" si="3"/>
        <v>1680</v>
      </c>
    </row>
    <row r="119" spans="1:20" x14ac:dyDescent="0.3">
      <c r="A119" s="10" t="s">
        <v>349</v>
      </c>
      <c r="B119" s="7" t="s">
        <v>129</v>
      </c>
      <c r="C119" s="3">
        <v>4</v>
      </c>
      <c r="P119" s="23"/>
      <c r="R119" s="3">
        <f t="shared" si="2"/>
        <v>4</v>
      </c>
      <c r="S119" s="37">
        <v>336</v>
      </c>
      <c r="T119" s="37">
        <f t="shared" si="3"/>
        <v>1344</v>
      </c>
    </row>
    <row r="120" spans="1:20" x14ac:dyDescent="0.3">
      <c r="A120" s="10" t="s">
        <v>350</v>
      </c>
      <c r="B120" s="7" t="s">
        <v>130</v>
      </c>
      <c r="C120" s="3">
        <v>5</v>
      </c>
      <c r="P120" s="23"/>
      <c r="R120" s="3">
        <f t="shared" si="2"/>
        <v>5</v>
      </c>
      <c r="S120" s="37">
        <v>336</v>
      </c>
      <c r="T120" s="37">
        <f t="shared" si="3"/>
        <v>1680</v>
      </c>
    </row>
    <row r="121" spans="1:20" x14ac:dyDescent="0.3">
      <c r="A121" s="10" t="s">
        <v>351</v>
      </c>
      <c r="B121" s="7" t="s">
        <v>131</v>
      </c>
      <c r="C121" s="3">
        <v>4</v>
      </c>
      <c r="P121" s="23"/>
      <c r="R121" s="3">
        <f t="shared" si="2"/>
        <v>4</v>
      </c>
      <c r="S121" s="37">
        <v>336</v>
      </c>
      <c r="T121" s="37">
        <f t="shared" si="3"/>
        <v>1344</v>
      </c>
    </row>
    <row r="122" spans="1:20" x14ac:dyDescent="0.3">
      <c r="A122" s="10" t="s">
        <v>352</v>
      </c>
      <c r="B122" s="7" t="s">
        <v>132</v>
      </c>
      <c r="C122" s="3">
        <v>5</v>
      </c>
      <c r="P122" s="23"/>
      <c r="R122" s="3">
        <f t="shared" si="2"/>
        <v>5</v>
      </c>
      <c r="S122" s="37">
        <v>336</v>
      </c>
      <c r="T122" s="37">
        <f t="shared" si="3"/>
        <v>1680</v>
      </c>
    </row>
    <row r="123" spans="1:20" x14ac:dyDescent="0.3">
      <c r="A123" s="10" t="s">
        <v>353</v>
      </c>
      <c r="B123" s="7" t="s">
        <v>133</v>
      </c>
      <c r="C123" s="3">
        <v>5</v>
      </c>
      <c r="P123" s="23"/>
      <c r="R123" s="3">
        <f t="shared" si="2"/>
        <v>5</v>
      </c>
      <c r="S123" s="37">
        <v>336</v>
      </c>
      <c r="T123" s="37">
        <f t="shared" si="3"/>
        <v>1680</v>
      </c>
    </row>
    <row r="124" spans="1:20" x14ac:dyDescent="0.3">
      <c r="A124" s="10" t="s">
        <v>354</v>
      </c>
      <c r="B124" s="7" t="s">
        <v>134</v>
      </c>
      <c r="C124" s="3">
        <v>3</v>
      </c>
      <c r="P124" s="23"/>
      <c r="R124" s="3">
        <f t="shared" si="2"/>
        <v>3</v>
      </c>
      <c r="S124" s="37">
        <v>336</v>
      </c>
      <c r="T124" s="37">
        <f t="shared" si="3"/>
        <v>1008</v>
      </c>
    </row>
    <row r="125" spans="1:20" x14ac:dyDescent="0.3">
      <c r="A125" s="10" t="s">
        <v>355</v>
      </c>
      <c r="B125" s="7" t="s">
        <v>135</v>
      </c>
      <c r="P125" s="23"/>
      <c r="R125" s="3">
        <f t="shared" si="2"/>
        <v>0</v>
      </c>
      <c r="S125" s="37">
        <v>336</v>
      </c>
      <c r="T125" s="37">
        <f t="shared" si="3"/>
        <v>0</v>
      </c>
    </row>
    <row r="126" spans="1:20" x14ac:dyDescent="0.3">
      <c r="A126" s="10" t="s">
        <v>356</v>
      </c>
      <c r="B126" s="7" t="s">
        <v>136</v>
      </c>
      <c r="C126" s="3">
        <v>1</v>
      </c>
      <c r="P126" s="23"/>
      <c r="R126" s="3">
        <f t="shared" si="2"/>
        <v>1</v>
      </c>
      <c r="S126" s="37">
        <v>336</v>
      </c>
      <c r="T126" s="37">
        <f t="shared" si="3"/>
        <v>336</v>
      </c>
    </row>
    <row r="127" spans="1:20" x14ac:dyDescent="0.3">
      <c r="A127" s="10" t="s">
        <v>357</v>
      </c>
      <c r="B127" s="7" t="s">
        <v>137</v>
      </c>
      <c r="C127" s="3">
        <v>2</v>
      </c>
      <c r="P127" s="23"/>
      <c r="R127" s="3">
        <f t="shared" si="2"/>
        <v>2</v>
      </c>
      <c r="S127" s="37">
        <v>336</v>
      </c>
      <c r="T127" s="37">
        <f t="shared" si="3"/>
        <v>672</v>
      </c>
    </row>
    <row r="128" spans="1:20" x14ac:dyDescent="0.3">
      <c r="A128" s="10" t="s">
        <v>358</v>
      </c>
      <c r="B128" s="7" t="s">
        <v>138</v>
      </c>
      <c r="C128" s="3">
        <v>3</v>
      </c>
      <c r="P128" s="23"/>
      <c r="R128" s="3">
        <f t="shared" si="2"/>
        <v>3</v>
      </c>
      <c r="S128" s="37">
        <v>336</v>
      </c>
      <c r="T128" s="37">
        <f t="shared" si="3"/>
        <v>1008</v>
      </c>
    </row>
    <row r="129" spans="1:20" x14ac:dyDescent="0.3">
      <c r="A129" s="10" t="s">
        <v>359</v>
      </c>
      <c r="B129" s="7" t="s">
        <v>139</v>
      </c>
      <c r="C129" s="3">
        <v>4</v>
      </c>
      <c r="P129" s="23"/>
      <c r="R129" s="3">
        <f t="shared" si="2"/>
        <v>4</v>
      </c>
      <c r="S129" s="37">
        <v>336</v>
      </c>
      <c r="T129" s="37">
        <f t="shared" si="3"/>
        <v>1344</v>
      </c>
    </row>
    <row r="130" spans="1:20" x14ac:dyDescent="0.3">
      <c r="A130" s="10" t="s">
        <v>360</v>
      </c>
      <c r="B130" s="7" t="s">
        <v>140</v>
      </c>
      <c r="P130" s="23"/>
      <c r="R130" s="3">
        <f t="shared" si="2"/>
        <v>0</v>
      </c>
      <c r="S130" s="37">
        <v>336</v>
      </c>
      <c r="T130" s="37">
        <f t="shared" si="3"/>
        <v>0</v>
      </c>
    </row>
    <row r="131" spans="1:20" x14ac:dyDescent="0.3">
      <c r="A131" s="10" t="s">
        <v>361</v>
      </c>
      <c r="B131" s="7" t="s">
        <v>141</v>
      </c>
      <c r="C131" s="3">
        <v>0</v>
      </c>
      <c r="P131" s="23"/>
      <c r="R131" s="3">
        <f t="shared" ref="R131:R194" si="4">SUM($C131:$H131)-SUM($J131:$Q131)</f>
        <v>0</v>
      </c>
      <c r="S131" s="37">
        <v>336</v>
      </c>
      <c r="T131" s="37">
        <f t="shared" si="3"/>
        <v>0</v>
      </c>
    </row>
    <row r="132" spans="1:20" x14ac:dyDescent="0.3">
      <c r="A132" s="10" t="s">
        <v>362</v>
      </c>
      <c r="B132" s="7" t="s">
        <v>142</v>
      </c>
      <c r="C132" s="3">
        <v>6</v>
      </c>
      <c r="P132" s="23"/>
      <c r="R132" s="3">
        <f t="shared" si="4"/>
        <v>6</v>
      </c>
      <c r="S132" s="37">
        <v>336</v>
      </c>
      <c r="T132" s="37">
        <f t="shared" ref="T132:T195" si="5">R132*S132</f>
        <v>2016</v>
      </c>
    </row>
    <row r="133" spans="1:20" x14ac:dyDescent="0.3">
      <c r="A133" s="10" t="s">
        <v>363</v>
      </c>
      <c r="B133" s="7" t="s">
        <v>143</v>
      </c>
      <c r="C133" s="3">
        <v>19</v>
      </c>
      <c r="P133" s="23"/>
      <c r="R133" s="3">
        <f t="shared" si="4"/>
        <v>19</v>
      </c>
      <c r="S133" s="37">
        <v>336</v>
      </c>
      <c r="T133" s="37">
        <f t="shared" si="5"/>
        <v>6384</v>
      </c>
    </row>
    <row r="134" spans="1:20" x14ac:dyDescent="0.3">
      <c r="A134" s="10" t="s">
        <v>366</v>
      </c>
      <c r="B134" s="7" t="s">
        <v>152</v>
      </c>
      <c r="C134" s="3">
        <v>5</v>
      </c>
      <c r="P134" s="23"/>
      <c r="R134" s="3">
        <f t="shared" si="4"/>
        <v>5</v>
      </c>
      <c r="S134" s="37">
        <v>336</v>
      </c>
      <c r="T134" s="37">
        <f t="shared" si="5"/>
        <v>1680</v>
      </c>
    </row>
    <row r="135" spans="1:20" x14ac:dyDescent="0.3">
      <c r="A135" s="10" t="s">
        <v>367</v>
      </c>
      <c r="B135" s="7" t="s">
        <v>153</v>
      </c>
      <c r="C135" s="3">
        <v>5</v>
      </c>
      <c r="P135" s="23"/>
      <c r="R135" s="3">
        <f t="shared" si="4"/>
        <v>5</v>
      </c>
      <c r="S135" s="37">
        <v>336</v>
      </c>
      <c r="T135" s="37">
        <f t="shared" si="5"/>
        <v>1680</v>
      </c>
    </row>
    <row r="136" spans="1:20" x14ac:dyDescent="0.3">
      <c r="A136" s="10" t="s">
        <v>368</v>
      </c>
      <c r="B136" s="7" t="s">
        <v>144</v>
      </c>
      <c r="C136" s="3">
        <v>5</v>
      </c>
      <c r="P136" s="23"/>
      <c r="R136" s="3">
        <f t="shared" si="4"/>
        <v>5</v>
      </c>
      <c r="S136" s="37">
        <v>336</v>
      </c>
      <c r="T136" s="37">
        <f t="shared" si="5"/>
        <v>1680</v>
      </c>
    </row>
    <row r="137" spans="1:20" x14ac:dyDescent="0.3">
      <c r="A137" s="10" t="s">
        <v>369</v>
      </c>
      <c r="B137" s="7" t="s">
        <v>145</v>
      </c>
      <c r="C137" s="3">
        <v>2</v>
      </c>
      <c r="P137" s="23"/>
      <c r="R137" s="3">
        <f t="shared" si="4"/>
        <v>2</v>
      </c>
      <c r="S137" s="37">
        <v>336</v>
      </c>
      <c r="T137" s="37">
        <f t="shared" si="5"/>
        <v>672</v>
      </c>
    </row>
    <row r="138" spans="1:20" x14ac:dyDescent="0.3">
      <c r="A138" s="10" t="s">
        <v>370</v>
      </c>
      <c r="B138" s="7" t="s">
        <v>146</v>
      </c>
      <c r="C138" s="3">
        <v>6</v>
      </c>
      <c r="P138" s="23"/>
      <c r="R138" s="3">
        <f t="shared" si="4"/>
        <v>6</v>
      </c>
      <c r="S138" s="37">
        <v>336</v>
      </c>
      <c r="T138" s="37">
        <f t="shared" si="5"/>
        <v>2016</v>
      </c>
    </row>
    <row r="139" spans="1:20" x14ac:dyDescent="0.3">
      <c r="A139" s="10" t="s">
        <v>371</v>
      </c>
      <c r="B139" s="7" t="s">
        <v>147</v>
      </c>
      <c r="C139" s="3">
        <v>4</v>
      </c>
      <c r="P139" s="23"/>
      <c r="R139" s="3">
        <f t="shared" si="4"/>
        <v>4</v>
      </c>
      <c r="S139" s="37">
        <v>336</v>
      </c>
      <c r="T139" s="37">
        <f t="shared" si="5"/>
        <v>1344</v>
      </c>
    </row>
    <row r="140" spans="1:20" x14ac:dyDescent="0.3">
      <c r="A140" s="10" t="s">
        <v>372</v>
      </c>
      <c r="B140" s="7" t="s">
        <v>148</v>
      </c>
      <c r="C140" s="3">
        <v>6</v>
      </c>
      <c r="P140" s="23"/>
      <c r="R140" s="3">
        <f t="shared" si="4"/>
        <v>6</v>
      </c>
      <c r="S140" s="37">
        <v>336</v>
      </c>
      <c r="T140" s="37">
        <f t="shared" si="5"/>
        <v>2016</v>
      </c>
    </row>
    <row r="141" spans="1:20" x14ac:dyDescent="0.3">
      <c r="A141" s="10" t="s">
        <v>373</v>
      </c>
      <c r="B141" s="7" t="s">
        <v>149</v>
      </c>
      <c r="C141" s="3">
        <v>5</v>
      </c>
      <c r="P141" s="23"/>
      <c r="R141" s="3">
        <f t="shared" si="4"/>
        <v>5</v>
      </c>
      <c r="S141" s="37">
        <v>336</v>
      </c>
      <c r="T141" s="37">
        <f t="shared" si="5"/>
        <v>1680</v>
      </c>
    </row>
    <row r="142" spans="1:20" x14ac:dyDescent="0.3">
      <c r="A142" s="90" t="s">
        <v>532</v>
      </c>
      <c r="B142" s="90"/>
      <c r="P142" s="23"/>
      <c r="R142" s="3">
        <f t="shared" si="4"/>
        <v>0</v>
      </c>
      <c r="S142" s="38"/>
      <c r="T142" s="37">
        <f t="shared" si="5"/>
        <v>0</v>
      </c>
    </row>
    <row r="143" spans="1:20" x14ac:dyDescent="0.3">
      <c r="A143" s="13" t="s">
        <v>374</v>
      </c>
      <c r="B143" s="7" t="s">
        <v>154</v>
      </c>
      <c r="C143" s="3">
        <v>5</v>
      </c>
      <c r="P143" s="23"/>
      <c r="R143" s="3">
        <f t="shared" si="4"/>
        <v>5</v>
      </c>
      <c r="S143" s="37">
        <v>244</v>
      </c>
      <c r="T143" s="37">
        <f t="shared" si="5"/>
        <v>1220</v>
      </c>
    </row>
    <row r="144" spans="1:20" x14ac:dyDescent="0.3">
      <c r="A144" s="13" t="s">
        <v>375</v>
      </c>
      <c r="B144" s="7" t="s">
        <v>155</v>
      </c>
      <c r="C144" s="3">
        <v>5</v>
      </c>
      <c r="P144" s="23"/>
      <c r="R144" s="3">
        <f t="shared" si="4"/>
        <v>5</v>
      </c>
      <c r="S144" s="37">
        <v>244</v>
      </c>
      <c r="T144" s="37">
        <f t="shared" si="5"/>
        <v>1220</v>
      </c>
    </row>
    <row r="145" spans="1:20" x14ac:dyDescent="0.3">
      <c r="A145" s="13" t="s">
        <v>376</v>
      </c>
      <c r="B145" s="7" t="s">
        <v>156</v>
      </c>
      <c r="C145" s="3">
        <v>4</v>
      </c>
      <c r="D145" s="4">
        <v>1</v>
      </c>
      <c r="P145" s="23"/>
      <c r="R145" s="3">
        <f t="shared" si="4"/>
        <v>5</v>
      </c>
      <c r="S145" s="37">
        <v>244</v>
      </c>
      <c r="T145" s="37">
        <f t="shared" si="5"/>
        <v>1220</v>
      </c>
    </row>
    <row r="146" spans="1:20" x14ac:dyDescent="0.3">
      <c r="A146" s="13" t="s">
        <v>377</v>
      </c>
      <c r="B146" s="7" t="s">
        <v>157</v>
      </c>
      <c r="C146" s="3">
        <v>5</v>
      </c>
      <c r="D146" s="4">
        <v>1</v>
      </c>
      <c r="E146" s="4">
        <v>1</v>
      </c>
      <c r="K146" s="5">
        <v>1</v>
      </c>
      <c r="M146" s="23">
        <v>1</v>
      </c>
      <c r="P146" s="23"/>
      <c r="R146" s="3">
        <f t="shared" si="4"/>
        <v>5</v>
      </c>
      <c r="S146" s="37">
        <v>244</v>
      </c>
      <c r="T146" s="37">
        <f t="shared" si="5"/>
        <v>1220</v>
      </c>
    </row>
    <row r="147" spans="1:20" x14ac:dyDescent="0.3">
      <c r="A147" s="13" t="s">
        <v>378</v>
      </c>
      <c r="B147" s="7" t="s">
        <v>158</v>
      </c>
      <c r="C147" s="3">
        <v>4</v>
      </c>
      <c r="D147" s="4">
        <v>1</v>
      </c>
      <c r="P147" s="23"/>
      <c r="R147" s="3">
        <f t="shared" si="4"/>
        <v>5</v>
      </c>
      <c r="S147" s="37">
        <v>244</v>
      </c>
      <c r="T147" s="37">
        <f t="shared" si="5"/>
        <v>1220</v>
      </c>
    </row>
    <row r="148" spans="1:20" x14ac:dyDescent="0.3">
      <c r="A148" s="13" t="s">
        <v>379</v>
      </c>
      <c r="B148" s="7" t="s">
        <v>159</v>
      </c>
      <c r="C148" s="3">
        <v>5</v>
      </c>
      <c r="P148" s="23"/>
      <c r="R148" s="3">
        <f t="shared" si="4"/>
        <v>5</v>
      </c>
      <c r="S148" s="37">
        <v>244</v>
      </c>
      <c r="T148" s="37">
        <f t="shared" si="5"/>
        <v>1220</v>
      </c>
    </row>
    <row r="149" spans="1:20" x14ac:dyDescent="0.3">
      <c r="A149" s="13" t="s">
        <v>380</v>
      </c>
      <c r="B149" s="7" t="s">
        <v>160</v>
      </c>
      <c r="C149" s="3">
        <v>5</v>
      </c>
      <c r="P149" s="23"/>
      <c r="R149" s="3">
        <f t="shared" si="4"/>
        <v>5</v>
      </c>
      <c r="S149" s="37">
        <v>244</v>
      </c>
      <c r="T149" s="37">
        <f t="shared" si="5"/>
        <v>1220</v>
      </c>
    </row>
    <row r="150" spans="1:20" x14ac:dyDescent="0.3">
      <c r="A150" s="13" t="s">
        <v>381</v>
      </c>
      <c r="B150" s="7" t="s">
        <v>161</v>
      </c>
      <c r="C150" s="3">
        <v>5</v>
      </c>
      <c r="P150" s="23"/>
      <c r="R150" s="3">
        <f t="shared" si="4"/>
        <v>5</v>
      </c>
      <c r="S150" s="37">
        <v>244</v>
      </c>
      <c r="T150" s="37">
        <f t="shared" si="5"/>
        <v>1220</v>
      </c>
    </row>
    <row r="151" spans="1:20" x14ac:dyDescent="0.3">
      <c r="A151" s="13" t="s">
        <v>382</v>
      </c>
      <c r="B151" s="7" t="s">
        <v>162</v>
      </c>
      <c r="C151" s="3">
        <v>2</v>
      </c>
      <c r="D151" s="4">
        <v>2</v>
      </c>
      <c r="P151" s="23"/>
      <c r="R151" s="3">
        <f t="shared" si="4"/>
        <v>4</v>
      </c>
      <c r="S151" s="37">
        <v>244</v>
      </c>
      <c r="T151" s="37">
        <f t="shared" si="5"/>
        <v>976</v>
      </c>
    </row>
    <row r="152" spans="1:20" x14ac:dyDescent="0.3">
      <c r="A152" s="13" t="s">
        <v>383</v>
      </c>
      <c r="B152" s="7" t="s">
        <v>163</v>
      </c>
      <c r="C152" s="3">
        <v>0</v>
      </c>
      <c r="P152" s="23"/>
      <c r="R152" s="3">
        <f t="shared" si="4"/>
        <v>0</v>
      </c>
      <c r="S152" s="37">
        <v>244</v>
      </c>
      <c r="T152" s="37">
        <f t="shared" si="5"/>
        <v>0</v>
      </c>
    </row>
    <row r="153" spans="1:20" x14ac:dyDescent="0.3">
      <c r="A153" s="13" t="s">
        <v>384</v>
      </c>
      <c r="B153" s="7" t="s">
        <v>164</v>
      </c>
      <c r="C153" s="3">
        <v>0</v>
      </c>
      <c r="P153" s="23"/>
      <c r="R153" s="3">
        <f t="shared" si="4"/>
        <v>0</v>
      </c>
      <c r="S153" s="37">
        <v>244</v>
      </c>
      <c r="T153" s="37">
        <f t="shared" si="5"/>
        <v>0</v>
      </c>
    </row>
    <row r="154" spans="1:20" x14ac:dyDescent="0.3">
      <c r="A154" s="90" t="s">
        <v>533</v>
      </c>
      <c r="B154" s="90"/>
      <c r="P154" s="23"/>
      <c r="R154" s="3">
        <f t="shared" si="4"/>
        <v>0</v>
      </c>
      <c r="S154" s="38"/>
      <c r="T154" s="37">
        <f t="shared" si="5"/>
        <v>0</v>
      </c>
    </row>
    <row r="155" spans="1:20" x14ac:dyDescent="0.3">
      <c r="A155" s="13" t="s">
        <v>405</v>
      </c>
      <c r="B155" s="7" t="s">
        <v>185</v>
      </c>
      <c r="C155" s="3">
        <v>4</v>
      </c>
      <c r="P155" s="23"/>
      <c r="R155" s="3">
        <f t="shared" si="4"/>
        <v>4</v>
      </c>
      <c r="S155" s="37">
        <v>244</v>
      </c>
      <c r="T155" s="37">
        <f t="shared" si="5"/>
        <v>976</v>
      </c>
    </row>
    <row r="156" spans="1:20" x14ac:dyDescent="0.3">
      <c r="A156" s="13" t="s">
        <v>406</v>
      </c>
      <c r="B156" s="7" t="s">
        <v>186</v>
      </c>
      <c r="C156" s="3">
        <v>5</v>
      </c>
      <c r="P156" s="23"/>
      <c r="R156" s="3">
        <f t="shared" si="4"/>
        <v>5</v>
      </c>
      <c r="S156" s="37">
        <v>244</v>
      </c>
      <c r="T156" s="37">
        <f t="shared" si="5"/>
        <v>1220</v>
      </c>
    </row>
    <row r="157" spans="1:20" x14ac:dyDescent="0.3">
      <c r="A157" s="13" t="s">
        <v>385</v>
      </c>
      <c r="B157" s="7" t="s">
        <v>165</v>
      </c>
      <c r="C157" s="3">
        <v>7</v>
      </c>
      <c r="P157" s="23"/>
      <c r="R157" s="3">
        <f t="shared" si="4"/>
        <v>7</v>
      </c>
      <c r="S157" s="37">
        <v>244</v>
      </c>
      <c r="T157" s="37">
        <f t="shared" si="5"/>
        <v>1708</v>
      </c>
    </row>
    <row r="158" spans="1:20" x14ac:dyDescent="0.3">
      <c r="A158" s="13" t="s">
        <v>386</v>
      </c>
      <c r="B158" s="7" t="s">
        <v>166</v>
      </c>
      <c r="C158" s="3">
        <v>5</v>
      </c>
      <c r="L158" s="22">
        <v>2</v>
      </c>
      <c r="P158" s="23"/>
      <c r="R158" s="3">
        <f t="shared" si="4"/>
        <v>3</v>
      </c>
      <c r="S158" s="37">
        <v>244</v>
      </c>
      <c r="T158" s="37">
        <f t="shared" si="5"/>
        <v>732</v>
      </c>
    </row>
    <row r="159" spans="1:20" x14ac:dyDescent="0.3">
      <c r="A159" s="13" t="s">
        <v>387</v>
      </c>
      <c r="B159" s="7" t="s">
        <v>167</v>
      </c>
      <c r="C159" s="3">
        <v>8</v>
      </c>
      <c r="P159" s="23"/>
      <c r="R159" s="3">
        <f t="shared" si="4"/>
        <v>8</v>
      </c>
      <c r="S159" s="37">
        <v>244</v>
      </c>
      <c r="T159" s="37">
        <f t="shared" si="5"/>
        <v>1952</v>
      </c>
    </row>
    <row r="160" spans="1:20" x14ac:dyDescent="0.3">
      <c r="A160" s="13" t="s">
        <v>388</v>
      </c>
      <c r="B160" s="7" t="s">
        <v>168</v>
      </c>
      <c r="C160" s="3">
        <v>2</v>
      </c>
      <c r="P160" s="23"/>
      <c r="R160" s="3">
        <f t="shared" si="4"/>
        <v>2</v>
      </c>
      <c r="S160" s="37">
        <v>244</v>
      </c>
      <c r="T160" s="37">
        <f t="shared" si="5"/>
        <v>488</v>
      </c>
    </row>
    <row r="161" spans="1:20" x14ac:dyDescent="0.3">
      <c r="A161" s="13" t="s">
        <v>389</v>
      </c>
      <c r="B161" s="7" t="s">
        <v>169</v>
      </c>
      <c r="C161" s="3">
        <v>2</v>
      </c>
      <c r="P161" s="23"/>
      <c r="R161" s="3">
        <f t="shared" si="4"/>
        <v>2</v>
      </c>
      <c r="S161" s="37">
        <v>244</v>
      </c>
      <c r="T161" s="37">
        <f t="shared" si="5"/>
        <v>488</v>
      </c>
    </row>
    <row r="162" spans="1:20" x14ac:dyDescent="0.3">
      <c r="A162" s="13" t="s">
        <v>390</v>
      </c>
      <c r="B162" s="7" t="s">
        <v>170</v>
      </c>
      <c r="C162" s="3">
        <v>2</v>
      </c>
      <c r="P162" s="23"/>
      <c r="R162" s="3">
        <f t="shared" si="4"/>
        <v>2</v>
      </c>
      <c r="S162" s="37">
        <v>244</v>
      </c>
      <c r="T162" s="37">
        <f t="shared" si="5"/>
        <v>488</v>
      </c>
    </row>
    <row r="163" spans="1:20" x14ac:dyDescent="0.3">
      <c r="A163" s="13" t="s">
        <v>391</v>
      </c>
      <c r="B163" s="7" t="s">
        <v>171</v>
      </c>
      <c r="C163" s="3">
        <v>2</v>
      </c>
      <c r="P163" s="23"/>
      <c r="R163" s="3">
        <f t="shared" si="4"/>
        <v>2</v>
      </c>
      <c r="S163" s="37">
        <v>244</v>
      </c>
      <c r="T163" s="37">
        <f t="shared" si="5"/>
        <v>488</v>
      </c>
    </row>
    <row r="164" spans="1:20" x14ac:dyDescent="0.3">
      <c r="A164" s="13" t="s">
        <v>392</v>
      </c>
      <c r="B164" s="7" t="s">
        <v>172</v>
      </c>
      <c r="C164" s="3">
        <v>2</v>
      </c>
      <c r="P164" s="23"/>
      <c r="R164" s="3">
        <f t="shared" si="4"/>
        <v>2</v>
      </c>
      <c r="S164" s="37">
        <v>244</v>
      </c>
      <c r="T164" s="37">
        <f t="shared" si="5"/>
        <v>488</v>
      </c>
    </row>
    <row r="165" spans="1:20" x14ac:dyDescent="0.3">
      <c r="A165" s="13" t="s">
        <v>393</v>
      </c>
      <c r="B165" s="7" t="s">
        <v>173</v>
      </c>
      <c r="C165" s="3">
        <v>2</v>
      </c>
      <c r="P165" s="23"/>
      <c r="R165" s="3">
        <f t="shared" si="4"/>
        <v>2</v>
      </c>
      <c r="S165" s="37">
        <v>244</v>
      </c>
      <c r="T165" s="37">
        <f t="shared" si="5"/>
        <v>488</v>
      </c>
    </row>
    <row r="166" spans="1:20" x14ac:dyDescent="0.3">
      <c r="A166" s="13" t="s">
        <v>394</v>
      </c>
      <c r="B166" s="7" t="s">
        <v>174</v>
      </c>
      <c r="C166" s="3">
        <v>2</v>
      </c>
      <c r="P166" s="23"/>
      <c r="R166" s="3">
        <f t="shared" si="4"/>
        <v>2</v>
      </c>
      <c r="S166" s="37">
        <v>244</v>
      </c>
      <c r="T166" s="37">
        <f t="shared" si="5"/>
        <v>488</v>
      </c>
    </row>
    <row r="167" spans="1:20" x14ac:dyDescent="0.3">
      <c r="A167" s="13" t="s">
        <v>395</v>
      </c>
      <c r="B167" s="7" t="s">
        <v>175</v>
      </c>
      <c r="C167" s="3">
        <v>2</v>
      </c>
      <c r="P167" s="23"/>
      <c r="R167" s="3">
        <f t="shared" si="4"/>
        <v>2</v>
      </c>
      <c r="S167" s="37">
        <v>244</v>
      </c>
      <c r="T167" s="37">
        <f t="shared" si="5"/>
        <v>488</v>
      </c>
    </row>
    <row r="168" spans="1:20" x14ac:dyDescent="0.3">
      <c r="A168" s="13" t="s">
        <v>396</v>
      </c>
      <c r="B168" s="7" t="s">
        <v>176</v>
      </c>
      <c r="C168" s="3">
        <v>2</v>
      </c>
      <c r="P168" s="23"/>
      <c r="R168" s="3">
        <f t="shared" si="4"/>
        <v>2</v>
      </c>
      <c r="S168" s="37">
        <v>244</v>
      </c>
      <c r="T168" s="37">
        <f t="shared" si="5"/>
        <v>488</v>
      </c>
    </row>
    <row r="169" spans="1:20" x14ac:dyDescent="0.3">
      <c r="A169" s="13" t="s">
        <v>397</v>
      </c>
      <c r="B169" s="7" t="s">
        <v>177</v>
      </c>
      <c r="C169" s="3">
        <v>2</v>
      </c>
      <c r="P169" s="23"/>
      <c r="R169" s="3">
        <f t="shared" si="4"/>
        <v>2</v>
      </c>
      <c r="S169" s="37">
        <v>244</v>
      </c>
      <c r="T169" s="37">
        <f t="shared" si="5"/>
        <v>488</v>
      </c>
    </row>
    <row r="170" spans="1:20" x14ac:dyDescent="0.3">
      <c r="A170" s="13" t="s">
        <v>398</v>
      </c>
      <c r="B170" s="7" t="s">
        <v>178</v>
      </c>
      <c r="C170" s="3">
        <v>2</v>
      </c>
      <c r="P170" s="23"/>
      <c r="R170" s="3">
        <f t="shared" si="4"/>
        <v>2</v>
      </c>
      <c r="S170" s="37">
        <v>244</v>
      </c>
      <c r="T170" s="37">
        <f t="shared" si="5"/>
        <v>488</v>
      </c>
    </row>
    <row r="171" spans="1:20" x14ac:dyDescent="0.3">
      <c r="A171" s="13" t="s">
        <v>399</v>
      </c>
      <c r="B171" s="7" t="s">
        <v>179</v>
      </c>
      <c r="C171" s="3">
        <v>2</v>
      </c>
      <c r="P171" s="23"/>
      <c r="R171" s="3">
        <f t="shared" si="4"/>
        <v>2</v>
      </c>
      <c r="S171" s="37">
        <v>244</v>
      </c>
      <c r="T171" s="37">
        <f t="shared" si="5"/>
        <v>488</v>
      </c>
    </row>
    <row r="172" spans="1:20" x14ac:dyDescent="0.3">
      <c r="A172" s="13" t="s">
        <v>400</v>
      </c>
      <c r="B172" s="7" t="s">
        <v>180</v>
      </c>
      <c r="C172" s="3">
        <v>2</v>
      </c>
      <c r="P172" s="23"/>
      <c r="R172" s="3">
        <f t="shared" si="4"/>
        <v>2</v>
      </c>
      <c r="S172" s="37">
        <v>244</v>
      </c>
      <c r="T172" s="37">
        <f t="shared" si="5"/>
        <v>488</v>
      </c>
    </row>
    <row r="173" spans="1:20" x14ac:dyDescent="0.3">
      <c r="A173" s="13" t="s">
        <v>401</v>
      </c>
      <c r="B173" s="7" t="s">
        <v>181</v>
      </c>
      <c r="C173" s="3">
        <v>2</v>
      </c>
      <c r="P173" s="23"/>
      <c r="R173" s="3">
        <f t="shared" si="4"/>
        <v>2</v>
      </c>
      <c r="S173" s="37">
        <v>244</v>
      </c>
      <c r="T173" s="37">
        <f t="shared" si="5"/>
        <v>488</v>
      </c>
    </row>
    <row r="174" spans="1:20" x14ac:dyDescent="0.3">
      <c r="A174" s="13" t="s">
        <v>402</v>
      </c>
      <c r="B174" s="7" t="s">
        <v>182</v>
      </c>
      <c r="C174" s="3">
        <v>2</v>
      </c>
      <c r="P174" s="23"/>
      <c r="R174" s="3">
        <f t="shared" si="4"/>
        <v>2</v>
      </c>
      <c r="S174" s="37">
        <v>244</v>
      </c>
      <c r="T174" s="37">
        <f t="shared" si="5"/>
        <v>488</v>
      </c>
    </row>
    <row r="175" spans="1:20" x14ac:dyDescent="0.3">
      <c r="A175" s="13" t="s">
        <v>403</v>
      </c>
      <c r="B175" s="7" t="s">
        <v>183</v>
      </c>
      <c r="C175" s="3">
        <v>2</v>
      </c>
      <c r="P175" s="23"/>
      <c r="R175" s="3">
        <f t="shared" si="4"/>
        <v>2</v>
      </c>
      <c r="S175" s="37">
        <v>244</v>
      </c>
      <c r="T175" s="37">
        <f t="shared" si="5"/>
        <v>488</v>
      </c>
    </row>
    <row r="176" spans="1:20" x14ac:dyDescent="0.3">
      <c r="A176" s="13" t="s">
        <v>407</v>
      </c>
      <c r="B176" s="7" t="s">
        <v>187</v>
      </c>
      <c r="C176" s="3">
        <v>2</v>
      </c>
      <c r="P176" s="23"/>
      <c r="R176" s="3">
        <f t="shared" si="4"/>
        <v>2</v>
      </c>
      <c r="S176" s="37">
        <v>244</v>
      </c>
      <c r="T176" s="37">
        <f t="shared" si="5"/>
        <v>488</v>
      </c>
    </row>
    <row r="177" spans="1:20" x14ac:dyDescent="0.3">
      <c r="A177" s="13" t="s">
        <v>404</v>
      </c>
      <c r="B177" s="7" t="s">
        <v>184</v>
      </c>
      <c r="C177" s="3">
        <v>2</v>
      </c>
      <c r="P177" s="23"/>
      <c r="R177" s="3">
        <f t="shared" si="4"/>
        <v>2</v>
      </c>
      <c r="S177" s="37">
        <v>244</v>
      </c>
      <c r="T177" s="37">
        <f t="shared" si="5"/>
        <v>488</v>
      </c>
    </row>
    <row r="178" spans="1:20" x14ac:dyDescent="0.3">
      <c r="A178" s="90" t="s">
        <v>534</v>
      </c>
      <c r="B178" s="90"/>
      <c r="P178" s="23"/>
      <c r="R178" s="3">
        <f t="shared" si="4"/>
        <v>0</v>
      </c>
      <c r="S178" s="37"/>
      <c r="T178" s="37">
        <f t="shared" si="5"/>
        <v>0</v>
      </c>
    </row>
    <row r="179" spans="1:20" x14ac:dyDescent="0.3">
      <c r="A179" s="13" t="s">
        <v>423</v>
      </c>
      <c r="B179" s="7" t="s">
        <v>203</v>
      </c>
      <c r="C179" s="3">
        <v>2</v>
      </c>
      <c r="N179" s="23">
        <v>1</v>
      </c>
      <c r="P179" s="23"/>
      <c r="R179" s="3">
        <f t="shared" si="4"/>
        <v>1</v>
      </c>
      <c r="S179" s="37">
        <v>244</v>
      </c>
      <c r="T179" s="37">
        <f t="shared" si="5"/>
        <v>244</v>
      </c>
    </row>
    <row r="180" spans="1:20" x14ac:dyDescent="0.3">
      <c r="A180" s="13" t="s">
        <v>424</v>
      </c>
      <c r="B180" s="7" t="s">
        <v>204</v>
      </c>
      <c r="C180" s="3">
        <v>2</v>
      </c>
      <c r="P180" s="23"/>
      <c r="R180" s="3">
        <f t="shared" si="4"/>
        <v>2</v>
      </c>
      <c r="S180" s="37">
        <v>244</v>
      </c>
      <c r="T180" s="37">
        <f t="shared" si="5"/>
        <v>488</v>
      </c>
    </row>
    <row r="181" spans="1:20" x14ac:dyDescent="0.3">
      <c r="A181" s="13" t="s">
        <v>408</v>
      </c>
      <c r="B181" s="7" t="s">
        <v>188</v>
      </c>
      <c r="C181" s="3">
        <v>2</v>
      </c>
      <c r="P181" s="23"/>
      <c r="R181" s="3">
        <f t="shared" si="4"/>
        <v>2</v>
      </c>
      <c r="S181" s="37">
        <v>244</v>
      </c>
      <c r="T181" s="37">
        <f t="shared" si="5"/>
        <v>488</v>
      </c>
    </row>
    <row r="182" spans="1:20" x14ac:dyDescent="0.3">
      <c r="A182" s="13" t="s">
        <v>409</v>
      </c>
      <c r="B182" s="7" t="s">
        <v>189</v>
      </c>
      <c r="C182" s="3">
        <v>2</v>
      </c>
      <c r="P182" s="23"/>
      <c r="R182" s="3">
        <f t="shared" si="4"/>
        <v>2</v>
      </c>
      <c r="S182" s="37">
        <v>244</v>
      </c>
      <c r="T182" s="37">
        <f t="shared" si="5"/>
        <v>488</v>
      </c>
    </row>
    <row r="183" spans="1:20" x14ac:dyDescent="0.3">
      <c r="A183" s="11" t="s">
        <v>410</v>
      </c>
      <c r="B183" s="9" t="s">
        <v>190</v>
      </c>
      <c r="C183" s="3">
        <v>2</v>
      </c>
      <c r="P183" s="23"/>
      <c r="R183" s="3">
        <f t="shared" si="4"/>
        <v>2</v>
      </c>
      <c r="S183" s="37">
        <v>244</v>
      </c>
      <c r="T183" s="37">
        <f t="shared" si="5"/>
        <v>488</v>
      </c>
    </row>
    <row r="184" spans="1:20" x14ac:dyDescent="0.3">
      <c r="A184" s="11" t="s">
        <v>411</v>
      </c>
      <c r="B184" s="9" t="s">
        <v>191</v>
      </c>
      <c r="C184" s="3">
        <v>2</v>
      </c>
      <c r="N184" s="23">
        <v>2</v>
      </c>
      <c r="P184" s="23"/>
      <c r="R184" s="3">
        <f t="shared" si="4"/>
        <v>0</v>
      </c>
      <c r="S184" s="37">
        <v>244</v>
      </c>
      <c r="T184" s="37">
        <f t="shared" si="5"/>
        <v>0</v>
      </c>
    </row>
    <row r="185" spans="1:20" x14ac:dyDescent="0.3">
      <c r="A185" s="11" t="s">
        <v>412</v>
      </c>
      <c r="B185" s="9" t="s">
        <v>192</v>
      </c>
      <c r="C185" s="3">
        <v>2</v>
      </c>
      <c r="J185" s="4">
        <v>1</v>
      </c>
      <c r="N185" s="23">
        <v>1</v>
      </c>
      <c r="P185" s="23"/>
      <c r="R185" s="3">
        <f t="shared" si="4"/>
        <v>0</v>
      </c>
      <c r="S185" s="37">
        <v>244</v>
      </c>
      <c r="T185" s="37">
        <f t="shared" si="5"/>
        <v>0</v>
      </c>
    </row>
    <row r="186" spans="1:20" x14ac:dyDescent="0.3">
      <c r="A186" s="10" t="s">
        <v>413</v>
      </c>
      <c r="B186" s="1" t="s">
        <v>193</v>
      </c>
      <c r="C186" s="3">
        <v>2</v>
      </c>
      <c r="O186" s="23">
        <v>1</v>
      </c>
      <c r="P186" s="23"/>
      <c r="R186" s="3">
        <f t="shared" si="4"/>
        <v>1</v>
      </c>
      <c r="S186" s="37">
        <v>244</v>
      </c>
      <c r="T186" s="37">
        <f t="shared" si="5"/>
        <v>244</v>
      </c>
    </row>
    <row r="187" spans="1:20" x14ac:dyDescent="0.3">
      <c r="A187" s="10" t="s">
        <v>414</v>
      </c>
      <c r="B187" s="1" t="s">
        <v>194</v>
      </c>
      <c r="C187" s="3">
        <v>1</v>
      </c>
      <c r="N187" s="23">
        <v>1</v>
      </c>
      <c r="P187" s="23"/>
      <c r="R187" s="3">
        <f t="shared" si="4"/>
        <v>0</v>
      </c>
      <c r="S187" s="37">
        <v>244</v>
      </c>
      <c r="T187" s="37">
        <f t="shared" si="5"/>
        <v>0</v>
      </c>
    </row>
    <row r="188" spans="1:20" x14ac:dyDescent="0.3">
      <c r="A188" s="10" t="s">
        <v>415</v>
      </c>
      <c r="B188" s="1" t="s">
        <v>195</v>
      </c>
      <c r="C188" s="3">
        <v>2</v>
      </c>
      <c r="N188" s="23">
        <v>1</v>
      </c>
      <c r="P188" s="23"/>
      <c r="R188" s="3">
        <f t="shared" si="4"/>
        <v>1</v>
      </c>
      <c r="S188" s="37">
        <v>244</v>
      </c>
      <c r="T188" s="37">
        <f t="shared" si="5"/>
        <v>244</v>
      </c>
    </row>
    <row r="189" spans="1:20" x14ac:dyDescent="0.3">
      <c r="A189" s="10" t="s">
        <v>416</v>
      </c>
      <c r="B189" s="1" t="s">
        <v>196</v>
      </c>
      <c r="C189" s="3">
        <v>2</v>
      </c>
      <c r="J189" s="4">
        <v>2</v>
      </c>
      <c r="P189" s="23"/>
      <c r="R189" s="3">
        <f t="shared" si="4"/>
        <v>0</v>
      </c>
      <c r="S189" s="37">
        <v>244</v>
      </c>
      <c r="T189" s="37">
        <f t="shared" si="5"/>
        <v>0</v>
      </c>
    </row>
    <row r="190" spans="1:20" x14ac:dyDescent="0.3">
      <c r="A190" s="10" t="s">
        <v>417</v>
      </c>
      <c r="B190" s="1" t="s">
        <v>197</v>
      </c>
      <c r="C190" s="3">
        <v>2</v>
      </c>
      <c r="N190" s="23">
        <v>1</v>
      </c>
      <c r="P190" s="23"/>
      <c r="R190" s="3">
        <f t="shared" si="4"/>
        <v>1</v>
      </c>
      <c r="S190" s="37">
        <v>244</v>
      </c>
      <c r="T190" s="37">
        <f t="shared" si="5"/>
        <v>244</v>
      </c>
    </row>
    <row r="191" spans="1:20" x14ac:dyDescent="0.3">
      <c r="A191" s="10" t="s">
        <v>418</v>
      </c>
      <c r="B191" s="1" t="s">
        <v>198</v>
      </c>
      <c r="C191" s="3">
        <v>2</v>
      </c>
      <c r="J191" s="4">
        <v>1</v>
      </c>
      <c r="P191" s="23"/>
      <c r="R191" s="3">
        <f t="shared" si="4"/>
        <v>1</v>
      </c>
      <c r="S191" s="37">
        <v>244</v>
      </c>
      <c r="T191" s="37">
        <f t="shared" si="5"/>
        <v>244</v>
      </c>
    </row>
    <row r="192" spans="1:20" x14ac:dyDescent="0.3">
      <c r="A192" s="10" t="s">
        <v>419</v>
      </c>
      <c r="B192" s="1" t="s">
        <v>199</v>
      </c>
      <c r="C192" s="3">
        <v>2</v>
      </c>
      <c r="J192" s="4">
        <v>2</v>
      </c>
      <c r="P192" s="23"/>
      <c r="R192" s="3">
        <f t="shared" si="4"/>
        <v>0</v>
      </c>
      <c r="S192" s="37">
        <v>244</v>
      </c>
      <c r="T192" s="37">
        <f t="shared" si="5"/>
        <v>0</v>
      </c>
    </row>
    <row r="193" spans="1:20" x14ac:dyDescent="0.3">
      <c r="A193" s="10" t="s">
        <v>420</v>
      </c>
      <c r="B193" s="1" t="s">
        <v>200</v>
      </c>
      <c r="C193" s="3">
        <v>2</v>
      </c>
      <c r="P193" s="23"/>
      <c r="R193" s="3">
        <f t="shared" si="4"/>
        <v>2</v>
      </c>
      <c r="S193" s="37">
        <v>244</v>
      </c>
      <c r="T193" s="37">
        <f t="shared" si="5"/>
        <v>488</v>
      </c>
    </row>
    <row r="194" spans="1:20" x14ac:dyDescent="0.3">
      <c r="A194" s="10" t="s">
        <v>421</v>
      </c>
      <c r="B194" s="1" t="s">
        <v>201</v>
      </c>
      <c r="C194" s="3">
        <v>2</v>
      </c>
      <c r="N194" s="23">
        <v>1</v>
      </c>
      <c r="P194" s="23"/>
      <c r="R194" s="3">
        <f t="shared" si="4"/>
        <v>1</v>
      </c>
      <c r="S194" s="37">
        <v>244</v>
      </c>
      <c r="T194" s="37">
        <f t="shared" si="5"/>
        <v>244</v>
      </c>
    </row>
    <row r="195" spans="1:20" x14ac:dyDescent="0.3">
      <c r="A195" s="10" t="s">
        <v>425</v>
      </c>
      <c r="B195" s="1" t="s">
        <v>205</v>
      </c>
      <c r="C195" s="3">
        <v>2</v>
      </c>
      <c r="P195" s="23"/>
      <c r="R195" s="3">
        <f t="shared" ref="R195:R258" si="6">SUM($C195:$H195)-SUM($J195:$Q195)</f>
        <v>2</v>
      </c>
      <c r="S195" s="37">
        <v>244</v>
      </c>
      <c r="T195" s="37">
        <f t="shared" si="5"/>
        <v>488</v>
      </c>
    </row>
    <row r="196" spans="1:20" x14ac:dyDescent="0.3">
      <c r="A196" s="10" t="s">
        <v>422</v>
      </c>
      <c r="B196" s="1" t="s">
        <v>202</v>
      </c>
      <c r="C196" s="3">
        <v>2</v>
      </c>
      <c r="J196" s="4">
        <v>2</v>
      </c>
      <c r="P196" s="23"/>
      <c r="R196" s="3">
        <f t="shared" si="6"/>
        <v>0</v>
      </c>
      <c r="S196" s="37">
        <v>244</v>
      </c>
      <c r="T196" s="37">
        <f t="shared" ref="T196:T259" si="7">R196*S196</f>
        <v>0</v>
      </c>
    </row>
    <row r="197" spans="1:20" x14ac:dyDescent="0.3">
      <c r="A197" s="90" t="s">
        <v>535</v>
      </c>
      <c r="B197" s="90"/>
      <c r="P197" s="23"/>
      <c r="R197" s="3">
        <f t="shared" si="6"/>
        <v>0</v>
      </c>
      <c r="S197" s="38"/>
      <c r="T197" s="37">
        <f t="shared" si="7"/>
        <v>0</v>
      </c>
    </row>
    <row r="198" spans="1:20" x14ac:dyDescent="0.3">
      <c r="A198" s="10" t="s">
        <v>433</v>
      </c>
      <c r="B198" s="1" t="s">
        <v>213</v>
      </c>
      <c r="C198" s="3">
        <v>4</v>
      </c>
      <c r="J198" s="4">
        <v>2</v>
      </c>
      <c r="O198" s="23">
        <v>2</v>
      </c>
      <c r="P198" s="23"/>
      <c r="R198" s="3">
        <f t="shared" si="6"/>
        <v>0</v>
      </c>
      <c r="S198" s="37">
        <v>336</v>
      </c>
      <c r="T198" s="37">
        <f t="shared" si="7"/>
        <v>0</v>
      </c>
    </row>
    <row r="199" spans="1:20" x14ac:dyDescent="0.3">
      <c r="A199" s="10" t="s">
        <v>434</v>
      </c>
      <c r="B199" s="1" t="s">
        <v>214</v>
      </c>
      <c r="C199" s="3">
        <v>2</v>
      </c>
      <c r="J199" s="4">
        <v>1</v>
      </c>
      <c r="O199" s="23">
        <v>1</v>
      </c>
      <c r="P199" s="23"/>
      <c r="R199" s="3">
        <f t="shared" si="6"/>
        <v>0</v>
      </c>
      <c r="S199" s="37">
        <v>336</v>
      </c>
      <c r="T199" s="37">
        <f t="shared" si="7"/>
        <v>0</v>
      </c>
    </row>
    <row r="200" spans="1:20" x14ac:dyDescent="0.3">
      <c r="A200" s="10" t="s">
        <v>426</v>
      </c>
      <c r="B200" s="1" t="s">
        <v>206</v>
      </c>
      <c r="C200" s="3">
        <v>6</v>
      </c>
      <c r="P200" s="23"/>
      <c r="R200" s="3">
        <f t="shared" si="6"/>
        <v>6</v>
      </c>
      <c r="S200" s="37">
        <v>336</v>
      </c>
      <c r="T200" s="37">
        <f t="shared" si="7"/>
        <v>2016</v>
      </c>
    </row>
    <row r="201" spans="1:20" x14ac:dyDescent="0.3">
      <c r="A201" s="10" t="s">
        <v>427</v>
      </c>
      <c r="B201" s="1" t="s">
        <v>207</v>
      </c>
      <c r="C201" s="3">
        <v>6</v>
      </c>
      <c r="J201" s="4">
        <v>1</v>
      </c>
      <c r="P201" s="23"/>
      <c r="R201" s="3">
        <f t="shared" si="6"/>
        <v>5</v>
      </c>
      <c r="S201" s="37">
        <v>336</v>
      </c>
      <c r="T201" s="37">
        <f t="shared" si="7"/>
        <v>1680</v>
      </c>
    </row>
    <row r="202" spans="1:20" x14ac:dyDescent="0.3">
      <c r="A202" s="10" t="s">
        <v>428</v>
      </c>
      <c r="B202" s="1" t="s">
        <v>208</v>
      </c>
      <c r="C202" s="3">
        <v>4</v>
      </c>
      <c r="J202" s="4">
        <v>2</v>
      </c>
      <c r="P202" s="23"/>
      <c r="R202" s="3">
        <f t="shared" si="6"/>
        <v>2</v>
      </c>
      <c r="S202" s="37">
        <v>336</v>
      </c>
      <c r="T202" s="37">
        <f t="shared" si="7"/>
        <v>672</v>
      </c>
    </row>
    <row r="203" spans="1:20" x14ac:dyDescent="0.3">
      <c r="A203" s="10" t="s">
        <v>429</v>
      </c>
      <c r="B203" s="1" t="s">
        <v>209</v>
      </c>
      <c r="C203" s="3">
        <v>5</v>
      </c>
      <c r="J203" s="4">
        <v>1</v>
      </c>
      <c r="P203" s="23"/>
      <c r="R203" s="3">
        <f t="shared" si="6"/>
        <v>4</v>
      </c>
      <c r="S203" s="37">
        <v>336</v>
      </c>
      <c r="T203" s="37">
        <f t="shared" si="7"/>
        <v>1344</v>
      </c>
    </row>
    <row r="204" spans="1:20" x14ac:dyDescent="0.3">
      <c r="A204" s="10" t="s">
        <v>430</v>
      </c>
      <c r="B204" s="1" t="s">
        <v>210</v>
      </c>
      <c r="C204" s="3">
        <v>5</v>
      </c>
      <c r="J204" s="4">
        <v>2</v>
      </c>
      <c r="P204" s="23"/>
      <c r="R204" s="3">
        <f t="shared" si="6"/>
        <v>3</v>
      </c>
      <c r="S204" s="37">
        <v>336</v>
      </c>
      <c r="T204" s="37">
        <f t="shared" si="7"/>
        <v>1008</v>
      </c>
    </row>
    <row r="205" spans="1:20" x14ac:dyDescent="0.3">
      <c r="A205" s="10" t="s">
        <v>431</v>
      </c>
      <c r="B205" s="1" t="s">
        <v>211</v>
      </c>
      <c r="C205" s="3">
        <v>5</v>
      </c>
      <c r="P205" s="23"/>
      <c r="R205" s="3">
        <f t="shared" si="6"/>
        <v>5</v>
      </c>
      <c r="S205" s="37">
        <v>336</v>
      </c>
      <c r="T205" s="37">
        <f t="shared" si="7"/>
        <v>1680</v>
      </c>
    </row>
    <row r="206" spans="1:20" x14ac:dyDescent="0.3">
      <c r="A206" s="10" t="s">
        <v>432</v>
      </c>
      <c r="B206" s="1" t="s">
        <v>212</v>
      </c>
      <c r="C206" s="3">
        <v>3</v>
      </c>
      <c r="P206" s="23"/>
      <c r="R206" s="3">
        <f t="shared" si="6"/>
        <v>3</v>
      </c>
      <c r="S206" s="37">
        <v>336</v>
      </c>
      <c r="T206" s="37">
        <f t="shared" si="7"/>
        <v>1008</v>
      </c>
    </row>
    <row r="207" spans="1:20" x14ac:dyDescent="0.3">
      <c r="A207" s="90" t="s">
        <v>536</v>
      </c>
      <c r="B207" s="90"/>
      <c r="P207" s="23"/>
      <c r="R207" s="3">
        <f t="shared" si="6"/>
        <v>0</v>
      </c>
      <c r="S207" s="37"/>
      <c r="T207" s="37">
        <f t="shared" si="7"/>
        <v>0</v>
      </c>
    </row>
    <row r="208" spans="1:20" x14ac:dyDescent="0.3">
      <c r="A208" s="10" t="s">
        <v>445</v>
      </c>
      <c r="B208" s="1" t="s">
        <v>225</v>
      </c>
      <c r="C208" s="3">
        <v>2</v>
      </c>
      <c r="P208" s="23"/>
      <c r="R208" s="3">
        <f t="shared" si="6"/>
        <v>2</v>
      </c>
      <c r="S208" s="37">
        <v>336</v>
      </c>
      <c r="T208" s="37">
        <f t="shared" si="7"/>
        <v>672</v>
      </c>
    </row>
    <row r="209" spans="1:20" x14ac:dyDescent="0.3">
      <c r="A209" s="10" t="s">
        <v>435</v>
      </c>
      <c r="B209" s="1" t="s">
        <v>215</v>
      </c>
      <c r="C209" s="3">
        <v>6</v>
      </c>
      <c r="P209" s="23"/>
      <c r="R209" s="3">
        <f t="shared" si="6"/>
        <v>6</v>
      </c>
      <c r="S209" s="37">
        <v>336</v>
      </c>
      <c r="T209" s="37">
        <f t="shared" si="7"/>
        <v>2016</v>
      </c>
    </row>
    <row r="210" spans="1:20" x14ac:dyDescent="0.3">
      <c r="A210" s="10" t="s">
        <v>436</v>
      </c>
      <c r="B210" s="1" t="s">
        <v>216</v>
      </c>
      <c r="C210" s="3">
        <v>5</v>
      </c>
      <c r="D210" s="4">
        <v>1</v>
      </c>
      <c r="E210" s="4">
        <v>1</v>
      </c>
      <c r="M210" s="23">
        <v>1</v>
      </c>
      <c r="P210" s="23"/>
      <c r="R210" s="3">
        <f t="shared" si="6"/>
        <v>6</v>
      </c>
      <c r="S210" s="37">
        <v>336</v>
      </c>
      <c r="T210" s="37">
        <f t="shared" si="7"/>
        <v>2016</v>
      </c>
    </row>
    <row r="211" spans="1:20" x14ac:dyDescent="0.3">
      <c r="A211" s="10" t="s">
        <v>437</v>
      </c>
      <c r="B211" s="1" t="s">
        <v>217</v>
      </c>
      <c r="C211" s="3">
        <v>4</v>
      </c>
      <c r="D211" s="4">
        <v>4</v>
      </c>
      <c r="E211" s="4">
        <v>1</v>
      </c>
      <c r="K211" s="5">
        <v>2</v>
      </c>
      <c r="M211" s="23">
        <v>1</v>
      </c>
      <c r="P211" s="23"/>
      <c r="R211" s="3">
        <f t="shared" si="6"/>
        <v>6</v>
      </c>
      <c r="S211" s="37">
        <v>336</v>
      </c>
      <c r="T211" s="37">
        <f t="shared" si="7"/>
        <v>2016</v>
      </c>
    </row>
    <row r="212" spans="1:20" x14ac:dyDescent="0.3">
      <c r="A212" s="10" t="s">
        <v>438</v>
      </c>
      <c r="B212" s="1" t="s">
        <v>218</v>
      </c>
      <c r="C212" s="3">
        <v>1</v>
      </c>
      <c r="P212" s="23"/>
      <c r="R212" s="3">
        <f t="shared" si="6"/>
        <v>1</v>
      </c>
      <c r="S212" s="37">
        <v>336</v>
      </c>
      <c r="T212" s="37">
        <f t="shared" si="7"/>
        <v>336</v>
      </c>
    </row>
    <row r="213" spans="1:20" x14ac:dyDescent="0.3">
      <c r="A213" s="10" t="s">
        <v>439</v>
      </c>
      <c r="B213" s="1" t="s">
        <v>226</v>
      </c>
      <c r="C213" s="3">
        <v>4</v>
      </c>
      <c r="D213" s="4">
        <v>3</v>
      </c>
      <c r="E213" s="4">
        <v>1</v>
      </c>
      <c r="K213" s="5">
        <v>1</v>
      </c>
      <c r="M213" s="23">
        <v>1</v>
      </c>
      <c r="P213" s="23"/>
      <c r="R213" s="3">
        <f t="shared" si="6"/>
        <v>6</v>
      </c>
      <c r="S213" s="37">
        <v>336</v>
      </c>
      <c r="T213" s="37">
        <f t="shared" si="7"/>
        <v>2016</v>
      </c>
    </row>
    <row r="214" spans="1:20" x14ac:dyDescent="0.3">
      <c r="A214" s="10" t="s">
        <v>440</v>
      </c>
      <c r="B214" s="1" t="s">
        <v>227</v>
      </c>
      <c r="C214" s="3">
        <v>4</v>
      </c>
      <c r="D214" s="4">
        <v>2</v>
      </c>
      <c r="P214" s="23"/>
      <c r="R214" s="3">
        <f t="shared" si="6"/>
        <v>6</v>
      </c>
      <c r="S214" s="37">
        <v>336</v>
      </c>
      <c r="T214" s="37">
        <f t="shared" si="7"/>
        <v>2016</v>
      </c>
    </row>
    <row r="215" spans="1:20" x14ac:dyDescent="0.3">
      <c r="A215" s="10" t="s">
        <v>441</v>
      </c>
      <c r="B215" s="1" t="s">
        <v>219</v>
      </c>
      <c r="C215" s="3">
        <v>5</v>
      </c>
      <c r="D215" s="4">
        <v>1</v>
      </c>
      <c r="P215" s="23"/>
      <c r="R215" s="3">
        <f t="shared" si="6"/>
        <v>6</v>
      </c>
      <c r="S215" s="37">
        <v>336</v>
      </c>
      <c r="T215" s="37">
        <f t="shared" si="7"/>
        <v>2016</v>
      </c>
    </row>
    <row r="216" spans="1:20" x14ac:dyDescent="0.3">
      <c r="A216" s="10" t="s">
        <v>442</v>
      </c>
      <c r="B216" s="1" t="s">
        <v>220</v>
      </c>
      <c r="C216" s="3">
        <v>6</v>
      </c>
      <c r="P216" s="23"/>
      <c r="R216" s="3">
        <f t="shared" si="6"/>
        <v>6</v>
      </c>
      <c r="S216" s="37">
        <v>336</v>
      </c>
      <c r="T216" s="37">
        <f t="shared" si="7"/>
        <v>2016</v>
      </c>
    </row>
    <row r="217" spans="1:20" x14ac:dyDescent="0.3">
      <c r="A217" s="10" t="s">
        <v>443</v>
      </c>
      <c r="B217" s="1" t="s">
        <v>221</v>
      </c>
      <c r="C217" s="3">
        <v>6</v>
      </c>
      <c r="P217" s="23"/>
      <c r="R217" s="3">
        <f t="shared" si="6"/>
        <v>6</v>
      </c>
      <c r="S217" s="37">
        <v>336</v>
      </c>
      <c r="T217" s="37">
        <f t="shared" si="7"/>
        <v>2016</v>
      </c>
    </row>
    <row r="218" spans="1:20" x14ac:dyDescent="0.3">
      <c r="A218" s="10" t="s">
        <v>446</v>
      </c>
      <c r="B218" s="1" t="s">
        <v>222</v>
      </c>
      <c r="C218" s="3">
        <v>2</v>
      </c>
      <c r="D218" s="4">
        <v>1</v>
      </c>
      <c r="P218" s="23"/>
      <c r="R218" s="3">
        <f t="shared" si="6"/>
        <v>3</v>
      </c>
      <c r="S218" s="37">
        <v>336</v>
      </c>
      <c r="T218" s="37">
        <f t="shared" si="7"/>
        <v>1008</v>
      </c>
    </row>
    <row r="219" spans="1:20" x14ac:dyDescent="0.3">
      <c r="A219" s="10" t="s">
        <v>447</v>
      </c>
      <c r="B219" s="1" t="s">
        <v>223</v>
      </c>
      <c r="C219" s="3">
        <v>0</v>
      </c>
      <c r="P219" s="23"/>
      <c r="R219" s="3">
        <f t="shared" si="6"/>
        <v>0</v>
      </c>
      <c r="S219" s="37">
        <v>336</v>
      </c>
      <c r="T219" s="37">
        <f t="shared" si="7"/>
        <v>0</v>
      </c>
    </row>
    <row r="220" spans="1:20" x14ac:dyDescent="0.3">
      <c r="A220" s="10" t="s">
        <v>444</v>
      </c>
      <c r="B220" s="1" t="s">
        <v>224</v>
      </c>
      <c r="C220" s="3">
        <v>0</v>
      </c>
      <c r="P220" s="23"/>
      <c r="R220" s="3">
        <f t="shared" si="6"/>
        <v>0</v>
      </c>
      <c r="S220" s="37">
        <v>336</v>
      </c>
      <c r="T220" s="37">
        <f t="shared" si="7"/>
        <v>0</v>
      </c>
    </row>
    <row r="221" spans="1:20" x14ac:dyDescent="0.3">
      <c r="A221" s="90" t="s">
        <v>537</v>
      </c>
      <c r="B221" s="90"/>
      <c r="P221" s="23"/>
      <c r="R221" s="3">
        <f t="shared" si="6"/>
        <v>0</v>
      </c>
      <c r="S221" s="38"/>
      <c r="T221" s="37">
        <f t="shared" si="7"/>
        <v>0</v>
      </c>
    </row>
    <row r="222" spans="1:20" x14ac:dyDescent="0.3">
      <c r="A222" s="10" t="s">
        <v>466</v>
      </c>
      <c r="B222" s="1" t="s">
        <v>247</v>
      </c>
      <c r="C222" s="3">
        <v>6</v>
      </c>
      <c r="P222" s="23"/>
      <c r="R222" s="3">
        <f t="shared" si="6"/>
        <v>6</v>
      </c>
      <c r="S222" s="37">
        <v>336</v>
      </c>
      <c r="T222" s="37">
        <f t="shared" si="7"/>
        <v>2016</v>
      </c>
    </row>
    <row r="223" spans="1:20" x14ac:dyDescent="0.3">
      <c r="A223" s="10" t="s">
        <v>467</v>
      </c>
      <c r="B223" s="1" t="s">
        <v>248</v>
      </c>
      <c r="C223" s="3">
        <v>6</v>
      </c>
      <c r="P223" s="23"/>
      <c r="R223" s="3">
        <f t="shared" si="6"/>
        <v>6</v>
      </c>
      <c r="S223" s="37">
        <v>336</v>
      </c>
      <c r="T223" s="37">
        <f t="shared" si="7"/>
        <v>2016</v>
      </c>
    </row>
    <row r="224" spans="1:20" x14ac:dyDescent="0.3">
      <c r="A224" s="10" t="s">
        <v>448</v>
      </c>
      <c r="B224" s="1" t="s">
        <v>228</v>
      </c>
      <c r="C224" s="3">
        <v>6</v>
      </c>
      <c r="P224" s="23"/>
      <c r="R224" s="3">
        <f t="shared" si="6"/>
        <v>6</v>
      </c>
      <c r="S224" s="37">
        <v>336</v>
      </c>
      <c r="T224" s="37">
        <f t="shared" si="7"/>
        <v>2016</v>
      </c>
    </row>
    <row r="225" spans="1:20" x14ac:dyDescent="0.3">
      <c r="A225" s="10" t="s">
        <v>449</v>
      </c>
      <c r="B225" s="1" t="s">
        <v>229</v>
      </c>
      <c r="C225" s="3">
        <v>6</v>
      </c>
      <c r="P225" s="23"/>
      <c r="R225" s="3">
        <f t="shared" si="6"/>
        <v>6</v>
      </c>
      <c r="S225" s="37">
        <v>336</v>
      </c>
      <c r="T225" s="37">
        <f t="shared" si="7"/>
        <v>2016</v>
      </c>
    </row>
    <row r="226" spans="1:20" x14ac:dyDescent="0.3">
      <c r="A226" s="10" t="s">
        <v>450</v>
      </c>
      <c r="B226" s="1" t="s">
        <v>230</v>
      </c>
      <c r="C226" s="3">
        <v>6</v>
      </c>
      <c r="P226" s="23"/>
      <c r="R226" s="3">
        <f t="shared" si="6"/>
        <v>6</v>
      </c>
      <c r="S226" s="37">
        <v>336</v>
      </c>
      <c r="T226" s="37">
        <f t="shared" si="7"/>
        <v>2016</v>
      </c>
    </row>
    <row r="227" spans="1:20" x14ac:dyDescent="0.3">
      <c r="A227" s="10" t="s">
        <v>451</v>
      </c>
      <c r="B227" s="1" t="s">
        <v>231</v>
      </c>
      <c r="C227" s="3">
        <v>0</v>
      </c>
      <c r="P227" s="23"/>
      <c r="R227" s="3">
        <f t="shared" si="6"/>
        <v>0</v>
      </c>
      <c r="S227" s="37">
        <v>336</v>
      </c>
      <c r="T227" s="37">
        <f t="shared" si="7"/>
        <v>0</v>
      </c>
    </row>
    <row r="228" spans="1:20" x14ac:dyDescent="0.3">
      <c r="A228" s="10" t="s">
        <v>452</v>
      </c>
      <c r="B228" s="1" t="s">
        <v>232</v>
      </c>
      <c r="C228" s="3">
        <v>2</v>
      </c>
      <c r="P228" s="23"/>
      <c r="R228" s="3">
        <f t="shared" si="6"/>
        <v>2</v>
      </c>
      <c r="S228" s="37">
        <v>336</v>
      </c>
      <c r="T228" s="37">
        <f t="shared" si="7"/>
        <v>672</v>
      </c>
    </row>
    <row r="229" spans="1:20" x14ac:dyDescent="0.3">
      <c r="A229" s="10" t="s">
        <v>453</v>
      </c>
      <c r="B229" s="1" t="s">
        <v>233</v>
      </c>
      <c r="C229" s="3">
        <v>0</v>
      </c>
      <c r="P229" s="23"/>
      <c r="R229" s="3">
        <f t="shared" si="6"/>
        <v>0</v>
      </c>
      <c r="S229" s="37">
        <v>336</v>
      </c>
      <c r="T229" s="37">
        <f t="shared" si="7"/>
        <v>0</v>
      </c>
    </row>
    <row r="230" spans="1:20" x14ac:dyDescent="0.3">
      <c r="A230" s="10" t="s">
        <v>454</v>
      </c>
      <c r="B230" s="1" t="s">
        <v>234</v>
      </c>
      <c r="C230" s="3">
        <v>1</v>
      </c>
      <c r="P230" s="23"/>
      <c r="R230" s="3">
        <f t="shared" si="6"/>
        <v>1</v>
      </c>
      <c r="S230" s="37">
        <v>336</v>
      </c>
      <c r="T230" s="37">
        <f t="shared" si="7"/>
        <v>336</v>
      </c>
    </row>
    <row r="231" spans="1:20" x14ac:dyDescent="0.3">
      <c r="A231" s="10" t="s">
        <v>455</v>
      </c>
      <c r="B231" s="1" t="s">
        <v>235</v>
      </c>
      <c r="C231" s="3">
        <v>4</v>
      </c>
      <c r="P231" s="23"/>
      <c r="R231" s="3">
        <f t="shared" si="6"/>
        <v>4</v>
      </c>
      <c r="S231" s="37">
        <v>336</v>
      </c>
      <c r="T231" s="37">
        <f t="shared" si="7"/>
        <v>1344</v>
      </c>
    </row>
    <row r="232" spans="1:20" x14ac:dyDescent="0.3">
      <c r="A232" s="10" t="s">
        <v>456</v>
      </c>
      <c r="B232" s="1" t="s">
        <v>236</v>
      </c>
      <c r="C232" s="3">
        <v>2</v>
      </c>
      <c r="P232" s="23"/>
      <c r="R232" s="3">
        <f t="shared" si="6"/>
        <v>2</v>
      </c>
      <c r="S232" s="37">
        <v>336</v>
      </c>
      <c r="T232" s="37">
        <f t="shared" si="7"/>
        <v>672</v>
      </c>
    </row>
    <row r="233" spans="1:20" x14ac:dyDescent="0.3">
      <c r="A233" s="10" t="s">
        <v>457</v>
      </c>
      <c r="B233" s="1" t="s">
        <v>237</v>
      </c>
      <c r="C233" s="3">
        <v>1</v>
      </c>
      <c r="P233" s="23"/>
      <c r="R233" s="3">
        <f t="shared" si="6"/>
        <v>1</v>
      </c>
      <c r="S233" s="37">
        <v>336</v>
      </c>
      <c r="T233" s="37">
        <f t="shared" si="7"/>
        <v>336</v>
      </c>
    </row>
    <row r="234" spans="1:20" x14ac:dyDescent="0.3">
      <c r="A234" s="10" t="s">
        <v>468</v>
      </c>
      <c r="B234" s="1" t="s">
        <v>238</v>
      </c>
      <c r="C234" s="3">
        <v>2</v>
      </c>
      <c r="P234" s="23"/>
      <c r="R234" s="3">
        <f t="shared" si="6"/>
        <v>2</v>
      </c>
      <c r="S234" s="37">
        <v>336</v>
      </c>
      <c r="T234" s="37">
        <f t="shared" si="7"/>
        <v>672</v>
      </c>
    </row>
    <row r="235" spans="1:20" x14ac:dyDescent="0.3">
      <c r="A235" s="10" t="s">
        <v>458</v>
      </c>
      <c r="B235" s="1" t="s">
        <v>239</v>
      </c>
      <c r="C235" s="3">
        <v>3</v>
      </c>
      <c r="P235" s="23"/>
      <c r="R235" s="3">
        <f t="shared" si="6"/>
        <v>3</v>
      </c>
      <c r="S235" s="37">
        <v>336</v>
      </c>
      <c r="T235" s="37">
        <f t="shared" si="7"/>
        <v>1008</v>
      </c>
    </row>
    <row r="236" spans="1:20" x14ac:dyDescent="0.3">
      <c r="A236" s="10" t="s">
        <v>459</v>
      </c>
      <c r="B236" s="1" t="s">
        <v>240</v>
      </c>
      <c r="C236" s="3">
        <v>7</v>
      </c>
      <c r="P236" s="23"/>
      <c r="R236" s="3">
        <f t="shared" si="6"/>
        <v>7</v>
      </c>
      <c r="S236" s="37">
        <v>336</v>
      </c>
      <c r="T236" s="37">
        <f t="shared" si="7"/>
        <v>2352</v>
      </c>
    </row>
    <row r="237" spans="1:20" x14ac:dyDescent="0.3">
      <c r="A237" s="10" t="s">
        <v>460</v>
      </c>
      <c r="B237" s="1" t="s">
        <v>241</v>
      </c>
      <c r="C237" s="3">
        <v>8</v>
      </c>
      <c r="P237" s="23"/>
      <c r="R237" s="3">
        <f t="shared" si="6"/>
        <v>8</v>
      </c>
      <c r="S237" s="37">
        <v>336</v>
      </c>
      <c r="T237" s="37">
        <f t="shared" si="7"/>
        <v>2688</v>
      </c>
    </row>
    <row r="238" spans="1:20" x14ac:dyDescent="0.3">
      <c r="A238" s="10" t="s">
        <v>461</v>
      </c>
      <c r="B238" s="1" t="s">
        <v>242</v>
      </c>
      <c r="C238" s="3">
        <v>6</v>
      </c>
      <c r="P238" s="23"/>
      <c r="R238" s="3">
        <f t="shared" si="6"/>
        <v>6</v>
      </c>
      <c r="S238" s="37">
        <v>336</v>
      </c>
      <c r="T238" s="37">
        <f t="shared" si="7"/>
        <v>2016</v>
      </c>
    </row>
    <row r="239" spans="1:20" x14ac:dyDescent="0.3">
      <c r="A239" s="10" t="s">
        <v>462</v>
      </c>
      <c r="B239" s="1" t="s">
        <v>243</v>
      </c>
      <c r="C239" s="3">
        <v>8</v>
      </c>
      <c r="P239" s="23"/>
      <c r="R239" s="3">
        <f t="shared" si="6"/>
        <v>8</v>
      </c>
      <c r="S239" s="37">
        <v>336</v>
      </c>
      <c r="T239" s="37">
        <f t="shared" si="7"/>
        <v>2688</v>
      </c>
    </row>
    <row r="240" spans="1:20" x14ac:dyDescent="0.3">
      <c r="A240" s="10" t="s">
        <v>463</v>
      </c>
      <c r="B240" s="1" t="s">
        <v>244</v>
      </c>
      <c r="C240" s="3">
        <v>5</v>
      </c>
      <c r="P240" s="23"/>
      <c r="R240" s="3">
        <f t="shared" si="6"/>
        <v>5</v>
      </c>
      <c r="S240" s="37">
        <v>336</v>
      </c>
      <c r="T240" s="37">
        <f t="shared" si="7"/>
        <v>1680</v>
      </c>
    </row>
    <row r="241" spans="1:20" x14ac:dyDescent="0.3">
      <c r="A241" s="10" t="s">
        <v>464</v>
      </c>
      <c r="B241" s="1" t="s">
        <v>245</v>
      </c>
      <c r="C241" s="3">
        <v>6</v>
      </c>
      <c r="P241" s="23"/>
      <c r="R241" s="3">
        <f t="shared" si="6"/>
        <v>6</v>
      </c>
      <c r="S241" s="37">
        <v>336</v>
      </c>
      <c r="T241" s="37">
        <f t="shared" si="7"/>
        <v>2016</v>
      </c>
    </row>
    <row r="242" spans="1:20" x14ac:dyDescent="0.3">
      <c r="A242" s="10" t="s">
        <v>465</v>
      </c>
      <c r="B242" s="1" t="s">
        <v>246</v>
      </c>
      <c r="C242" s="3">
        <v>6</v>
      </c>
      <c r="P242" s="23"/>
      <c r="R242" s="3">
        <f t="shared" si="6"/>
        <v>6</v>
      </c>
      <c r="S242" s="37">
        <v>336</v>
      </c>
      <c r="T242" s="37">
        <f t="shared" si="7"/>
        <v>2016</v>
      </c>
    </row>
    <row r="243" spans="1:20" x14ac:dyDescent="0.3">
      <c r="A243" s="10" t="s">
        <v>469</v>
      </c>
      <c r="B243" s="1" t="s">
        <v>249</v>
      </c>
      <c r="C243" s="3">
        <v>6</v>
      </c>
      <c r="P243" s="23"/>
      <c r="R243" s="3">
        <f t="shared" si="6"/>
        <v>6</v>
      </c>
      <c r="S243" s="37">
        <v>336</v>
      </c>
      <c r="T243" s="37">
        <f t="shared" si="7"/>
        <v>2016</v>
      </c>
    </row>
    <row r="244" spans="1:20" x14ac:dyDescent="0.3">
      <c r="A244" s="10" t="s">
        <v>470</v>
      </c>
      <c r="B244" s="1" t="s">
        <v>250</v>
      </c>
      <c r="C244" s="3">
        <v>6</v>
      </c>
      <c r="P244" s="23"/>
      <c r="R244" s="3">
        <f t="shared" si="6"/>
        <v>6</v>
      </c>
      <c r="S244" s="37">
        <v>336</v>
      </c>
      <c r="T244" s="37">
        <f t="shared" si="7"/>
        <v>2016</v>
      </c>
    </row>
    <row r="245" spans="1:20" x14ac:dyDescent="0.3">
      <c r="A245" s="90" t="s">
        <v>538</v>
      </c>
      <c r="B245" s="90"/>
      <c r="P245" s="23"/>
      <c r="R245" s="3">
        <f t="shared" si="6"/>
        <v>0</v>
      </c>
      <c r="S245" s="38"/>
      <c r="T245" s="37">
        <f t="shared" si="7"/>
        <v>0</v>
      </c>
    </row>
    <row r="246" spans="1:20" x14ac:dyDescent="0.3">
      <c r="A246" s="10" t="s">
        <v>490</v>
      </c>
      <c r="B246" s="1" t="s">
        <v>269</v>
      </c>
      <c r="C246" s="3">
        <v>2</v>
      </c>
      <c r="N246" s="23">
        <v>2</v>
      </c>
      <c r="P246" s="23"/>
      <c r="R246" s="3">
        <f t="shared" si="6"/>
        <v>0</v>
      </c>
      <c r="S246" s="37">
        <v>336</v>
      </c>
      <c r="T246" s="37">
        <f t="shared" si="7"/>
        <v>0</v>
      </c>
    </row>
    <row r="247" spans="1:20" x14ac:dyDescent="0.3">
      <c r="A247" s="10" t="s">
        <v>491</v>
      </c>
      <c r="B247" s="1" t="s">
        <v>270</v>
      </c>
      <c r="C247" s="3">
        <v>2</v>
      </c>
      <c r="P247" s="23"/>
      <c r="R247" s="3">
        <f t="shared" si="6"/>
        <v>2</v>
      </c>
      <c r="S247" s="37">
        <v>336</v>
      </c>
      <c r="T247" s="37">
        <f t="shared" si="7"/>
        <v>672</v>
      </c>
    </row>
    <row r="248" spans="1:20" x14ac:dyDescent="0.3">
      <c r="A248" s="10" t="s">
        <v>471</v>
      </c>
      <c r="B248" s="1" t="s">
        <v>251</v>
      </c>
      <c r="C248" s="3">
        <v>2</v>
      </c>
      <c r="P248" s="23"/>
      <c r="R248" s="3">
        <f t="shared" si="6"/>
        <v>2</v>
      </c>
      <c r="S248" s="37">
        <v>336</v>
      </c>
      <c r="T248" s="37">
        <f t="shared" si="7"/>
        <v>672</v>
      </c>
    </row>
    <row r="249" spans="1:20" x14ac:dyDescent="0.3">
      <c r="A249" s="10" t="s">
        <v>472</v>
      </c>
      <c r="B249" s="1" t="s">
        <v>252</v>
      </c>
      <c r="C249" s="3">
        <v>3</v>
      </c>
      <c r="P249" s="23"/>
      <c r="R249" s="3">
        <f t="shared" si="6"/>
        <v>3</v>
      </c>
      <c r="S249" s="37">
        <v>336</v>
      </c>
      <c r="T249" s="37">
        <f t="shared" si="7"/>
        <v>1008</v>
      </c>
    </row>
    <row r="250" spans="1:20" x14ac:dyDescent="0.3">
      <c r="A250" s="10" t="s">
        <v>473</v>
      </c>
      <c r="B250" s="1" t="s">
        <v>253</v>
      </c>
      <c r="C250" s="3">
        <v>3</v>
      </c>
      <c r="P250" s="23"/>
      <c r="R250" s="3">
        <f t="shared" si="6"/>
        <v>3</v>
      </c>
      <c r="S250" s="37">
        <v>336</v>
      </c>
      <c r="T250" s="37">
        <f t="shared" si="7"/>
        <v>1008</v>
      </c>
    </row>
    <row r="251" spans="1:20" x14ac:dyDescent="0.3">
      <c r="A251" s="10" t="s">
        <v>474</v>
      </c>
      <c r="B251" s="1" t="s">
        <v>254</v>
      </c>
      <c r="C251" s="3">
        <v>4</v>
      </c>
      <c r="P251" s="23"/>
      <c r="R251" s="3">
        <f t="shared" si="6"/>
        <v>4</v>
      </c>
      <c r="S251" s="37">
        <v>336</v>
      </c>
      <c r="T251" s="37">
        <f t="shared" si="7"/>
        <v>1344</v>
      </c>
    </row>
    <row r="252" spans="1:20" x14ac:dyDescent="0.3">
      <c r="A252" s="10" t="s">
        <v>475</v>
      </c>
      <c r="B252" s="1" t="s">
        <v>255</v>
      </c>
      <c r="C252" s="3">
        <v>3</v>
      </c>
      <c r="P252" s="23"/>
      <c r="R252" s="3">
        <f t="shared" si="6"/>
        <v>3</v>
      </c>
      <c r="S252" s="37">
        <v>336</v>
      </c>
      <c r="T252" s="37">
        <f t="shared" si="7"/>
        <v>1008</v>
      </c>
    </row>
    <row r="253" spans="1:20" x14ac:dyDescent="0.3">
      <c r="A253" s="10" t="s">
        <v>476</v>
      </c>
      <c r="B253" s="1" t="s">
        <v>256</v>
      </c>
      <c r="C253" s="3">
        <v>3</v>
      </c>
      <c r="P253" s="23"/>
      <c r="R253" s="3">
        <f t="shared" si="6"/>
        <v>3</v>
      </c>
      <c r="S253" s="37">
        <v>336</v>
      </c>
      <c r="T253" s="37">
        <f t="shared" si="7"/>
        <v>1008</v>
      </c>
    </row>
    <row r="254" spans="1:20" ht="17.25" customHeight="1" x14ac:dyDescent="0.3">
      <c r="A254" s="10" t="s">
        <v>477</v>
      </c>
      <c r="B254" s="1" t="s">
        <v>257</v>
      </c>
      <c r="C254" s="3">
        <v>0</v>
      </c>
      <c r="P254" s="23"/>
      <c r="R254" s="3">
        <f t="shared" si="6"/>
        <v>0</v>
      </c>
      <c r="S254" s="37">
        <v>336</v>
      </c>
      <c r="T254" s="37">
        <f t="shared" si="7"/>
        <v>0</v>
      </c>
    </row>
    <row r="255" spans="1:20" x14ac:dyDescent="0.3">
      <c r="A255" s="10" t="s">
        <v>478</v>
      </c>
      <c r="B255" s="1" t="s">
        <v>258</v>
      </c>
      <c r="C255" s="3">
        <v>4</v>
      </c>
      <c r="N255" s="23">
        <v>1</v>
      </c>
      <c r="P255" s="23"/>
      <c r="R255" s="3">
        <f t="shared" si="6"/>
        <v>3</v>
      </c>
      <c r="S255" s="37">
        <v>336</v>
      </c>
      <c r="T255" s="37">
        <f t="shared" si="7"/>
        <v>1008</v>
      </c>
    </row>
    <row r="256" spans="1:20" x14ac:dyDescent="0.3">
      <c r="A256" s="10" t="s">
        <v>479</v>
      </c>
      <c r="B256" s="1" t="s">
        <v>259</v>
      </c>
      <c r="C256" s="3">
        <v>2</v>
      </c>
      <c r="N256" s="23">
        <v>2</v>
      </c>
      <c r="P256" s="23"/>
      <c r="R256" s="3">
        <f t="shared" si="6"/>
        <v>0</v>
      </c>
      <c r="S256" s="37">
        <v>336</v>
      </c>
      <c r="T256" s="37">
        <f t="shared" si="7"/>
        <v>0</v>
      </c>
    </row>
    <row r="257" spans="1:20" x14ac:dyDescent="0.3">
      <c r="A257" s="10" t="s">
        <v>480</v>
      </c>
      <c r="B257" s="1" t="s">
        <v>260</v>
      </c>
      <c r="C257" s="3">
        <v>5</v>
      </c>
      <c r="N257" s="23">
        <v>2</v>
      </c>
      <c r="P257" s="23"/>
      <c r="R257" s="3">
        <f t="shared" si="6"/>
        <v>3</v>
      </c>
      <c r="S257" s="37">
        <v>336</v>
      </c>
      <c r="T257" s="37">
        <f t="shared" si="7"/>
        <v>1008</v>
      </c>
    </row>
    <row r="258" spans="1:20" x14ac:dyDescent="0.3">
      <c r="A258" s="10" t="s">
        <v>481</v>
      </c>
      <c r="B258" s="1" t="s">
        <v>261</v>
      </c>
      <c r="C258" s="3">
        <v>8</v>
      </c>
      <c r="N258" s="23">
        <v>1</v>
      </c>
      <c r="P258" s="23"/>
      <c r="R258" s="3">
        <f t="shared" si="6"/>
        <v>7</v>
      </c>
      <c r="S258" s="37">
        <v>336</v>
      </c>
      <c r="T258" s="37">
        <f t="shared" si="7"/>
        <v>2352</v>
      </c>
    </row>
    <row r="259" spans="1:20" x14ac:dyDescent="0.3">
      <c r="A259" s="10" t="s">
        <v>482</v>
      </c>
      <c r="B259" s="1" t="s">
        <v>262</v>
      </c>
      <c r="C259" s="3">
        <v>7</v>
      </c>
      <c r="P259" s="23"/>
      <c r="R259" s="3">
        <f t="shared" ref="R259:R269" si="8">SUM($C259:$H259)-SUM($J259:$Q259)</f>
        <v>7</v>
      </c>
      <c r="S259" s="37">
        <v>336</v>
      </c>
      <c r="T259" s="37">
        <f t="shared" si="7"/>
        <v>2352</v>
      </c>
    </row>
    <row r="260" spans="1:20" x14ac:dyDescent="0.3">
      <c r="A260" s="10" t="s">
        <v>492</v>
      </c>
      <c r="B260" s="1" t="s">
        <v>263</v>
      </c>
      <c r="C260" s="3">
        <v>6</v>
      </c>
      <c r="P260" s="23"/>
      <c r="R260" s="3">
        <f t="shared" si="8"/>
        <v>6</v>
      </c>
      <c r="S260" s="37">
        <v>336</v>
      </c>
      <c r="T260" s="37">
        <f t="shared" ref="T260:T269" si="9">R260*S260</f>
        <v>2016</v>
      </c>
    </row>
    <row r="261" spans="1:20" x14ac:dyDescent="0.3">
      <c r="A261" s="10" t="s">
        <v>493</v>
      </c>
      <c r="B261" s="1" t="s">
        <v>264</v>
      </c>
      <c r="C261" s="3">
        <v>8</v>
      </c>
      <c r="N261" s="23">
        <v>4</v>
      </c>
      <c r="P261" s="23"/>
      <c r="R261" s="3">
        <f t="shared" si="8"/>
        <v>4</v>
      </c>
      <c r="S261" s="37">
        <v>336</v>
      </c>
      <c r="T261" s="37">
        <f t="shared" si="9"/>
        <v>1344</v>
      </c>
    </row>
    <row r="262" spans="1:20" x14ac:dyDescent="0.3">
      <c r="A262" s="10" t="s">
        <v>494</v>
      </c>
      <c r="B262" s="1" t="s">
        <v>271</v>
      </c>
      <c r="C262" s="3">
        <v>6</v>
      </c>
      <c r="N262" s="23">
        <v>2</v>
      </c>
      <c r="P262" s="23"/>
      <c r="R262" s="3">
        <f t="shared" si="8"/>
        <v>4</v>
      </c>
      <c r="S262" s="37">
        <v>336</v>
      </c>
      <c r="T262" s="37">
        <f t="shared" si="9"/>
        <v>1344</v>
      </c>
    </row>
    <row r="263" spans="1:20" x14ac:dyDescent="0.3">
      <c r="A263" s="10" t="s">
        <v>483</v>
      </c>
      <c r="B263" s="1" t="s">
        <v>272</v>
      </c>
      <c r="P263" s="23"/>
      <c r="R263" s="3">
        <f t="shared" si="8"/>
        <v>0</v>
      </c>
      <c r="S263" s="37">
        <v>336</v>
      </c>
      <c r="T263" s="37">
        <f t="shared" si="9"/>
        <v>0</v>
      </c>
    </row>
    <row r="264" spans="1:20" x14ac:dyDescent="0.3">
      <c r="A264" s="10" t="s">
        <v>484</v>
      </c>
      <c r="B264" s="1" t="s">
        <v>273</v>
      </c>
      <c r="P264" s="23"/>
      <c r="R264" s="3">
        <f t="shared" si="8"/>
        <v>0</v>
      </c>
      <c r="S264" s="37">
        <v>336</v>
      </c>
      <c r="T264" s="37">
        <f t="shared" si="9"/>
        <v>0</v>
      </c>
    </row>
    <row r="265" spans="1:20" x14ac:dyDescent="0.3">
      <c r="A265" s="10" t="s">
        <v>485</v>
      </c>
      <c r="B265" s="1" t="s">
        <v>274</v>
      </c>
      <c r="P265" s="23"/>
      <c r="R265" s="3">
        <f t="shared" si="8"/>
        <v>0</v>
      </c>
      <c r="S265" s="37">
        <v>336</v>
      </c>
      <c r="T265" s="37">
        <f t="shared" si="9"/>
        <v>0</v>
      </c>
    </row>
    <row r="266" spans="1:20" x14ac:dyDescent="0.3">
      <c r="A266" s="10" t="s">
        <v>486</v>
      </c>
      <c r="B266" s="1" t="s">
        <v>265</v>
      </c>
      <c r="P266" s="23"/>
      <c r="R266" s="3">
        <f t="shared" si="8"/>
        <v>0</v>
      </c>
      <c r="S266" s="37">
        <v>336</v>
      </c>
      <c r="T266" s="37">
        <f t="shared" si="9"/>
        <v>0</v>
      </c>
    </row>
    <row r="267" spans="1:20" x14ac:dyDescent="0.3">
      <c r="A267" s="10" t="s">
        <v>487</v>
      </c>
      <c r="B267" s="1" t="s">
        <v>266</v>
      </c>
      <c r="P267" s="23"/>
      <c r="R267" s="3">
        <f t="shared" si="8"/>
        <v>0</v>
      </c>
      <c r="S267" s="37">
        <v>336</v>
      </c>
      <c r="T267" s="37">
        <f t="shared" si="9"/>
        <v>0</v>
      </c>
    </row>
    <row r="268" spans="1:20" x14ac:dyDescent="0.3">
      <c r="A268" s="10" t="s">
        <v>488</v>
      </c>
      <c r="B268" s="1" t="s">
        <v>267</v>
      </c>
      <c r="P268" s="23"/>
      <c r="R268" s="3">
        <f t="shared" si="8"/>
        <v>0</v>
      </c>
      <c r="S268" s="37">
        <v>336</v>
      </c>
      <c r="T268" s="37">
        <f t="shared" si="9"/>
        <v>0</v>
      </c>
    </row>
    <row r="269" spans="1:20" x14ac:dyDescent="0.3">
      <c r="A269" s="10" t="s">
        <v>489</v>
      </c>
      <c r="B269" s="1" t="s">
        <v>268</v>
      </c>
      <c r="P269" s="23"/>
      <c r="R269" s="3">
        <f t="shared" si="8"/>
        <v>0</v>
      </c>
      <c r="S269" s="37">
        <v>336</v>
      </c>
      <c r="T269" s="37">
        <f t="shared" si="9"/>
        <v>0</v>
      </c>
    </row>
    <row r="270" spans="1:20" x14ac:dyDescent="0.3">
      <c r="B270" s="1"/>
      <c r="P270" s="23"/>
    </row>
    <row r="271" spans="1:20" x14ac:dyDescent="0.3">
      <c r="B271" s="1"/>
      <c r="P271" s="23"/>
      <c r="T271" s="46">
        <f>SUM(T3:T270)</f>
        <v>513248</v>
      </c>
    </row>
    <row r="272" spans="1:20" x14ac:dyDescent="0.3">
      <c r="B272" s="1"/>
      <c r="P272" s="23"/>
    </row>
    <row r="273" spans="2:16" x14ac:dyDescent="0.3">
      <c r="B273" s="1"/>
      <c r="P273" s="23"/>
    </row>
    <row r="274" spans="2:16" x14ac:dyDescent="0.3">
      <c r="B274" s="1"/>
      <c r="P274" s="23"/>
    </row>
    <row r="275" spans="2:16" x14ac:dyDescent="0.3">
      <c r="B275" s="1"/>
      <c r="P275" s="23"/>
    </row>
    <row r="276" spans="2:16" x14ac:dyDescent="0.3">
      <c r="B276" s="1"/>
      <c r="P276" s="23"/>
    </row>
    <row r="277" spans="2:16" x14ac:dyDescent="0.3">
      <c r="P277" s="23"/>
    </row>
    <row r="278" spans="2:16" x14ac:dyDescent="0.3">
      <c r="P278" s="23"/>
    </row>
    <row r="279" spans="2:16" x14ac:dyDescent="0.3">
      <c r="P279" s="23"/>
    </row>
    <row r="280" spans="2:16" x14ac:dyDescent="0.3">
      <c r="P280" s="23"/>
    </row>
    <row r="281" spans="2:16" x14ac:dyDescent="0.3">
      <c r="P281" s="23"/>
    </row>
    <row r="282" spans="2:16" x14ac:dyDescent="0.3">
      <c r="P282" s="23"/>
    </row>
    <row r="283" spans="2:16" x14ac:dyDescent="0.3">
      <c r="P283" s="23"/>
    </row>
    <row r="284" spans="2:16" x14ac:dyDescent="0.3">
      <c r="P284" s="23"/>
    </row>
    <row r="285" spans="2:16" x14ac:dyDescent="0.3">
      <c r="P285" s="23"/>
    </row>
    <row r="286" spans="2:16" x14ac:dyDescent="0.3">
      <c r="P286" s="23"/>
    </row>
    <row r="287" spans="2:16" x14ac:dyDescent="0.3">
      <c r="P287" s="23"/>
    </row>
    <row r="288" spans="2:16" x14ac:dyDescent="0.3">
      <c r="P288" s="23"/>
    </row>
    <row r="289" spans="16:16" x14ac:dyDescent="0.3">
      <c r="P289" s="23"/>
    </row>
    <row r="290" spans="16:16" x14ac:dyDescent="0.3">
      <c r="P290" s="23"/>
    </row>
    <row r="291" spans="16:16" x14ac:dyDescent="0.3">
      <c r="P291" s="23"/>
    </row>
    <row r="292" spans="16:16" x14ac:dyDescent="0.3">
      <c r="P292" s="23"/>
    </row>
    <row r="293" spans="16:16" x14ac:dyDescent="0.3">
      <c r="P293" s="23"/>
    </row>
    <row r="294" spans="16:16" x14ac:dyDescent="0.3">
      <c r="P294" s="23"/>
    </row>
    <row r="295" spans="16:16" x14ac:dyDescent="0.3">
      <c r="P295" s="23"/>
    </row>
    <row r="296" spans="16:16" x14ac:dyDescent="0.3">
      <c r="P296" s="23"/>
    </row>
    <row r="297" spans="16:16" x14ac:dyDescent="0.3">
      <c r="P297" s="23"/>
    </row>
    <row r="298" spans="16:16" x14ac:dyDescent="0.3">
      <c r="P298" s="23"/>
    </row>
    <row r="299" spans="16:16" x14ac:dyDescent="0.3">
      <c r="P299" s="23"/>
    </row>
    <row r="300" spans="16:16" x14ac:dyDescent="0.3">
      <c r="P300" s="23"/>
    </row>
    <row r="301" spans="16:16" x14ac:dyDescent="0.3">
      <c r="P301" s="23"/>
    </row>
    <row r="302" spans="16:16" x14ac:dyDescent="0.3">
      <c r="P302" s="23"/>
    </row>
    <row r="303" spans="16:16" x14ac:dyDescent="0.3">
      <c r="P303" s="23"/>
    </row>
    <row r="304" spans="16:16" x14ac:dyDescent="0.3">
      <c r="P304" s="23"/>
    </row>
    <row r="305" spans="16:16" x14ac:dyDescent="0.3">
      <c r="P305" s="23"/>
    </row>
    <row r="306" spans="16:16" x14ac:dyDescent="0.3">
      <c r="P306" s="23"/>
    </row>
    <row r="307" spans="16:16" x14ac:dyDescent="0.3">
      <c r="P307" s="23"/>
    </row>
    <row r="308" spans="16:16" x14ac:dyDescent="0.3">
      <c r="P308" s="23"/>
    </row>
    <row r="309" spans="16:16" x14ac:dyDescent="0.3">
      <c r="P309" s="23"/>
    </row>
    <row r="310" spans="16:16" x14ac:dyDescent="0.3">
      <c r="P310" s="23"/>
    </row>
    <row r="311" spans="16:16" x14ac:dyDescent="0.3">
      <c r="P311" s="23"/>
    </row>
    <row r="312" spans="16:16" x14ac:dyDescent="0.3">
      <c r="P312" s="23"/>
    </row>
    <row r="313" spans="16:16" x14ac:dyDescent="0.3">
      <c r="P313" s="23"/>
    </row>
    <row r="314" spans="16:16" x14ac:dyDescent="0.3">
      <c r="P314" s="23"/>
    </row>
    <row r="315" spans="16:16" x14ac:dyDescent="0.3">
      <c r="P315" s="23"/>
    </row>
    <row r="316" spans="16:16" x14ac:dyDescent="0.3">
      <c r="P316" s="23"/>
    </row>
    <row r="317" spans="16:16" x14ac:dyDescent="0.3">
      <c r="P317" s="23"/>
    </row>
    <row r="318" spans="16:16" x14ac:dyDescent="0.3">
      <c r="P318" s="23"/>
    </row>
    <row r="319" spans="16:16" x14ac:dyDescent="0.3">
      <c r="P319" s="23"/>
    </row>
    <row r="320" spans="16:16" x14ac:dyDescent="0.3">
      <c r="P320" s="23"/>
    </row>
    <row r="321" spans="16:16" x14ac:dyDescent="0.3">
      <c r="P321" s="23"/>
    </row>
    <row r="322" spans="16:16" x14ac:dyDescent="0.3">
      <c r="P322" s="23"/>
    </row>
    <row r="323" spans="16:16" x14ac:dyDescent="0.3">
      <c r="P323" s="23"/>
    </row>
    <row r="324" spans="16:16" x14ac:dyDescent="0.3">
      <c r="P324" s="23"/>
    </row>
    <row r="325" spans="16:16" x14ac:dyDescent="0.3">
      <c r="P325" s="23"/>
    </row>
    <row r="326" spans="16:16" x14ac:dyDescent="0.3">
      <c r="P326" s="23"/>
    </row>
    <row r="327" spans="16:16" x14ac:dyDescent="0.3">
      <c r="P327" s="23"/>
    </row>
    <row r="328" spans="16:16" x14ac:dyDescent="0.3">
      <c r="P328" s="23"/>
    </row>
    <row r="329" spans="16:16" x14ac:dyDescent="0.3">
      <c r="P329" s="23"/>
    </row>
    <row r="330" spans="16:16" x14ac:dyDescent="0.3">
      <c r="P330" s="23"/>
    </row>
    <row r="331" spans="16:16" x14ac:dyDescent="0.3">
      <c r="P331" s="23"/>
    </row>
    <row r="332" spans="16:16" x14ac:dyDescent="0.3">
      <c r="P332" s="23"/>
    </row>
    <row r="333" spans="16:16" x14ac:dyDescent="0.3">
      <c r="P333" s="23"/>
    </row>
    <row r="334" spans="16:16" x14ac:dyDescent="0.3">
      <c r="P334" s="23"/>
    </row>
    <row r="335" spans="16:16" x14ac:dyDescent="0.3">
      <c r="P335" s="23"/>
    </row>
    <row r="336" spans="16:16" x14ac:dyDescent="0.3">
      <c r="P336" s="23"/>
    </row>
    <row r="337" spans="16:16" x14ac:dyDescent="0.3">
      <c r="P337" s="23"/>
    </row>
    <row r="338" spans="16:16" x14ac:dyDescent="0.3">
      <c r="P338" s="23"/>
    </row>
    <row r="339" spans="16:16" x14ac:dyDescent="0.3">
      <c r="P339" s="23"/>
    </row>
    <row r="340" spans="16:16" x14ac:dyDescent="0.3">
      <c r="P340" s="23"/>
    </row>
    <row r="341" spans="16:16" x14ac:dyDescent="0.3">
      <c r="P341" s="23"/>
    </row>
    <row r="342" spans="16:16" x14ac:dyDescent="0.3">
      <c r="P342" s="23"/>
    </row>
    <row r="343" spans="16:16" x14ac:dyDescent="0.3">
      <c r="P343" s="23"/>
    </row>
    <row r="344" spans="16:16" x14ac:dyDescent="0.3">
      <c r="P344" s="23"/>
    </row>
    <row r="345" spans="16:16" x14ac:dyDescent="0.3">
      <c r="P345" s="23"/>
    </row>
    <row r="346" spans="16:16" x14ac:dyDescent="0.3">
      <c r="P346" s="23"/>
    </row>
    <row r="347" spans="16:16" x14ac:dyDescent="0.3">
      <c r="P347" s="23"/>
    </row>
    <row r="348" spans="16:16" x14ac:dyDescent="0.3">
      <c r="P348" s="23"/>
    </row>
    <row r="349" spans="16:16" x14ac:dyDescent="0.3">
      <c r="P349" s="23"/>
    </row>
    <row r="350" spans="16:16" x14ac:dyDescent="0.3">
      <c r="P350" s="23"/>
    </row>
    <row r="351" spans="16:16" x14ac:dyDescent="0.3">
      <c r="P351" s="23"/>
    </row>
    <row r="352" spans="16:16" x14ac:dyDescent="0.3">
      <c r="P352" s="23"/>
    </row>
    <row r="353" spans="16:16" x14ac:dyDescent="0.3">
      <c r="P353" s="23"/>
    </row>
    <row r="354" spans="16:16" x14ac:dyDescent="0.3">
      <c r="P354" s="23"/>
    </row>
    <row r="355" spans="16:16" x14ac:dyDescent="0.3">
      <c r="P355" s="23"/>
    </row>
    <row r="356" spans="16:16" x14ac:dyDescent="0.3">
      <c r="P356" s="23"/>
    </row>
    <row r="357" spans="16:16" x14ac:dyDescent="0.3">
      <c r="P357" s="23"/>
    </row>
    <row r="358" spans="16:16" x14ac:dyDescent="0.3">
      <c r="P358" s="23"/>
    </row>
    <row r="359" spans="16:16" x14ac:dyDescent="0.3">
      <c r="P359" s="23"/>
    </row>
    <row r="360" spans="16:16" x14ac:dyDescent="0.3">
      <c r="P360" s="23"/>
    </row>
    <row r="361" spans="16:16" x14ac:dyDescent="0.3">
      <c r="P361" s="23"/>
    </row>
    <row r="362" spans="16:16" x14ac:dyDescent="0.3">
      <c r="P362" s="23"/>
    </row>
    <row r="363" spans="16:16" x14ac:dyDescent="0.3">
      <c r="P363" s="23"/>
    </row>
    <row r="364" spans="16:16" x14ac:dyDescent="0.3">
      <c r="P364" s="23"/>
    </row>
    <row r="365" spans="16:16" x14ac:dyDescent="0.3">
      <c r="P365" s="23"/>
    </row>
    <row r="366" spans="16:16" x14ac:dyDescent="0.3">
      <c r="P366" s="23"/>
    </row>
    <row r="367" spans="16:16" x14ac:dyDescent="0.3">
      <c r="P367" s="23"/>
    </row>
    <row r="368" spans="16:16" x14ac:dyDescent="0.3">
      <c r="P368" s="23"/>
    </row>
    <row r="369" spans="16:16" x14ac:dyDescent="0.3">
      <c r="P369" s="23"/>
    </row>
    <row r="370" spans="16:16" x14ac:dyDescent="0.3">
      <c r="P370" s="23"/>
    </row>
    <row r="371" spans="16:16" x14ac:dyDescent="0.3">
      <c r="P371" s="23"/>
    </row>
    <row r="372" spans="16:16" x14ac:dyDescent="0.3">
      <c r="P372" s="23"/>
    </row>
    <row r="373" spans="16:16" x14ac:dyDescent="0.3">
      <c r="P373" s="23"/>
    </row>
    <row r="374" spans="16:16" x14ac:dyDescent="0.3">
      <c r="P374" s="23"/>
    </row>
    <row r="375" spans="16:16" x14ac:dyDescent="0.3">
      <c r="P375" s="23"/>
    </row>
    <row r="376" spans="16:16" x14ac:dyDescent="0.3">
      <c r="P376" s="23"/>
    </row>
    <row r="377" spans="16:16" x14ac:dyDescent="0.3">
      <c r="P377" s="23"/>
    </row>
    <row r="378" spans="16:16" x14ac:dyDescent="0.3">
      <c r="P378" s="23"/>
    </row>
    <row r="379" spans="16:16" x14ac:dyDescent="0.3">
      <c r="P379" s="23"/>
    </row>
    <row r="380" spans="16:16" x14ac:dyDescent="0.3">
      <c r="P380" s="23"/>
    </row>
    <row r="381" spans="16:16" x14ac:dyDescent="0.3">
      <c r="P381" s="23"/>
    </row>
    <row r="382" spans="16:16" x14ac:dyDescent="0.3">
      <c r="P382" s="23"/>
    </row>
    <row r="383" spans="16:16" x14ac:dyDescent="0.3">
      <c r="P383" s="23"/>
    </row>
    <row r="384" spans="16:16" x14ac:dyDescent="0.3">
      <c r="P384" s="23"/>
    </row>
    <row r="385" spans="16:16" x14ac:dyDescent="0.3">
      <c r="P385" s="23"/>
    </row>
    <row r="386" spans="16:16" x14ac:dyDescent="0.3">
      <c r="P386" s="23"/>
    </row>
    <row r="387" spans="16:16" x14ac:dyDescent="0.3">
      <c r="P387" s="23"/>
    </row>
    <row r="388" spans="16:16" x14ac:dyDescent="0.3">
      <c r="P388" s="23"/>
    </row>
    <row r="389" spans="16:16" x14ac:dyDescent="0.3">
      <c r="P389" s="23"/>
    </row>
    <row r="390" spans="16:16" x14ac:dyDescent="0.3">
      <c r="P390" s="23"/>
    </row>
    <row r="391" spans="16:16" x14ac:dyDescent="0.3">
      <c r="P391" s="23"/>
    </row>
    <row r="392" spans="16:16" x14ac:dyDescent="0.3">
      <c r="P392" s="23"/>
    </row>
    <row r="393" spans="16:16" x14ac:dyDescent="0.3">
      <c r="P393" s="23"/>
    </row>
    <row r="394" spans="16:16" x14ac:dyDescent="0.3">
      <c r="P394" s="23"/>
    </row>
    <row r="395" spans="16:16" x14ac:dyDescent="0.3">
      <c r="P395" s="23"/>
    </row>
    <row r="396" spans="16:16" x14ac:dyDescent="0.3">
      <c r="P396" s="23"/>
    </row>
    <row r="397" spans="16:16" x14ac:dyDescent="0.3">
      <c r="P397" s="23"/>
    </row>
    <row r="398" spans="16:16" x14ac:dyDescent="0.3">
      <c r="P398" s="23"/>
    </row>
    <row r="399" spans="16:16" x14ac:dyDescent="0.3">
      <c r="P399" s="23"/>
    </row>
    <row r="400" spans="16:16" x14ac:dyDescent="0.3">
      <c r="P400" s="23"/>
    </row>
    <row r="401" spans="16:16" x14ac:dyDescent="0.3">
      <c r="P401" s="23"/>
    </row>
    <row r="402" spans="16:16" x14ac:dyDescent="0.3">
      <c r="P402" s="23"/>
    </row>
    <row r="403" spans="16:16" x14ac:dyDescent="0.3">
      <c r="P403" s="23"/>
    </row>
    <row r="404" spans="16:16" x14ac:dyDescent="0.3">
      <c r="P404" s="23"/>
    </row>
    <row r="405" spans="16:16" x14ac:dyDescent="0.3">
      <c r="P405" s="23"/>
    </row>
    <row r="406" spans="16:16" x14ac:dyDescent="0.3">
      <c r="P406" s="23"/>
    </row>
    <row r="407" spans="16:16" x14ac:dyDescent="0.3">
      <c r="P407" s="23"/>
    </row>
    <row r="408" spans="16:16" x14ac:dyDescent="0.3">
      <c r="P408" s="23"/>
    </row>
    <row r="409" spans="16:16" x14ac:dyDescent="0.3">
      <c r="P409" s="23"/>
    </row>
    <row r="410" spans="16:16" x14ac:dyDescent="0.3">
      <c r="P410" s="23"/>
    </row>
    <row r="411" spans="16:16" x14ac:dyDescent="0.3">
      <c r="P411" s="23"/>
    </row>
    <row r="412" spans="16:16" x14ac:dyDescent="0.3">
      <c r="P412" s="23"/>
    </row>
    <row r="413" spans="16:16" x14ac:dyDescent="0.3">
      <c r="P413" s="23"/>
    </row>
    <row r="414" spans="16:16" x14ac:dyDescent="0.3">
      <c r="P414" s="23"/>
    </row>
    <row r="415" spans="16:16" x14ac:dyDescent="0.3">
      <c r="P415" s="23"/>
    </row>
    <row r="416" spans="16:16" x14ac:dyDescent="0.3">
      <c r="P416" s="23"/>
    </row>
    <row r="417" spans="16:16" x14ac:dyDescent="0.3">
      <c r="P417" s="23"/>
    </row>
    <row r="418" spans="16:16" x14ac:dyDescent="0.3">
      <c r="P418" s="23"/>
    </row>
    <row r="419" spans="16:16" x14ac:dyDescent="0.3">
      <c r="P419" s="23"/>
    </row>
    <row r="420" spans="16:16" x14ac:dyDescent="0.3">
      <c r="P420" s="23"/>
    </row>
    <row r="421" spans="16:16" x14ac:dyDescent="0.3">
      <c r="P421" s="23"/>
    </row>
    <row r="422" spans="16:16" x14ac:dyDescent="0.3">
      <c r="P422" s="23"/>
    </row>
    <row r="423" spans="16:16" x14ac:dyDescent="0.3">
      <c r="P423" s="23"/>
    </row>
    <row r="424" spans="16:16" x14ac:dyDescent="0.3">
      <c r="P424" s="23"/>
    </row>
    <row r="425" spans="16:16" x14ac:dyDescent="0.3">
      <c r="P425" s="23"/>
    </row>
    <row r="426" spans="16:16" x14ac:dyDescent="0.3">
      <c r="P426" s="23"/>
    </row>
    <row r="427" spans="16:16" x14ac:dyDescent="0.3">
      <c r="P427" s="23"/>
    </row>
    <row r="428" spans="16:16" x14ac:dyDescent="0.3">
      <c r="P428" s="23"/>
    </row>
    <row r="429" spans="16:16" x14ac:dyDescent="0.3">
      <c r="P429" s="23"/>
    </row>
    <row r="430" spans="16:16" x14ac:dyDescent="0.3">
      <c r="P430" s="23"/>
    </row>
    <row r="431" spans="16:16" x14ac:dyDescent="0.3">
      <c r="P431" s="23"/>
    </row>
    <row r="432" spans="16:16" x14ac:dyDescent="0.3">
      <c r="P432" s="23"/>
    </row>
    <row r="433" spans="16:16" x14ac:dyDescent="0.3">
      <c r="P433" s="23"/>
    </row>
    <row r="434" spans="16:16" x14ac:dyDescent="0.3">
      <c r="P434" s="23"/>
    </row>
    <row r="435" spans="16:16" x14ac:dyDescent="0.3">
      <c r="P435" s="23"/>
    </row>
    <row r="436" spans="16:16" x14ac:dyDescent="0.3">
      <c r="P436" s="23"/>
    </row>
    <row r="437" spans="16:16" x14ac:dyDescent="0.3">
      <c r="P437" s="23"/>
    </row>
    <row r="438" spans="16:16" x14ac:dyDescent="0.3">
      <c r="P438" s="23"/>
    </row>
    <row r="439" spans="16:16" x14ac:dyDescent="0.3">
      <c r="P439" s="23"/>
    </row>
    <row r="440" spans="16:16" x14ac:dyDescent="0.3">
      <c r="P440" s="23"/>
    </row>
    <row r="441" spans="16:16" x14ac:dyDescent="0.3">
      <c r="P441" s="23"/>
    </row>
    <row r="442" spans="16:16" x14ac:dyDescent="0.3">
      <c r="P442" s="23"/>
    </row>
    <row r="443" spans="16:16" x14ac:dyDescent="0.3">
      <c r="P443" s="23"/>
    </row>
    <row r="444" spans="16:16" x14ac:dyDescent="0.3">
      <c r="P444" s="23"/>
    </row>
    <row r="445" spans="16:16" x14ac:dyDescent="0.3">
      <c r="P445" s="23"/>
    </row>
    <row r="446" spans="16:16" x14ac:dyDescent="0.3">
      <c r="P446" s="23"/>
    </row>
    <row r="447" spans="16:16" x14ac:dyDescent="0.3">
      <c r="P447" s="23"/>
    </row>
    <row r="448" spans="16:16" x14ac:dyDescent="0.3">
      <c r="P448" s="23"/>
    </row>
    <row r="449" spans="16:16" x14ac:dyDescent="0.3">
      <c r="P449" s="23"/>
    </row>
    <row r="450" spans="16:16" x14ac:dyDescent="0.3">
      <c r="P450" s="23"/>
    </row>
    <row r="451" spans="16:16" x14ac:dyDescent="0.3">
      <c r="P451" s="23"/>
    </row>
    <row r="452" spans="16:16" x14ac:dyDescent="0.3">
      <c r="P452" s="23"/>
    </row>
    <row r="453" spans="16:16" x14ac:dyDescent="0.3">
      <c r="P453" s="23"/>
    </row>
    <row r="454" spans="16:16" x14ac:dyDescent="0.3">
      <c r="P454" s="23"/>
    </row>
    <row r="455" spans="16:16" x14ac:dyDescent="0.3">
      <c r="P455" s="23"/>
    </row>
    <row r="456" spans="16:16" x14ac:dyDescent="0.3">
      <c r="P456" s="23"/>
    </row>
    <row r="457" spans="16:16" x14ac:dyDescent="0.3">
      <c r="P457" s="23"/>
    </row>
    <row r="458" spans="16:16" x14ac:dyDescent="0.3">
      <c r="P458" s="23"/>
    </row>
    <row r="459" spans="16:16" x14ac:dyDescent="0.3">
      <c r="P459" s="23"/>
    </row>
    <row r="460" spans="16:16" x14ac:dyDescent="0.3">
      <c r="P460" s="23"/>
    </row>
    <row r="461" spans="16:16" x14ac:dyDescent="0.3">
      <c r="P461" s="23"/>
    </row>
    <row r="462" spans="16:16" x14ac:dyDescent="0.3">
      <c r="P462" s="23"/>
    </row>
    <row r="463" spans="16:16" x14ac:dyDescent="0.3">
      <c r="P463" s="23"/>
    </row>
    <row r="464" spans="16:16" x14ac:dyDescent="0.3">
      <c r="P464" s="23"/>
    </row>
    <row r="465" spans="16:16" x14ac:dyDescent="0.3">
      <c r="P465" s="23"/>
    </row>
    <row r="466" spans="16:16" x14ac:dyDescent="0.3">
      <c r="P466" s="23"/>
    </row>
    <row r="467" spans="16:16" x14ac:dyDescent="0.3">
      <c r="P467" s="23"/>
    </row>
    <row r="468" spans="16:16" x14ac:dyDescent="0.3">
      <c r="P468" s="23"/>
    </row>
    <row r="469" spans="16:16" x14ac:dyDescent="0.3">
      <c r="P469" s="23"/>
    </row>
    <row r="470" spans="16:16" x14ac:dyDescent="0.3">
      <c r="P470" s="23"/>
    </row>
    <row r="471" spans="16:16" x14ac:dyDescent="0.3">
      <c r="P471" s="23"/>
    </row>
    <row r="472" spans="16:16" x14ac:dyDescent="0.3">
      <c r="P472" s="23"/>
    </row>
    <row r="473" spans="16:16" x14ac:dyDescent="0.3">
      <c r="P473" s="23"/>
    </row>
    <row r="474" spans="16:16" x14ac:dyDescent="0.3">
      <c r="P474" s="23"/>
    </row>
    <row r="475" spans="16:16" x14ac:dyDescent="0.3">
      <c r="P475" s="23"/>
    </row>
    <row r="476" spans="16:16" x14ac:dyDescent="0.3">
      <c r="P476" s="23"/>
    </row>
    <row r="477" spans="16:16" x14ac:dyDescent="0.3">
      <c r="P477" s="23"/>
    </row>
    <row r="478" spans="16:16" x14ac:dyDescent="0.3">
      <c r="P478" s="23"/>
    </row>
    <row r="479" spans="16:16" x14ac:dyDescent="0.3">
      <c r="P479" s="23"/>
    </row>
    <row r="480" spans="16:16" x14ac:dyDescent="0.3">
      <c r="P480" s="23"/>
    </row>
    <row r="481" spans="16:16" x14ac:dyDescent="0.3">
      <c r="P481" s="23"/>
    </row>
    <row r="482" spans="16:16" x14ac:dyDescent="0.3">
      <c r="P482" s="23"/>
    </row>
    <row r="483" spans="16:16" x14ac:dyDescent="0.3">
      <c r="P483" s="23"/>
    </row>
    <row r="484" spans="16:16" x14ac:dyDescent="0.3">
      <c r="P484" s="23"/>
    </row>
    <row r="485" spans="16:16" x14ac:dyDescent="0.3">
      <c r="P485" s="23"/>
    </row>
    <row r="486" spans="16:16" x14ac:dyDescent="0.3">
      <c r="P486" s="23"/>
    </row>
    <row r="487" spans="16:16" x14ac:dyDescent="0.3">
      <c r="P487" s="23"/>
    </row>
    <row r="488" spans="16:16" x14ac:dyDescent="0.3">
      <c r="P488" s="23"/>
    </row>
    <row r="489" spans="16:16" x14ac:dyDescent="0.3">
      <c r="P489" s="23"/>
    </row>
    <row r="490" spans="16:16" x14ac:dyDescent="0.3">
      <c r="P490" s="23"/>
    </row>
    <row r="491" spans="16:16" x14ac:dyDescent="0.3">
      <c r="P491" s="23"/>
    </row>
    <row r="492" spans="16:16" x14ac:dyDescent="0.3">
      <c r="P492" s="23"/>
    </row>
    <row r="493" spans="16:16" x14ac:dyDescent="0.3">
      <c r="P493" s="23"/>
    </row>
    <row r="494" spans="16:16" x14ac:dyDescent="0.3">
      <c r="P494" s="23"/>
    </row>
    <row r="495" spans="16:16" x14ac:dyDescent="0.3">
      <c r="P495" s="23"/>
    </row>
    <row r="496" spans="16:16" x14ac:dyDescent="0.3">
      <c r="P496" s="23"/>
    </row>
    <row r="497" spans="16:16" x14ac:dyDescent="0.3">
      <c r="P497" s="23"/>
    </row>
    <row r="498" spans="16:16" x14ac:dyDescent="0.3">
      <c r="P498" s="23"/>
    </row>
    <row r="499" spans="16:16" x14ac:dyDescent="0.3">
      <c r="P499" s="23"/>
    </row>
    <row r="500" spans="16:16" x14ac:dyDescent="0.3">
      <c r="P500" s="23"/>
    </row>
    <row r="501" spans="16:16" x14ac:dyDescent="0.3">
      <c r="P501" s="23"/>
    </row>
    <row r="502" spans="16:16" x14ac:dyDescent="0.3">
      <c r="P502" s="23"/>
    </row>
    <row r="503" spans="16:16" x14ac:dyDescent="0.3">
      <c r="P503" s="23"/>
    </row>
    <row r="504" spans="16:16" x14ac:dyDescent="0.3">
      <c r="P504" s="23"/>
    </row>
    <row r="505" spans="16:16" x14ac:dyDescent="0.3">
      <c r="P505" s="23"/>
    </row>
    <row r="506" spans="16:16" x14ac:dyDescent="0.3">
      <c r="P506" s="23"/>
    </row>
  </sheetData>
  <autoFilter ref="A1:T269" xr:uid="{00000000-0009-0000-0000-000001000000}"/>
  <mergeCells count="20">
    <mergeCell ref="A90:B90"/>
    <mergeCell ref="A2:B2"/>
    <mergeCell ref="A13:B13"/>
    <mergeCell ref="A20:B20"/>
    <mergeCell ref="A31:B31"/>
    <mergeCell ref="A36:B36"/>
    <mergeCell ref="A43:B43"/>
    <mergeCell ref="A50:B50"/>
    <mergeCell ref="A57:B57"/>
    <mergeCell ref="A64:B64"/>
    <mergeCell ref="A73:B73"/>
    <mergeCell ref="A78:B78"/>
    <mergeCell ref="A221:B221"/>
    <mergeCell ref="A245:B245"/>
    <mergeCell ref="A112:B112"/>
    <mergeCell ref="A142:B142"/>
    <mergeCell ref="A154:B154"/>
    <mergeCell ref="A178:B178"/>
    <mergeCell ref="A197:B197"/>
    <mergeCell ref="A207:B207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9"/>
  <sheetViews>
    <sheetView zoomScale="86" zoomScaleNormal="86" workbookViewId="0">
      <selection activeCell="O6" sqref="O6"/>
    </sheetView>
  </sheetViews>
  <sheetFormatPr defaultRowHeight="16.2" x14ac:dyDescent="0.3"/>
  <cols>
    <col min="1" max="1" width="12.44140625" style="10" bestFit="1" customWidth="1"/>
    <col min="2" max="2" width="48.88671875" style="8" bestFit="1" customWidth="1"/>
    <col min="3" max="3" width="10.21875" style="3" customWidth="1"/>
    <col min="4" max="4" width="8.77734375" style="4" customWidth="1"/>
    <col min="5" max="5" width="8.88671875" style="4"/>
    <col min="6" max="6" width="8.88671875" style="5"/>
    <col min="7" max="7" width="10.21875" style="22" customWidth="1"/>
    <col min="8" max="8" width="10.21875" style="82" customWidth="1"/>
    <col min="9" max="9" width="8.88671875" style="6"/>
    <col min="10" max="10" width="8.88671875" style="2"/>
    <col min="11" max="11" width="9.33203125" style="4" bestFit="1" customWidth="1"/>
    <col min="12" max="12" width="8.88671875" style="5"/>
    <col min="13" max="13" width="10.21875" style="22" customWidth="1"/>
    <col min="14" max="15" width="8.88671875" style="23"/>
    <col min="16" max="16" width="8.88671875" style="24"/>
    <col min="17" max="17" width="8.88671875" style="3"/>
    <col min="18" max="18" width="8.88671875" style="14"/>
    <col min="19" max="19" width="8.88671875" style="2"/>
  </cols>
  <sheetData>
    <row r="1" spans="1:19" ht="32.4" x14ac:dyDescent="0.3">
      <c r="A1" s="10" t="s">
        <v>0</v>
      </c>
      <c r="B1" s="1" t="s">
        <v>1</v>
      </c>
      <c r="C1" s="15" t="s">
        <v>546</v>
      </c>
      <c r="D1" s="4" t="s">
        <v>548</v>
      </c>
      <c r="E1" s="16" t="s">
        <v>551</v>
      </c>
      <c r="F1" s="17" t="s">
        <v>756</v>
      </c>
      <c r="G1" s="79">
        <v>45014</v>
      </c>
      <c r="H1" s="79">
        <v>45027</v>
      </c>
      <c r="I1" s="18"/>
      <c r="K1" s="16" t="s">
        <v>547</v>
      </c>
      <c r="L1" s="17" t="s">
        <v>753</v>
      </c>
      <c r="M1" s="79">
        <v>45014</v>
      </c>
      <c r="N1" s="20" t="s">
        <v>769</v>
      </c>
      <c r="O1" s="20"/>
      <c r="P1" s="21"/>
      <c r="Q1" s="3" t="s">
        <v>2</v>
      </c>
      <c r="R1" s="43" t="s">
        <v>504</v>
      </c>
      <c r="S1" s="43" t="s">
        <v>505</v>
      </c>
    </row>
    <row r="2" spans="1:19" x14ac:dyDescent="0.3">
      <c r="A2" s="96" t="s">
        <v>498</v>
      </c>
      <c r="B2" s="96"/>
      <c r="H2" s="22"/>
      <c r="R2" s="43"/>
      <c r="S2" s="44"/>
    </row>
    <row r="3" spans="1:19" x14ac:dyDescent="0.3">
      <c r="A3" s="10" t="s">
        <v>289</v>
      </c>
      <c r="B3" s="1" t="s">
        <v>68</v>
      </c>
      <c r="C3" s="52">
        <v>1</v>
      </c>
      <c r="H3" s="22"/>
      <c r="Q3" s="3">
        <f t="shared" ref="Q3:Q34" si="0">SUM($C3:$I3)-SUM($K3:$P3)</f>
        <v>1</v>
      </c>
      <c r="R3" s="43">
        <v>8400</v>
      </c>
      <c r="S3" s="44">
        <f t="shared" ref="S3:S53" si="1">Q3*R3</f>
        <v>8400</v>
      </c>
    </row>
    <row r="4" spans="1:19" x14ac:dyDescent="0.3">
      <c r="A4" s="10" t="s">
        <v>285</v>
      </c>
      <c r="B4" s="1" t="s">
        <v>69</v>
      </c>
      <c r="C4" s="52">
        <v>1</v>
      </c>
      <c r="G4" s="22">
        <v>1</v>
      </c>
      <c r="H4" s="22"/>
      <c r="M4" s="22">
        <v>1</v>
      </c>
      <c r="Q4" s="3">
        <f t="shared" si="0"/>
        <v>1</v>
      </c>
      <c r="R4" s="43">
        <v>8400</v>
      </c>
      <c r="S4" s="44">
        <f t="shared" si="1"/>
        <v>8400</v>
      </c>
    </row>
    <row r="5" spans="1:19" x14ac:dyDescent="0.3">
      <c r="A5" s="10" t="s">
        <v>286</v>
      </c>
      <c r="B5" s="1" t="s">
        <v>70</v>
      </c>
      <c r="H5" s="22"/>
      <c r="Q5" s="3">
        <f t="shared" si="0"/>
        <v>0</v>
      </c>
      <c r="R5" s="43">
        <v>8400</v>
      </c>
      <c r="S5" s="44">
        <f t="shared" si="1"/>
        <v>0</v>
      </c>
    </row>
    <row r="6" spans="1:19" x14ac:dyDescent="0.3">
      <c r="A6" s="10" t="s">
        <v>290</v>
      </c>
      <c r="B6" s="1" t="s">
        <v>71</v>
      </c>
      <c r="C6" s="52">
        <v>1</v>
      </c>
      <c r="H6" s="22"/>
      <c r="Q6" s="3">
        <f t="shared" si="0"/>
        <v>1</v>
      </c>
      <c r="R6" s="43">
        <v>8400</v>
      </c>
      <c r="S6" s="44">
        <f t="shared" si="1"/>
        <v>8400</v>
      </c>
    </row>
    <row r="7" spans="1:19" x14ac:dyDescent="0.3">
      <c r="A7" s="10" t="s">
        <v>287</v>
      </c>
      <c r="B7" s="1" t="s">
        <v>72</v>
      </c>
      <c r="C7" s="52">
        <v>1</v>
      </c>
      <c r="H7" s="22"/>
      <c r="Q7" s="3">
        <f t="shared" si="0"/>
        <v>1</v>
      </c>
      <c r="R7" s="43">
        <v>8400</v>
      </c>
      <c r="S7" s="44">
        <f t="shared" si="1"/>
        <v>8400</v>
      </c>
    </row>
    <row r="8" spans="1:19" x14ac:dyDescent="0.3">
      <c r="A8" s="10" t="s">
        <v>288</v>
      </c>
      <c r="B8" s="1" t="s">
        <v>73</v>
      </c>
      <c r="H8" s="22"/>
      <c r="Q8" s="3">
        <f t="shared" si="0"/>
        <v>0</v>
      </c>
      <c r="R8" s="43">
        <v>8400</v>
      </c>
      <c r="S8" s="44">
        <f t="shared" si="1"/>
        <v>0</v>
      </c>
    </row>
    <row r="9" spans="1:19" x14ac:dyDescent="0.3">
      <c r="A9" s="93" t="s">
        <v>498</v>
      </c>
      <c r="B9" s="93"/>
      <c r="H9" s="22"/>
      <c r="Q9" s="3">
        <f t="shared" si="0"/>
        <v>0</v>
      </c>
      <c r="R9" s="43"/>
      <c r="S9" s="44">
        <f t="shared" si="1"/>
        <v>0</v>
      </c>
    </row>
    <row r="10" spans="1:19" x14ac:dyDescent="0.3">
      <c r="A10" s="10" t="s">
        <v>294</v>
      </c>
      <c r="B10" s="1" t="s">
        <v>78</v>
      </c>
      <c r="C10" s="3">
        <v>1</v>
      </c>
      <c r="H10" s="22"/>
      <c r="Q10" s="3">
        <f t="shared" si="0"/>
        <v>1</v>
      </c>
      <c r="R10" s="43">
        <v>8400</v>
      </c>
      <c r="S10" s="44">
        <f t="shared" si="1"/>
        <v>8400</v>
      </c>
    </row>
    <row r="11" spans="1:19" x14ac:dyDescent="0.3">
      <c r="A11" s="10" t="s">
        <v>295</v>
      </c>
      <c r="B11" s="1" t="s">
        <v>74</v>
      </c>
      <c r="C11" s="3">
        <v>1</v>
      </c>
      <c r="H11" s="22"/>
      <c r="Q11" s="3">
        <f t="shared" si="0"/>
        <v>1</v>
      </c>
      <c r="R11" s="43">
        <v>8400</v>
      </c>
      <c r="S11" s="44">
        <f t="shared" si="1"/>
        <v>8400</v>
      </c>
    </row>
    <row r="12" spans="1:19" x14ac:dyDescent="0.3">
      <c r="A12" s="10" t="s">
        <v>291</v>
      </c>
      <c r="B12" s="1" t="s">
        <v>75</v>
      </c>
      <c r="H12" s="22"/>
      <c r="Q12" s="3">
        <f t="shared" si="0"/>
        <v>0</v>
      </c>
      <c r="R12" s="43">
        <v>8400</v>
      </c>
      <c r="S12" s="44">
        <f t="shared" si="1"/>
        <v>0</v>
      </c>
    </row>
    <row r="13" spans="1:19" x14ac:dyDescent="0.3">
      <c r="A13" s="10" t="s">
        <v>296</v>
      </c>
      <c r="B13" s="1" t="s">
        <v>79</v>
      </c>
      <c r="C13" s="3">
        <v>1</v>
      </c>
      <c r="D13" s="4">
        <v>1</v>
      </c>
      <c r="F13" s="5">
        <v>1</v>
      </c>
      <c r="H13" s="22">
        <v>1</v>
      </c>
      <c r="K13" s="4">
        <v>1</v>
      </c>
      <c r="L13" s="5">
        <v>1</v>
      </c>
      <c r="Q13" s="3">
        <f t="shared" si="0"/>
        <v>2</v>
      </c>
      <c r="R13" s="43">
        <v>8400</v>
      </c>
      <c r="S13" s="44">
        <f t="shared" si="1"/>
        <v>16800</v>
      </c>
    </row>
    <row r="14" spans="1:19" x14ac:dyDescent="0.3">
      <c r="A14" s="10" t="s">
        <v>292</v>
      </c>
      <c r="B14" s="1" t="s">
        <v>76</v>
      </c>
      <c r="C14" s="3">
        <v>1</v>
      </c>
      <c r="H14" s="22"/>
      <c r="Q14" s="3">
        <f t="shared" si="0"/>
        <v>1</v>
      </c>
      <c r="R14" s="43">
        <v>8400</v>
      </c>
      <c r="S14" s="44">
        <f t="shared" si="1"/>
        <v>8400</v>
      </c>
    </row>
    <row r="15" spans="1:19" x14ac:dyDescent="0.3">
      <c r="A15" s="10" t="s">
        <v>293</v>
      </c>
      <c r="B15" s="1" t="s">
        <v>77</v>
      </c>
      <c r="H15" s="22"/>
      <c r="Q15" s="3">
        <f t="shared" si="0"/>
        <v>0</v>
      </c>
      <c r="R15" s="43">
        <v>8400</v>
      </c>
      <c r="S15" s="44">
        <f t="shared" si="1"/>
        <v>0</v>
      </c>
    </row>
    <row r="16" spans="1:19" x14ac:dyDescent="0.3">
      <c r="A16" s="93" t="s">
        <v>539</v>
      </c>
      <c r="B16" s="93"/>
      <c r="H16" s="22"/>
      <c r="Q16" s="3">
        <f t="shared" si="0"/>
        <v>0</v>
      </c>
      <c r="S16" s="44">
        <f t="shared" si="1"/>
        <v>0</v>
      </c>
    </row>
    <row r="17" spans="1:19" x14ac:dyDescent="0.3">
      <c r="A17" s="13" t="s">
        <v>315</v>
      </c>
      <c r="B17" s="1" t="s">
        <v>95</v>
      </c>
      <c r="C17" s="3">
        <v>8</v>
      </c>
      <c r="H17" s="22"/>
      <c r="Q17" s="3">
        <f t="shared" si="0"/>
        <v>8</v>
      </c>
      <c r="R17" s="43">
        <v>336</v>
      </c>
      <c r="S17" s="44">
        <f t="shared" si="1"/>
        <v>2688</v>
      </c>
    </row>
    <row r="18" spans="1:19" x14ac:dyDescent="0.3">
      <c r="A18" s="13" t="s">
        <v>316</v>
      </c>
      <c r="B18" s="1" t="s">
        <v>96</v>
      </c>
      <c r="C18" s="3">
        <v>8</v>
      </c>
      <c r="H18" s="22"/>
      <c r="Q18" s="3">
        <f t="shared" si="0"/>
        <v>8</v>
      </c>
      <c r="R18" s="43">
        <v>336</v>
      </c>
      <c r="S18" s="44">
        <f t="shared" si="1"/>
        <v>2688</v>
      </c>
    </row>
    <row r="19" spans="1:19" x14ac:dyDescent="0.3">
      <c r="A19" s="13" t="s">
        <v>317</v>
      </c>
      <c r="B19" s="1" t="s">
        <v>97</v>
      </c>
      <c r="C19" s="3">
        <v>16</v>
      </c>
      <c r="F19" s="5">
        <v>2</v>
      </c>
      <c r="H19" s="22"/>
      <c r="L19" s="5">
        <v>2</v>
      </c>
      <c r="Q19" s="3">
        <f t="shared" si="0"/>
        <v>16</v>
      </c>
      <c r="R19" s="43">
        <v>336</v>
      </c>
      <c r="S19" s="44">
        <f t="shared" si="1"/>
        <v>5376</v>
      </c>
    </row>
    <row r="20" spans="1:19" x14ac:dyDescent="0.3">
      <c r="A20" s="13" t="s">
        <v>318</v>
      </c>
      <c r="B20" s="1" t="s">
        <v>98</v>
      </c>
      <c r="C20" s="3">
        <v>16</v>
      </c>
      <c r="F20" s="5">
        <v>2</v>
      </c>
      <c r="G20" s="22">
        <v>2</v>
      </c>
      <c r="H20" s="22"/>
      <c r="L20" s="5">
        <v>2</v>
      </c>
      <c r="M20" s="22">
        <v>2</v>
      </c>
      <c r="Q20" s="3">
        <f t="shared" si="0"/>
        <v>16</v>
      </c>
      <c r="R20" s="43">
        <v>336</v>
      </c>
      <c r="S20" s="44">
        <f t="shared" si="1"/>
        <v>5376</v>
      </c>
    </row>
    <row r="21" spans="1:19" x14ac:dyDescent="0.3">
      <c r="A21" s="13" t="s">
        <v>319</v>
      </c>
      <c r="B21" s="1" t="s">
        <v>99</v>
      </c>
      <c r="C21" s="3">
        <v>16</v>
      </c>
      <c r="D21" s="4">
        <v>1</v>
      </c>
      <c r="F21" s="5">
        <v>2</v>
      </c>
      <c r="G21" s="22">
        <v>2</v>
      </c>
      <c r="H21" s="22">
        <v>2</v>
      </c>
      <c r="K21" s="4">
        <v>1</v>
      </c>
      <c r="L21" s="5">
        <v>2</v>
      </c>
      <c r="M21" s="22">
        <v>2</v>
      </c>
      <c r="Q21" s="3">
        <f t="shared" si="0"/>
        <v>18</v>
      </c>
      <c r="R21" s="43">
        <v>336</v>
      </c>
      <c r="S21" s="44">
        <f t="shared" si="1"/>
        <v>6048</v>
      </c>
    </row>
    <row r="22" spans="1:19" x14ac:dyDescent="0.3">
      <c r="A22" s="13" t="s">
        <v>320</v>
      </c>
      <c r="B22" s="1" t="s">
        <v>100</v>
      </c>
      <c r="C22" s="3">
        <v>8</v>
      </c>
      <c r="D22" s="4">
        <v>4</v>
      </c>
      <c r="F22" s="5">
        <v>2</v>
      </c>
      <c r="G22" s="22">
        <v>5</v>
      </c>
      <c r="H22" s="22">
        <v>1</v>
      </c>
      <c r="K22" s="4">
        <v>4</v>
      </c>
      <c r="L22" s="5">
        <v>2</v>
      </c>
      <c r="M22" s="22">
        <v>5</v>
      </c>
      <c r="Q22" s="3">
        <f t="shared" si="0"/>
        <v>9</v>
      </c>
      <c r="R22" s="43">
        <v>336</v>
      </c>
      <c r="S22" s="44">
        <f t="shared" si="1"/>
        <v>3024</v>
      </c>
    </row>
    <row r="23" spans="1:19" x14ac:dyDescent="0.3">
      <c r="A23" s="13" t="s">
        <v>321</v>
      </c>
      <c r="B23" s="1" t="s">
        <v>101</v>
      </c>
      <c r="C23" s="3">
        <v>8</v>
      </c>
      <c r="D23" s="4">
        <v>1</v>
      </c>
      <c r="H23" s="22"/>
      <c r="K23" s="4">
        <v>1</v>
      </c>
      <c r="Q23" s="3">
        <f t="shared" si="0"/>
        <v>8</v>
      </c>
      <c r="R23" s="43">
        <v>336</v>
      </c>
      <c r="S23" s="44">
        <f t="shared" si="1"/>
        <v>2688</v>
      </c>
    </row>
    <row r="24" spans="1:19" x14ac:dyDescent="0.3">
      <c r="A24" s="13" t="s">
        <v>322</v>
      </c>
      <c r="B24" s="1" t="s">
        <v>102</v>
      </c>
      <c r="C24" s="3">
        <v>8</v>
      </c>
      <c r="H24" s="22"/>
      <c r="Q24" s="3">
        <f t="shared" si="0"/>
        <v>8</v>
      </c>
      <c r="R24" s="43">
        <v>336</v>
      </c>
      <c r="S24" s="44">
        <f t="shared" si="1"/>
        <v>2688</v>
      </c>
    </row>
    <row r="25" spans="1:19" x14ac:dyDescent="0.3">
      <c r="A25" s="13" t="s">
        <v>323</v>
      </c>
      <c r="B25" s="1" t="s">
        <v>103</v>
      </c>
      <c r="C25" s="3">
        <v>8</v>
      </c>
      <c r="H25" s="22"/>
      <c r="Q25" s="3">
        <f t="shared" si="0"/>
        <v>8</v>
      </c>
      <c r="R25" s="43">
        <v>336</v>
      </c>
      <c r="S25" s="44">
        <f t="shared" si="1"/>
        <v>2688</v>
      </c>
    </row>
    <row r="26" spans="1:19" x14ac:dyDescent="0.3">
      <c r="A26" s="13" t="s">
        <v>500</v>
      </c>
      <c r="B26" s="1" t="s">
        <v>502</v>
      </c>
      <c r="E26" s="4">
        <v>8</v>
      </c>
      <c r="H26" s="22"/>
      <c r="Q26" s="3">
        <f t="shared" si="0"/>
        <v>8</v>
      </c>
      <c r="R26" s="43">
        <v>336</v>
      </c>
      <c r="S26" s="44">
        <f t="shared" si="1"/>
        <v>2688</v>
      </c>
    </row>
    <row r="27" spans="1:19" x14ac:dyDescent="0.3">
      <c r="A27" s="13" t="s">
        <v>501</v>
      </c>
      <c r="B27" s="1" t="s">
        <v>503</v>
      </c>
      <c r="E27" s="4">
        <v>8</v>
      </c>
      <c r="H27" s="22"/>
      <c r="Q27" s="3">
        <f t="shared" si="0"/>
        <v>8</v>
      </c>
      <c r="R27" s="43">
        <v>336</v>
      </c>
      <c r="S27" s="44">
        <f t="shared" si="1"/>
        <v>2688</v>
      </c>
    </row>
    <row r="28" spans="1:19" x14ac:dyDescent="0.3">
      <c r="A28" s="90" t="s">
        <v>540</v>
      </c>
      <c r="B28" s="90"/>
      <c r="H28" s="22"/>
      <c r="Q28" s="3">
        <f t="shared" si="0"/>
        <v>0</v>
      </c>
      <c r="S28" s="44">
        <f t="shared" si="1"/>
        <v>0</v>
      </c>
    </row>
    <row r="29" spans="1:19" x14ac:dyDescent="0.3">
      <c r="A29" s="13" t="s">
        <v>374</v>
      </c>
      <c r="B29" s="7" t="s">
        <v>154</v>
      </c>
      <c r="C29" s="3">
        <v>6</v>
      </c>
      <c r="H29" s="22"/>
      <c r="Q29" s="3">
        <f t="shared" si="0"/>
        <v>6</v>
      </c>
      <c r="R29" s="43">
        <v>244</v>
      </c>
      <c r="S29" s="44">
        <f t="shared" si="1"/>
        <v>1464</v>
      </c>
    </row>
    <row r="30" spans="1:19" x14ac:dyDescent="0.3">
      <c r="A30" s="13" t="s">
        <v>375</v>
      </c>
      <c r="B30" s="7" t="s">
        <v>155</v>
      </c>
      <c r="C30" s="3">
        <v>6</v>
      </c>
      <c r="H30" s="22"/>
      <c r="Q30" s="3">
        <f t="shared" si="0"/>
        <v>6</v>
      </c>
      <c r="R30" s="43">
        <v>244</v>
      </c>
      <c r="S30" s="44">
        <f t="shared" si="1"/>
        <v>1464</v>
      </c>
    </row>
    <row r="31" spans="1:19" x14ac:dyDescent="0.3">
      <c r="A31" s="13" t="s">
        <v>376</v>
      </c>
      <c r="B31" s="7" t="s">
        <v>156</v>
      </c>
      <c r="C31" s="3">
        <v>6</v>
      </c>
      <c r="D31" s="4">
        <v>1</v>
      </c>
      <c r="F31" s="5">
        <v>1</v>
      </c>
      <c r="H31" s="22"/>
      <c r="K31" s="4">
        <v>1</v>
      </c>
      <c r="L31" s="5">
        <v>1</v>
      </c>
      <c r="Q31" s="3">
        <f t="shared" si="0"/>
        <v>6</v>
      </c>
      <c r="R31" s="43">
        <v>244</v>
      </c>
      <c r="S31" s="44">
        <f t="shared" si="1"/>
        <v>1464</v>
      </c>
    </row>
    <row r="32" spans="1:19" x14ac:dyDescent="0.3">
      <c r="A32" s="13" t="s">
        <v>377</v>
      </c>
      <c r="B32" s="7" t="s">
        <v>157</v>
      </c>
      <c r="C32" s="3">
        <v>6</v>
      </c>
      <c r="G32" s="22">
        <v>1</v>
      </c>
      <c r="H32" s="22">
        <v>1</v>
      </c>
      <c r="M32" s="22">
        <v>1</v>
      </c>
      <c r="Q32" s="3">
        <f t="shared" si="0"/>
        <v>7</v>
      </c>
      <c r="R32" s="43">
        <v>244</v>
      </c>
      <c r="S32" s="44">
        <f t="shared" si="1"/>
        <v>1708</v>
      </c>
    </row>
    <row r="33" spans="1:19" x14ac:dyDescent="0.3">
      <c r="A33" s="13" t="s">
        <v>378</v>
      </c>
      <c r="B33" s="7" t="s">
        <v>158</v>
      </c>
      <c r="C33" s="3">
        <v>6</v>
      </c>
      <c r="H33" s="22"/>
      <c r="Q33" s="3">
        <f t="shared" si="0"/>
        <v>6</v>
      </c>
      <c r="R33" s="43">
        <v>244</v>
      </c>
      <c r="S33" s="44">
        <f t="shared" si="1"/>
        <v>1464</v>
      </c>
    </row>
    <row r="34" spans="1:19" x14ac:dyDescent="0.3">
      <c r="A34" s="13" t="s">
        <v>379</v>
      </c>
      <c r="B34" s="7" t="s">
        <v>159</v>
      </c>
      <c r="C34" s="3">
        <v>6</v>
      </c>
      <c r="H34" s="22"/>
      <c r="Q34" s="3">
        <f t="shared" si="0"/>
        <v>6</v>
      </c>
      <c r="R34" s="43">
        <v>244</v>
      </c>
      <c r="S34" s="44">
        <f t="shared" si="1"/>
        <v>1464</v>
      </c>
    </row>
    <row r="35" spans="1:19" x14ac:dyDescent="0.3">
      <c r="A35" s="13" t="s">
        <v>380</v>
      </c>
      <c r="B35" s="7" t="s">
        <v>160</v>
      </c>
      <c r="C35" s="3">
        <v>6</v>
      </c>
      <c r="H35" s="22"/>
      <c r="Q35" s="3">
        <f t="shared" ref="Q35:Q53" si="2">SUM($C35:$I35)-SUM($K35:$P35)</f>
        <v>6</v>
      </c>
      <c r="R35" s="43">
        <v>244</v>
      </c>
      <c r="S35" s="44">
        <f t="shared" si="1"/>
        <v>1464</v>
      </c>
    </row>
    <row r="36" spans="1:19" x14ac:dyDescent="0.3">
      <c r="A36" s="13" t="s">
        <v>381</v>
      </c>
      <c r="B36" s="7" t="s">
        <v>161</v>
      </c>
      <c r="C36" s="3">
        <v>6</v>
      </c>
      <c r="H36" s="22"/>
      <c r="Q36" s="3">
        <f t="shared" si="2"/>
        <v>6</v>
      </c>
      <c r="R36" s="43">
        <v>244</v>
      </c>
      <c r="S36" s="44">
        <f t="shared" si="1"/>
        <v>1464</v>
      </c>
    </row>
    <row r="37" spans="1:19" x14ac:dyDescent="0.3">
      <c r="A37" s="13" t="s">
        <v>382</v>
      </c>
      <c r="B37" s="7" t="s">
        <v>162</v>
      </c>
      <c r="C37" s="3">
        <v>4</v>
      </c>
      <c r="H37" s="22"/>
      <c r="Q37" s="3">
        <f t="shared" si="2"/>
        <v>4</v>
      </c>
      <c r="R37" s="43">
        <v>244</v>
      </c>
      <c r="S37" s="44">
        <f t="shared" si="1"/>
        <v>976</v>
      </c>
    </row>
    <row r="38" spans="1:19" x14ac:dyDescent="0.3">
      <c r="A38" s="13" t="s">
        <v>383</v>
      </c>
      <c r="B38" s="7" t="s">
        <v>163</v>
      </c>
      <c r="H38" s="22"/>
      <c r="Q38" s="3">
        <f t="shared" si="2"/>
        <v>0</v>
      </c>
      <c r="R38" s="43">
        <v>244</v>
      </c>
      <c r="S38" s="44">
        <f t="shared" si="1"/>
        <v>0</v>
      </c>
    </row>
    <row r="39" spans="1:19" x14ac:dyDescent="0.3">
      <c r="A39" s="13" t="s">
        <v>384</v>
      </c>
      <c r="B39" s="7" t="s">
        <v>164</v>
      </c>
      <c r="H39" s="22"/>
      <c r="Q39" s="3">
        <f t="shared" si="2"/>
        <v>0</v>
      </c>
      <c r="R39" s="43">
        <v>244</v>
      </c>
      <c r="S39" s="44">
        <f t="shared" si="1"/>
        <v>0</v>
      </c>
    </row>
    <row r="40" spans="1:19" x14ac:dyDescent="0.3">
      <c r="A40" s="90" t="s">
        <v>541</v>
      </c>
      <c r="B40" s="90"/>
      <c r="H40" s="22"/>
      <c r="Q40" s="3">
        <f t="shared" si="2"/>
        <v>0</v>
      </c>
      <c r="S40" s="44">
        <f t="shared" si="1"/>
        <v>0</v>
      </c>
    </row>
    <row r="41" spans="1:19" x14ac:dyDescent="0.3">
      <c r="A41" s="10" t="s">
        <v>445</v>
      </c>
      <c r="B41" s="1" t="s">
        <v>225</v>
      </c>
      <c r="H41" s="22"/>
      <c r="Q41" s="3">
        <f t="shared" si="2"/>
        <v>0</v>
      </c>
      <c r="R41" s="43">
        <v>336</v>
      </c>
      <c r="S41" s="44">
        <f t="shared" si="1"/>
        <v>0</v>
      </c>
    </row>
    <row r="42" spans="1:19" x14ac:dyDescent="0.3">
      <c r="A42" s="10" t="s">
        <v>435</v>
      </c>
      <c r="B42" s="1" t="s">
        <v>215</v>
      </c>
      <c r="C42" s="3">
        <v>5</v>
      </c>
      <c r="H42" s="22"/>
      <c r="Q42" s="3">
        <f t="shared" si="2"/>
        <v>5</v>
      </c>
      <c r="R42" s="43">
        <v>336</v>
      </c>
      <c r="S42" s="44">
        <f t="shared" si="1"/>
        <v>1680</v>
      </c>
    </row>
    <row r="43" spans="1:19" x14ac:dyDescent="0.3">
      <c r="A43" s="10" t="s">
        <v>436</v>
      </c>
      <c r="B43" s="1" t="s">
        <v>216</v>
      </c>
      <c r="C43" s="3">
        <v>5</v>
      </c>
      <c r="D43" s="4">
        <v>1</v>
      </c>
      <c r="F43" s="5">
        <v>1</v>
      </c>
      <c r="H43" s="22">
        <v>1</v>
      </c>
      <c r="K43" s="4">
        <v>1</v>
      </c>
      <c r="L43" s="5">
        <v>1</v>
      </c>
      <c r="Q43" s="3">
        <f t="shared" si="2"/>
        <v>6</v>
      </c>
      <c r="R43" s="43">
        <v>336</v>
      </c>
      <c r="S43" s="44">
        <f t="shared" si="1"/>
        <v>2016</v>
      </c>
    </row>
    <row r="44" spans="1:19" x14ac:dyDescent="0.3">
      <c r="A44" s="10" t="s">
        <v>437</v>
      </c>
      <c r="B44" s="1" t="s">
        <v>217</v>
      </c>
      <c r="C44" s="3">
        <v>5</v>
      </c>
      <c r="F44" s="5">
        <v>1</v>
      </c>
      <c r="G44" s="22">
        <v>2</v>
      </c>
      <c r="H44" s="22">
        <v>1</v>
      </c>
      <c r="L44" s="5">
        <v>1</v>
      </c>
      <c r="M44" s="22">
        <v>2</v>
      </c>
      <c r="Q44" s="3">
        <f t="shared" si="2"/>
        <v>6</v>
      </c>
      <c r="R44" s="43">
        <v>336</v>
      </c>
      <c r="S44" s="44">
        <f t="shared" si="1"/>
        <v>2016</v>
      </c>
    </row>
    <row r="45" spans="1:19" x14ac:dyDescent="0.3">
      <c r="A45" s="10" t="s">
        <v>438</v>
      </c>
      <c r="B45" s="1" t="s">
        <v>218</v>
      </c>
      <c r="H45" s="22"/>
      <c r="Q45" s="3">
        <f t="shared" si="2"/>
        <v>0</v>
      </c>
      <c r="R45" s="43">
        <v>336</v>
      </c>
      <c r="S45" s="44">
        <f t="shared" si="1"/>
        <v>0</v>
      </c>
    </row>
    <row r="46" spans="1:19" x14ac:dyDescent="0.3">
      <c r="A46" s="10" t="s">
        <v>439</v>
      </c>
      <c r="B46" s="1" t="s">
        <v>226</v>
      </c>
      <c r="C46" s="3">
        <v>5</v>
      </c>
      <c r="D46" s="4">
        <v>1</v>
      </c>
      <c r="G46" s="22">
        <v>1</v>
      </c>
      <c r="H46" s="22">
        <v>1</v>
      </c>
      <c r="K46" s="4">
        <v>1</v>
      </c>
      <c r="M46" s="22">
        <v>1</v>
      </c>
      <c r="Q46" s="3">
        <f t="shared" si="2"/>
        <v>6</v>
      </c>
      <c r="R46" s="43">
        <v>336</v>
      </c>
      <c r="S46" s="44">
        <f t="shared" si="1"/>
        <v>2016</v>
      </c>
    </row>
    <row r="47" spans="1:19" x14ac:dyDescent="0.3">
      <c r="A47" s="10" t="s">
        <v>440</v>
      </c>
      <c r="B47" s="1" t="s">
        <v>227</v>
      </c>
      <c r="C47" s="3">
        <v>5</v>
      </c>
      <c r="D47" s="4">
        <v>1</v>
      </c>
      <c r="H47" s="22"/>
      <c r="K47" s="4">
        <v>1</v>
      </c>
      <c r="Q47" s="3">
        <f t="shared" si="2"/>
        <v>5</v>
      </c>
      <c r="R47" s="43">
        <v>336</v>
      </c>
      <c r="S47" s="44">
        <f t="shared" si="1"/>
        <v>1680</v>
      </c>
    </row>
    <row r="48" spans="1:19" x14ac:dyDescent="0.3">
      <c r="A48" s="10" t="s">
        <v>441</v>
      </c>
      <c r="B48" s="1" t="s">
        <v>219</v>
      </c>
      <c r="C48" s="3">
        <v>5</v>
      </c>
      <c r="H48" s="22"/>
      <c r="Q48" s="3">
        <f t="shared" si="2"/>
        <v>5</v>
      </c>
      <c r="R48" s="43">
        <v>336</v>
      </c>
      <c r="S48" s="44">
        <f t="shared" si="1"/>
        <v>1680</v>
      </c>
    </row>
    <row r="49" spans="1:19" x14ac:dyDescent="0.3">
      <c r="A49" s="10" t="s">
        <v>442</v>
      </c>
      <c r="B49" s="1" t="s">
        <v>220</v>
      </c>
      <c r="C49" s="3">
        <v>5</v>
      </c>
      <c r="H49" s="22"/>
      <c r="Q49" s="3">
        <f t="shared" si="2"/>
        <v>5</v>
      </c>
      <c r="R49" s="43">
        <v>336</v>
      </c>
      <c r="S49" s="44">
        <f t="shared" si="1"/>
        <v>1680</v>
      </c>
    </row>
    <row r="50" spans="1:19" x14ac:dyDescent="0.3">
      <c r="A50" s="10" t="s">
        <v>443</v>
      </c>
      <c r="B50" s="1" t="s">
        <v>221</v>
      </c>
      <c r="C50" s="3">
        <v>5</v>
      </c>
      <c r="H50" s="22"/>
      <c r="Q50" s="3">
        <f t="shared" si="2"/>
        <v>5</v>
      </c>
      <c r="R50" s="43">
        <v>336</v>
      </c>
      <c r="S50" s="44">
        <f t="shared" si="1"/>
        <v>1680</v>
      </c>
    </row>
    <row r="51" spans="1:19" x14ac:dyDescent="0.3">
      <c r="A51" s="10" t="s">
        <v>446</v>
      </c>
      <c r="B51" s="1" t="s">
        <v>222</v>
      </c>
      <c r="C51" s="3">
        <v>4</v>
      </c>
      <c r="H51" s="22"/>
      <c r="Q51" s="3">
        <f t="shared" si="2"/>
        <v>4</v>
      </c>
      <c r="R51" s="43">
        <v>336</v>
      </c>
      <c r="S51" s="44">
        <f t="shared" si="1"/>
        <v>1344</v>
      </c>
    </row>
    <row r="52" spans="1:19" x14ac:dyDescent="0.3">
      <c r="A52" s="10" t="s">
        <v>447</v>
      </c>
      <c r="B52" s="1" t="s">
        <v>223</v>
      </c>
      <c r="H52" s="22"/>
      <c r="Q52" s="3">
        <f t="shared" si="2"/>
        <v>0</v>
      </c>
      <c r="R52" s="43">
        <v>336</v>
      </c>
      <c r="S52" s="44">
        <f t="shared" si="1"/>
        <v>0</v>
      </c>
    </row>
    <row r="53" spans="1:19" x14ac:dyDescent="0.3">
      <c r="A53" s="10" t="s">
        <v>444</v>
      </c>
      <c r="B53" s="1" t="s">
        <v>224</v>
      </c>
      <c r="H53" s="22"/>
      <c r="Q53" s="3">
        <f t="shared" si="2"/>
        <v>0</v>
      </c>
      <c r="R53" s="43">
        <v>336</v>
      </c>
      <c r="S53" s="44">
        <f t="shared" si="1"/>
        <v>0</v>
      </c>
    </row>
    <row r="54" spans="1:19" x14ac:dyDescent="0.3">
      <c r="B54" s="1"/>
      <c r="H54" s="22"/>
    </row>
    <row r="55" spans="1:19" x14ac:dyDescent="0.3">
      <c r="B55" s="1"/>
      <c r="H55" s="22"/>
      <c r="S55" s="45">
        <f>SUM(S3:S54)</f>
        <v>142964</v>
      </c>
    </row>
    <row r="56" spans="1:19" x14ac:dyDescent="0.3">
      <c r="B56" s="1"/>
      <c r="H56" s="22"/>
    </row>
    <row r="57" spans="1:19" x14ac:dyDescent="0.3">
      <c r="B57" s="1"/>
    </row>
    <row r="58" spans="1:19" x14ac:dyDescent="0.3">
      <c r="B58" s="1"/>
    </row>
    <row r="59" spans="1:19" x14ac:dyDescent="0.3">
      <c r="B59" s="1"/>
    </row>
  </sheetData>
  <autoFilter ref="A1:S1" xr:uid="{00000000-0009-0000-0000-000002000000}"/>
  <mergeCells count="5">
    <mergeCell ref="A16:B16"/>
    <mergeCell ref="A2:B2"/>
    <mergeCell ref="A9:B9"/>
    <mergeCell ref="A28:B28"/>
    <mergeCell ref="A40:B4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10BF-337D-4ECA-8C6B-AE18B9184603}">
  <dimension ref="A1:C34"/>
  <sheetViews>
    <sheetView topLeftCell="A7" workbookViewId="0">
      <selection activeCell="D39" sqref="D39"/>
    </sheetView>
  </sheetViews>
  <sheetFormatPr defaultColWidth="8.88671875" defaultRowHeight="16.2" x14ac:dyDescent="0.3"/>
  <cols>
    <col min="1" max="1" width="17.109375" bestFit="1" customWidth="1"/>
    <col min="2" max="2" width="27.44140625" bestFit="1" customWidth="1"/>
    <col min="3" max="3" width="8.88671875" style="2"/>
  </cols>
  <sheetData>
    <row r="1" spans="1:3" x14ac:dyDescent="0.3">
      <c r="A1" s="43" t="s">
        <v>554</v>
      </c>
      <c r="B1" s="43" t="s">
        <v>555</v>
      </c>
      <c r="C1" s="43" t="s">
        <v>556</v>
      </c>
    </row>
    <row r="2" spans="1:3" x14ac:dyDescent="0.3">
      <c r="A2" s="69" t="s">
        <v>557</v>
      </c>
      <c r="B2" s="97" t="s">
        <v>558</v>
      </c>
      <c r="C2" s="98">
        <v>2</v>
      </c>
    </row>
    <row r="3" spans="1:3" x14ac:dyDescent="0.3">
      <c r="A3" s="69" t="s">
        <v>559</v>
      </c>
      <c r="B3" s="97"/>
      <c r="C3" s="99"/>
    </row>
    <row r="4" spans="1:3" x14ac:dyDescent="0.3">
      <c r="A4" s="54" t="s">
        <v>560</v>
      </c>
      <c r="B4" s="53" t="s">
        <v>561</v>
      </c>
      <c r="C4" s="43">
        <v>2</v>
      </c>
    </row>
    <row r="5" spans="1:3" x14ac:dyDescent="0.3">
      <c r="A5" s="54" t="s">
        <v>562</v>
      </c>
      <c r="B5" s="53" t="s">
        <v>563</v>
      </c>
      <c r="C5" s="43">
        <v>2</v>
      </c>
    </row>
    <row r="6" spans="1:3" x14ac:dyDescent="0.3">
      <c r="A6" s="55" t="s">
        <v>564</v>
      </c>
      <c r="B6" s="56" t="s">
        <v>565</v>
      </c>
      <c r="C6" s="43">
        <v>2</v>
      </c>
    </row>
    <row r="7" spans="1:3" x14ac:dyDescent="0.3">
      <c r="A7" s="54" t="s">
        <v>566</v>
      </c>
      <c r="B7" s="57" t="s">
        <v>567</v>
      </c>
      <c r="C7" s="43">
        <v>2</v>
      </c>
    </row>
    <row r="8" spans="1:3" x14ac:dyDescent="0.3">
      <c r="A8" s="70" t="s">
        <v>568</v>
      </c>
      <c r="B8" s="53" t="s">
        <v>569</v>
      </c>
      <c r="C8" s="43">
        <v>2</v>
      </c>
    </row>
    <row r="9" spans="1:3" x14ac:dyDescent="0.3">
      <c r="A9" s="54" t="s">
        <v>570</v>
      </c>
      <c r="B9" s="58" t="s">
        <v>571</v>
      </c>
      <c r="C9" s="43">
        <v>4</v>
      </c>
    </row>
    <row r="10" spans="1:3" x14ac:dyDescent="0.3">
      <c r="A10" s="54" t="s">
        <v>572</v>
      </c>
      <c r="B10" s="53" t="s">
        <v>573</v>
      </c>
      <c r="C10" s="43">
        <v>4</v>
      </c>
    </row>
    <row r="11" spans="1:3" x14ac:dyDescent="0.3">
      <c r="A11" s="55" t="s">
        <v>574</v>
      </c>
      <c r="B11" s="56" t="s">
        <v>575</v>
      </c>
      <c r="C11" s="43">
        <v>4</v>
      </c>
    </row>
    <row r="12" spans="1:3" x14ac:dyDescent="0.3">
      <c r="A12" s="54" t="s">
        <v>576</v>
      </c>
      <c r="B12" s="53" t="s">
        <v>577</v>
      </c>
      <c r="C12" s="43">
        <v>2</v>
      </c>
    </row>
    <row r="13" spans="1:3" x14ac:dyDescent="0.3">
      <c r="A13" s="100" t="s">
        <v>578</v>
      </c>
      <c r="B13" s="101" t="s">
        <v>579</v>
      </c>
      <c r="C13" s="43">
        <v>4</v>
      </c>
    </row>
    <row r="14" spans="1:3" x14ac:dyDescent="0.3">
      <c r="A14" s="100"/>
      <c r="B14" s="101"/>
      <c r="C14" s="43"/>
    </row>
    <row r="15" spans="1:3" x14ac:dyDescent="0.3">
      <c r="A15" s="54" t="s">
        <v>580</v>
      </c>
      <c r="B15" s="53" t="s">
        <v>581</v>
      </c>
      <c r="C15" s="43">
        <v>4</v>
      </c>
    </row>
    <row r="16" spans="1:3" x14ac:dyDescent="0.3">
      <c r="A16" s="70" t="s">
        <v>582</v>
      </c>
      <c r="B16" s="53" t="s">
        <v>583</v>
      </c>
      <c r="C16" s="43">
        <v>4</v>
      </c>
    </row>
    <row r="17" spans="1:3" x14ac:dyDescent="0.3">
      <c r="A17" s="54" t="s">
        <v>584</v>
      </c>
      <c r="B17" s="53" t="s">
        <v>585</v>
      </c>
      <c r="C17" s="43"/>
    </row>
    <row r="18" spans="1:3" x14ac:dyDescent="0.3">
      <c r="A18" s="54" t="s">
        <v>586</v>
      </c>
      <c r="B18" s="53" t="s">
        <v>587</v>
      </c>
      <c r="C18" s="43">
        <v>4</v>
      </c>
    </row>
    <row r="19" spans="1:3" x14ac:dyDescent="0.3">
      <c r="A19" s="70" t="s">
        <v>588</v>
      </c>
      <c r="B19" s="53" t="s">
        <v>589</v>
      </c>
      <c r="C19" s="43"/>
    </row>
    <row r="20" spans="1:3" x14ac:dyDescent="0.3">
      <c r="A20" s="54" t="s">
        <v>590</v>
      </c>
      <c r="B20" s="53" t="s">
        <v>591</v>
      </c>
      <c r="C20" s="43"/>
    </row>
    <row r="21" spans="1:3" x14ac:dyDescent="0.3">
      <c r="A21" s="54" t="s">
        <v>592</v>
      </c>
      <c r="B21" s="53" t="s">
        <v>593</v>
      </c>
      <c r="C21" s="43">
        <v>2</v>
      </c>
    </row>
    <row r="22" spans="1:3" x14ac:dyDescent="0.3">
      <c r="A22" s="54" t="s">
        <v>594</v>
      </c>
      <c r="B22" s="59" t="s">
        <v>595</v>
      </c>
      <c r="C22" s="43">
        <v>4</v>
      </c>
    </row>
    <row r="23" spans="1:3" x14ac:dyDescent="0.3">
      <c r="A23" s="54" t="s">
        <v>596</v>
      </c>
      <c r="B23" s="59" t="s">
        <v>597</v>
      </c>
      <c r="C23" s="43">
        <v>4</v>
      </c>
    </row>
    <row r="24" spans="1:3" x14ac:dyDescent="0.3">
      <c r="A24" s="54" t="s">
        <v>598</v>
      </c>
      <c r="B24" s="53" t="s">
        <v>599</v>
      </c>
      <c r="C24" s="43">
        <v>2</v>
      </c>
    </row>
    <row r="25" spans="1:3" x14ac:dyDescent="0.3">
      <c r="A25" s="60" t="s">
        <v>600</v>
      </c>
      <c r="B25" s="59" t="s">
        <v>601</v>
      </c>
      <c r="C25" s="43">
        <v>2</v>
      </c>
    </row>
    <row r="26" spans="1:3" x14ac:dyDescent="0.3">
      <c r="A26" s="54" t="s">
        <v>602</v>
      </c>
      <c r="B26" s="59" t="s">
        <v>603</v>
      </c>
      <c r="C26" s="43"/>
    </row>
    <row r="27" spans="1:3" x14ac:dyDescent="0.3">
      <c r="A27" s="54" t="s">
        <v>604</v>
      </c>
      <c r="B27" s="53" t="s">
        <v>605</v>
      </c>
      <c r="C27" s="43"/>
    </row>
    <row r="28" spans="1:3" x14ac:dyDescent="0.3">
      <c r="A28" s="62" t="s">
        <v>606</v>
      </c>
      <c r="B28" s="61" t="s">
        <v>607</v>
      </c>
      <c r="C28" s="43">
        <v>1</v>
      </c>
    </row>
    <row r="29" spans="1:3" x14ac:dyDescent="0.3">
      <c r="A29" s="54" t="s">
        <v>608</v>
      </c>
      <c r="B29" s="101" t="s">
        <v>609</v>
      </c>
      <c r="C29" s="43">
        <v>2</v>
      </c>
    </row>
    <row r="30" spans="1:3" x14ac:dyDescent="0.3">
      <c r="A30" s="62" t="s">
        <v>610</v>
      </c>
      <c r="B30" s="101"/>
      <c r="C30" s="43"/>
    </row>
    <row r="31" spans="1:3" x14ac:dyDescent="0.3">
      <c r="A31" s="62" t="s">
        <v>611</v>
      </c>
      <c r="B31" s="63" t="s">
        <v>612</v>
      </c>
      <c r="C31" s="43">
        <v>4</v>
      </c>
    </row>
    <row r="32" spans="1:3" x14ac:dyDescent="0.3">
      <c r="A32" s="54" t="s">
        <v>613</v>
      </c>
      <c r="B32" s="53" t="s">
        <v>614</v>
      </c>
      <c r="C32" s="43">
        <v>2</v>
      </c>
    </row>
    <row r="33" spans="1:3" x14ac:dyDescent="0.3">
      <c r="A33" s="54" t="s">
        <v>615</v>
      </c>
      <c r="B33" s="53" t="s">
        <v>616</v>
      </c>
      <c r="C33" s="43">
        <v>2</v>
      </c>
    </row>
    <row r="34" spans="1:3" x14ac:dyDescent="0.3">
      <c r="A34" s="54" t="s">
        <v>617</v>
      </c>
      <c r="B34" s="53" t="s">
        <v>618</v>
      </c>
      <c r="C34" s="43">
        <v>2</v>
      </c>
    </row>
  </sheetData>
  <mergeCells count="5">
    <mergeCell ref="B2:B3"/>
    <mergeCell ref="C2:C3"/>
    <mergeCell ref="A13:A14"/>
    <mergeCell ref="B13:B14"/>
    <mergeCell ref="B29:B3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D00E-9A75-4138-80EC-795F9CE0CC90}">
  <dimension ref="A1:C29"/>
  <sheetViews>
    <sheetView workbookViewId="0">
      <selection activeCell="H22" sqref="H22"/>
    </sheetView>
  </sheetViews>
  <sheetFormatPr defaultColWidth="8.88671875" defaultRowHeight="16.2" x14ac:dyDescent="0.3"/>
  <cols>
    <col min="1" max="1" width="16.44140625" customWidth="1"/>
    <col min="2" max="2" width="32" customWidth="1"/>
    <col min="3" max="3" width="8.88671875" style="2"/>
  </cols>
  <sheetData>
    <row r="1" spans="1:3" s="2" customFormat="1" x14ac:dyDescent="0.3">
      <c r="A1" s="43" t="s">
        <v>554</v>
      </c>
      <c r="B1" s="43" t="s">
        <v>555</v>
      </c>
      <c r="C1" s="43" t="s">
        <v>556</v>
      </c>
    </row>
    <row r="2" spans="1:3" x14ac:dyDescent="0.3">
      <c r="A2" s="69" t="s">
        <v>557</v>
      </c>
      <c r="B2" s="64" t="s">
        <v>619</v>
      </c>
      <c r="C2" s="43">
        <v>2</v>
      </c>
    </row>
    <row r="3" spans="1:3" x14ac:dyDescent="0.3">
      <c r="A3" s="71" t="s">
        <v>620</v>
      </c>
      <c r="B3" s="65" t="s">
        <v>621</v>
      </c>
      <c r="C3" s="43">
        <v>2</v>
      </c>
    </row>
    <row r="4" spans="1:3" x14ac:dyDescent="0.3">
      <c r="A4" s="54" t="s">
        <v>562</v>
      </c>
      <c r="B4" s="53" t="s">
        <v>563</v>
      </c>
      <c r="C4" s="43">
        <v>2</v>
      </c>
    </row>
    <row r="5" spans="1:3" x14ac:dyDescent="0.3">
      <c r="A5" s="55" t="s">
        <v>564</v>
      </c>
      <c r="B5" s="56" t="s">
        <v>565</v>
      </c>
      <c r="C5" s="43">
        <v>2</v>
      </c>
    </row>
    <row r="6" spans="1:3" x14ac:dyDescent="0.3">
      <c r="A6" s="71" t="s">
        <v>622</v>
      </c>
      <c r="B6" s="65" t="s">
        <v>623</v>
      </c>
      <c r="C6" s="43">
        <v>2</v>
      </c>
    </row>
    <row r="7" spans="1:3" x14ac:dyDescent="0.3">
      <c r="A7" s="54" t="s">
        <v>572</v>
      </c>
      <c r="B7" s="53" t="s">
        <v>573</v>
      </c>
      <c r="C7" s="43">
        <v>4</v>
      </c>
    </row>
    <row r="8" spans="1:3" x14ac:dyDescent="0.3">
      <c r="A8" s="55" t="s">
        <v>574</v>
      </c>
      <c r="B8" s="56" t="s">
        <v>575</v>
      </c>
      <c r="C8" s="43">
        <v>4</v>
      </c>
    </row>
    <row r="9" spans="1:3" x14ac:dyDescent="0.3">
      <c r="A9" s="54" t="s">
        <v>576</v>
      </c>
      <c r="B9" s="53" t="s">
        <v>577</v>
      </c>
      <c r="C9" s="43">
        <v>2</v>
      </c>
    </row>
    <row r="10" spans="1:3" x14ac:dyDescent="0.3">
      <c r="A10" s="54" t="s">
        <v>580</v>
      </c>
      <c r="B10" s="53" t="s">
        <v>581</v>
      </c>
      <c r="C10" s="43"/>
    </row>
    <row r="11" spans="1:3" x14ac:dyDescent="0.3">
      <c r="A11" s="54" t="s">
        <v>586</v>
      </c>
      <c r="B11" s="53" t="s">
        <v>587</v>
      </c>
      <c r="C11" s="43"/>
    </row>
    <row r="12" spans="1:3" x14ac:dyDescent="0.3">
      <c r="A12" s="70" t="s">
        <v>588</v>
      </c>
      <c r="B12" s="53" t="s">
        <v>589</v>
      </c>
      <c r="C12" s="43">
        <v>6</v>
      </c>
    </row>
    <row r="13" spans="1:3" x14ac:dyDescent="0.3">
      <c r="A13" s="71" t="s">
        <v>624</v>
      </c>
      <c r="B13" s="65" t="s">
        <v>625</v>
      </c>
      <c r="C13" s="43">
        <v>4</v>
      </c>
    </row>
    <row r="14" spans="1:3" x14ac:dyDescent="0.3">
      <c r="A14" s="71" t="s">
        <v>626</v>
      </c>
      <c r="B14" s="65" t="s">
        <v>627</v>
      </c>
      <c r="C14" s="43">
        <v>4</v>
      </c>
    </row>
    <row r="15" spans="1:3" x14ac:dyDescent="0.3">
      <c r="A15" s="71" t="s">
        <v>628</v>
      </c>
      <c r="B15" s="65" t="s">
        <v>629</v>
      </c>
      <c r="C15" s="43">
        <v>4</v>
      </c>
    </row>
    <row r="16" spans="1:3" x14ac:dyDescent="0.3">
      <c r="A16" s="71" t="s">
        <v>630</v>
      </c>
      <c r="B16" s="65" t="s">
        <v>631</v>
      </c>
      <c r="C16" s="43"/>
    </row>
    <row r="17" spans="1:3" x14ac:dyDescent="0.3">
      <c r="A17" s="54" t="s">
        <v>592</v>
      </c>
      <c r="B17" s="53" t="s">
        <v>593</v>
      </c>
      <c r="C17" s="43">
        <v>2</v>
      </c>
    </row>
    <row r="18" spans="1:3" x14ac:dyDescent="0.3">
      <c r="A18" s="71" t="s">
        <v>632</v>
      </c>
      <c r="B18" s="65" t="s">
        <v>633</v>
      </c>
      <c r="C18" s="43">
        <v>2</v>
      </c>
    </row>
    <row r="19" spans="1:3" x14ac:dyDescent="0.3">
      <c r="A19" s="71" t="s">
        <v>634</v>
      </c>
      <c r="B19" s="65" t="s">
        <v>635</v>
      </c>
      <c r="C19" s="43">
        <v>4</v>
      </c>
    </row>
    <row r="20" spans="1:3" x14ac:dyDescent="0.3">
      <c r="A20" s="55" t="s">
        <v>636</v>
      </c>
      <c r="B20" s="56" t="s">
        <v>637</v>
      </c>
      <c r="C20" s="43">
        <v>4</v>
      </c>
    </row>
    <row r="21" spans="1:3" x14ac:dyDescent="0.3">
      <c r="A21" s="54" t="s">
        <v>598</v>
      </c>
      <c r="B21" s="53" t="s">
        <v>599</v>
      </c>
      <c r="C21" s="43">
        <v>2</v>
      </c>
    </row>
    <row r="22" spans="1:3" x14ac:dyDescent="0.3">
      <c r="A22" s="71" t="s">
        <v>638</v>
      </c>
      <c r="B22" s="65" t="s">
        <v>639</v>
      </c>
      <c r="C22" s="43">
        <v>2</v>
      </c>
    </row>
    <row r="23" spans="1:3" x14ac:dyDescent="0.3">
      <c r="A23" s="72" t="s">
        <v>640</v>
      </c>
      <c r="B23" s="63" t="s">
        <v>641</v>
      </c>
      <c r="C23" s="43"/>
    </row>
    <row r="24" spans="1:3" x14ac:dyDescent="0.3">
      <c r="A24" s="54" t="s">
        <v>602</v>
      </c>
      <c r="B24" s="59" t="s">
        <v>603</v>
      </c>
      <c r="C24" s="43"/>
    </row>
    <row r="25" spans="1:3" x14ac:dyDescent="0.3">
      <c r="A25" s="55" t="s">
        <v>642</v>
      </c>
      <c r="B25" s="56" t="s">
        <v>643</v>
      </c>
      <c r="C25" s="43">
        <v>2</v>
      </c>
    </row>
    <row r="26" spans="1:3" x14ac:dyDescent="0.3">
      <c r="A26" s="54" t="s">
        <v>608</v>
      </c>
      <c r="B26" s="53" t="s">
        <v>609</v>
      </c>
      <c r="C26" s="43">
        <v>2</v>
      </c>
    </row>
    <row r="27" spans="1:3" x14ac:dyDescent="0.3">
      <c r="A27" s="55" t="s">
        <v>644</v>
      </c>
      <c r="B27" s="56" t="s">
        <v>645</v>
      </c>
      <c r="C27" s="43">
        <v>4</v>
      </c>
    </row>
    <row r="28" spans="1:3" x14ac:dyDescent="0.3">
      <c r="A28" s="71" t="s">
        <v>646</v>
      </c>
      <c r="B28" s="65" t="s">
        <v>647</v>
      </c>
      <c r="C28" s="43">
        <v>2</v>
      </c>
    </row>
    <row r="29" spans="1:3" x14ac:dyDescent="0.3">
      <c r="A29" s="71" t="s">
        <v>648</v>
      </c>
      <c r="B29" s="65" t="s">
        <v>649</v>
      </c>
      <c r="C29" s="43">
        <v>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2871-009F-4814-B759-20FAC4D75370}">
  <dimension ref="A1:H27"/>
  <sheetViews>
    <sheetView workbookViewId="0">
      <selection activeCell="J25" sqref="J25"/>
    </sheetView>
  </sheetViews>
  <sheetFormatPr defaultColWidth="8.88671875" defaultRowHeight="16.2" x14ac:dyDescent="0.3"/>
  <cols>
    <col min="1" max="1" width="17.109375" bestFit="1" customWidth="1"/>
    <col min="2" max="2" width="27.109375" customWidth="1"/>
    <col min="3" max="3" width="8.88671875" style="2"/>
  </cols>
  <sheetData>
    <row r="1" spans="1:3" s="2" customFormat="1" x14ac:dyDescent="0.3">
      <c r="A1" s="43" t="s">
        <v>554</v>
      </c>
      <c r="B1" s="43" t="s">
        <v>555</v>
      </c>
      <c r="C1" s="43" t="s">
        <v>556</v>
      </c>
    </row>
    <row r="2" spans="1:3" x14ac:dyDescent="0.3">
      <c r="A2" s="62" t="s">
        <v>650</v>
      </c>
      <c r="B2" s="63" t="s">
        <v>651</v>
      </c>
      <c r="C2" s="43">
        <v>2</v>
      </c>
    </row>
    <row r="3" spans="1:3" x14ac:dyDescent="0.3">
      <c r="A3" s="62" t="s">
        <v>652</v>
      </c>
      <c r="B3" s="61" t="s">
        <v>653</v>
      </c>
      <c r="C3" s="43">
        <v>2</v>
      </c>
    </row>
    <row r="4" spans="1:3" x14ac:dyDescent="0.3">
      <c r="A4" s="62" t="s">
        <v>654</v>
      </c>
      <c r="B4" s="61" t="s">
        <v>655</v>
      </c>
      <c r="C4" s="43">
        <v>2</v>
      </c>
    </row>
    <row r="5" spans="1:3" x14ac:dyDescent="0.3">
      <c r="A5" s="62" t="s">
        <v>656</v>
      </c>
      <c r="B5" s="61" t="s">
        <v>657</v>
      </c>
      <c r="C5" s="43">
        <v>2</v>
      </c>
    </row>
    <row r="6" spans="1:3" x14ac:dyDescent="0.3">
      <c r="A6" s="54" t="s">
        <v>570</v>
      </c>
      <c r="B6" s="66" t="s">
        <v>658</v>
      </c>
      <c r="C6" s="43">
        <v>2</v>
      </c>
    </row>
    <row r="7" spans="1:3" x14ac:dyDescent="0.3">
      <c r="A7" s="62" t="s">
        <v>659</v>
      </c>
      <c r="B7" s="63" t="s">
        <v>660</v>
      </c>
      <c r="C7" s="43">
        <v>2</v>
      </c>
    </row>
    <row r="8" spans="1:3" x14ac:dyDescent="0.3">
      <c r="A8" s="62" t="s">
        <v>661</v>
      </c>
      <c r="B8" s="63" t="s">
        <v>662</v>
      </c>
      <c r="C8" s="43">
        <v>2</v>
      </c>
    </row>
    <row r="9" spans="1:3" x14ac:dyDescent="0.3">
      <c r="A9" s="62" t="s">
        <v>663</v>
      </c>
      <c r="B9" s="63" t="s">
        <v>664</v>
      </c>
      <c r="C9" s="43"/>
    </row>
    <row r="10" spans="1:3" x14ac:dyDescent="0.3">
      <c r="A10" s="54" t="s">
        <v>592</v>
      </c>
      <c r="B10" s="53" t="s">
        <v>593</v>
      </c>
      <c r="C10" s="43">
        <v>2</v>
      </c>
    </row>
    <row r="11" spans="1:3" x14ac:dyDescent="0.3">
      <c r="A11" s="54" t="s">
        <v>594</v>
      </c>
      <c r="B11" s="59" t="s">
        <v>595</v>
      </c>
      <c r="C11" s="43">
        <v>2</v>
      </c>
    </row>
    <row r="12" spans="1:3" x14ac:dyDescent="0.3">
      <c r="A12" s="60" t="s">
        <v>600</v>
      </c>
      <c r="B12" s="59" t="s">
        <v>601</v>
      </c>
      <c r="C12" s="43">
        <v>1</v>
      </c>
    </row>
    <row r="13" spans="1:3" x14ac:dyDescent="0.3">
      <c r="A13" s="54" t="s">
        <v>602</v>
      </c>
      <c r="B13" s="59" t="s">
        <v>603</v>
      </c>
      <c r="C13" s="43"/>
    </row>
    <row r="14" spans="1:3" x14ac:dyDescent="0.3">
      <c r="A14" s="62" t="s">
        <v>606</v>
      </c>
      <c r="B14" s="61" t="s">
        <v>607</v>
      </c>
      <c r="C14" s="43">
        <v>1</v>
      </c>
    </row>
    <row r="15" spans="1:3" x14ac:dyDescent="0.3">
      <c r="A15" s="55" t="s">
        <v>665</v>
      </c>
      <c r="B15" s="56" t="s">
        <v>666</v>
      </c>
      <c r="C15" s="43">
        <v>2</v>
      </c>
    </row>
    <row r="16" spans="1:3" x14ac:dyDescent="0.3">
      <c r="A16" s="62" t="s">
        <v>667</v>
      </c>
      <c r="B16" s="63" t="s">
        <v>668</v>
      </c>
      <c r="C16" s="43">
        <v>2</v>
      </c>
    </row>
    <row r="17" spans="1:8" x14ac:dyDescent="0.3">
      <c r="A17" s="62" t="s">
        <v>669</v>
      </c>
      <c r="B17" s="61" t="s">
        <v>670</v>
      </c>
      <c r="C17" s="43">
        <v>1</v>
      </c>
    </row>
    <row r="27" spans="1:8" x14ac:dyDescent="0.3">
      <c r="H27" s="2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9A84-B6DA-4C7B-BB4C-539BA1DDB48E}">
  <dimension ref="A1:C24"/>
  <sheetViews>
    <sheetView workbookViewId="0">
      <selection activeCell="L20" sqref="L20"/>
    </sheetView>
  </sheetViews>
  <sheetFormatPr defaultColWidth="8.88671875" defaultRowHeight="16.2" x14ac:dyDescent="0.3"/>
  <cols>
    <col min="1" max="1" width="14.6640625" customWidth="1"/>
    <col min="2" max="2" width="28.109375" customWidth="1"/>
    <col min="3" max="3" width="10" customWidth="1"/>
  </cols>
  <sheetData>
    <row r="1" spans="1:3" s="2" customFormat="1" x14ac:dyDescent="0.3">
      <c r="A1" s="43" t="s">
        <v>554</v>
      </c>
      <c r="B1" s="43" t="s">
        <v>555</v>
      </c>
      <c r="C1" s="43" t="s">
        <v>556</v>
      </c>
    </row>
    <row r="2" spans="1:3" x14ac:dyDescent="0.3">
      <c r="A2" s="67" t="s">
        <v>671</v>
      </c>
      <c r="B2" s="62" t="s">
        <v>672</v>
      </c>
      <c r="C2" s="37">
        <v>3</v>
      </c>
    </row>
    <row r="3" spans="1:3" x14ac:dyDescent="0.3">
      <c r="A3" s="67" t="s">
        <v>673</v>
      </c>
      <c r="B3" s="62" t="s">
        <v>674</v>
      </c>
      <c r="C3" s="37">
        <v>2</v>
      </c>
    </row>
    <row r="4" spans="1:3" x14ac:dyDescent="0.3">
      <c r="A4" s="67" t="s">
        <v>675</v>
      </c>
      <c r="B4" s="62" t="s">
        <v>676</v>
      </c>
      <c r="C4" s="37">
        <v>2</v>
      </c>
    </row>
    <row r="5" spans="1:3" x14ac:dyDescent="0.3">
      <c r="A5" s="67" t="s">
        <v>677</v>
      </c>
      <c r="B5" s="62" t="s">
        <v>678</v>
      </c>
      <c r="C5" s="37">
        <v>1</v>
      </c>
    </row>
    <row r="6" spans="1:3" x14ac:dyDescent="0.3">
      <c r="A6" s="67" t="s">
        <v>679</v>
      </c>
      <c r="B6" s="62" t="s">
        <v>680</v>
      </c>
      <c r="C6" s="37">
        <v>1</v>
      </c>
    </row>
    <row r="7" spans="1:3" x14ac:dyDescent="0.3">
      <c r="A7" s="67" t="s">
        <v>681</v>
      </c>
      <c r="B7" s="62" t="s">
        <v>682</v>
      </c>
      <c r="C7" s="37">
        <v>2</v>
      </c>
    </row>
    <row r="8" spans="1:3" x14ac:dyDescent="0.3">
      <c r="A8" s="67" t="s">
        <v>683</v>
      </c>
      <c r="B8" s="62" t="s">
        <v>684</v>
      </c>
      <c r="C8" s="37">
        <v>2</v>
      </c>
    </row>
    <row r="9" spans="1:3" x14ac:dyDescent="0.3">
      <c r="A9" s="67" t="s">
        <v>685</v>
      </c>
      <c r="B9" s="62" t="s">
        <v>686</v>
      </c>
      <c r="C9" s="37">
        <v>2</v>
      </c>
    </row>
    <row r="10" spans="1:3" x14ac:dyDescent="0.3">
      <c r="A10" s="67" t="s">
        <v>687</v>
      </c>
      <c r="B10" s="62" t="s">
        <v>688</v>
      </c>
      <c r="C10" s="37">
        <v>2</v>
      </c>
    </row>
    <row r="11" spans="1:3" x14ac:dyDescent="0.3">
      <c r="A11" s="67" t="s">
        <v>689</v>
      </c>
      <c r="B11" s="62" t="s">
        <v>690</v>
      </c>
      <c r="C11" s="37">
        <v>2</v>
      </c>
    </row>
    <row r="12" spans="1:3" x14ac:dyDescent="0.3">
      <c r="A12" s="67" t="s">
        <v>691</v>
      </c>
      <c r="B12" s="62" t="s">
        <v>692</v>
      </c>
      <c r="C12" s="37">
        <v>1</v>
      </c>
    </row>
    <row r="13" spans="1:3" x14ac:dyDescent="0.3">
      <c r="A13" s="67" t="s">
        <v>693</v>
      </c>
      <c r="B13" s="62" t="s">
        <v>694</v>
      </c>
      <c r="C13" s="37">
        <v>1</v>
      </c>
    </row>
    <row r="14" spans="1:3" x14ac:dyDescent="0.3">
      <c r="A14" s="67" t="s">
        <v>695</v>
      </c>
      <c r="B14" s="62" t="s">
        <v>696</v>
      </c>
      <c r="C14" s="37">
        <v>2</v>
      </c>
    </row>
    <row r="15" spans="1:3" x14ac:dyDescent="0.3">
      <c r="A15" s="67" t="s">
        <v>697</v>
      </c>
      <c r="B15" s="62" t="s">
        <v>698</v>
      </c>
      <c r="C15" s="37">
        <v>1</v>
      </c>
    </row>
    <row r="16" spans="1:3" x14ac:dyDescent="0.3">
      <c r="A16" s="67" t="s">
        <v>699</v>
      </c>
      <c r="B16" s="62" t="s">
        <v>700</v>
      </c>
      <c r="C16" s="37">
        <v>1</v>
      </c>
    </row>
    <row r="17" spans="1:3" x14ac:dyDescent="0.3">
      <c r="A17" s="67" t="s">
        <v>701</v>
      </c>
      <c r="B17" s="62" t="s">
        <v>702</v>
      </c>
      <c r="C17" s="37">
        <v>1</v>
      </c>
    </row>
    <row r="18" spans="1:3" x14ac:dyDescent="0.3">
      <c r="A18" s="67" t="s">
        <v>703</v>
      </c>
      <c r="B18" s="62" t="s">
        <v>704</v>
      </c>
      <c r="C18" s="37">
        <v>1</v>
      </c>
    </row>
    <row r="19" spans="1:3" x14ac:dyDescent="0.3">
      <c r="A19" s="67" t="s">
        <v>602</v>
      </c>
      <c r="B19" s="62" t="s">
        <v>705</v>
      </c>
      <c r="C19" s="37">
        <v>1</v>
      </c>
    </row>
    <row r="20" spans="1:3" x14ac:dyDescent="0.3">
      <c r="A20" s="67" t="s">
        <v>706</v>
      </c>
      <c r="B20" s="62" t="s">
        <v>707</v>
      </c>
      <c r="C20" s="37">
        <v>1</v>
      </c>
    </row>
    <row r="21" spans="1:3" x14ac:dyDescent="0.3">
      <c r="A21" s="67" t="s">
        <v>708</v>
      </c>
      <c r="B21" s="62" t="s">
        <v>709</v>
      </c>
      <c r="C21" s="37">
        <v>2</v>
      </c>
    </row>
    <row r="22" spans="1:3" x14ac:dyDescent="0.3">
      <c r="A22" s="67" t="s">
        <v>710</v>
      </c>
      <c r="B22" s="62" t="s">
        <v>711</v>
      </c>
      <c r="C22" s="37"/>
    </row>
    <row r="23" spans="1:3" x14ac:dyDescent="0.3">
      <c r="A23" s="67" t="s">
        <v>712</v>
      </c>
      <c r="B23" s="62" t="s">
        <v>713</v>
      </c>
      <c r="C23" s="37">
        <v>1</v>
      </c>
    </row>
    <row r="24" spans="1:3" x14ac:dyDescent="0.3">
      <c r="A24" s="67" t="s">
        <v>714</v>
      </c>
      <c r="B24" s="62" t="s">
        <v>715</v>
      </c>
      <c r="C24" s="37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VA北榮倉0314</vt:lpstr>
      <vt:lpstr>VA台中倉0314</vt:lpstr>
      <vt:lpstr>VA北榮倉0406</vt:lpstr>
      <vt:lpstr>VA台中倉0329</vt:lpstr>
      <vt:lpstr>台中橈骨器械盒</vt:lpstr>
      <vt:lpstr>VA上肢器械</vt:lpstr>
      <vt:lpstr>VA下肢器械</vt:lpstr>
      <vt:lpstr>VA橈骨器械</vt:lpstr>
      <vt:lpstr>mini 1.5&amp;2.0</vt:lpstr>
      <vt:lpstr>mini 2.4&amp;2.7</vt:lpstr>
      <vt:lpstr>加總表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2023-03-16T02:48:48Z</dcterms:created>
  <dcterms:modified xsi:type="dcterms:W3CDTF">2023-04-18T15:56:12Z</dcterms:modified>
</cp:coreProperties>
</file>