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79372\Desktop\"/>
    </mc:Choice>
  </mc:AlternateContent>
  <xr:revisionPtr revIDLastSave="0" documentId="13_ncr:1_{BA806DA8-F901-4FD0-8FF0-D1EA8C80FF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6" i="1" l="1"/>
  <c r="C38" i="1"/>
  <c r="C32" i="1"/>
  <c r="C26" i="1"/>
  <c r="C5" i="1"/>
  <c r="E38" i="1"/>
  <c r="F38" i="1"/>
  <c r="G38" i="1"/>
  <c r="H38" i="1"/>
  <c r="I38" i="1"/>
  <c r="J38" i="1"/>
  <c r="K38" i="1"/>
  <c r="L38" i="1"/>
  <c r="M38" i="1"/>
  <c r="D38" i="1"/>
  <c r="E32" i="1"/>
  <c r="F32" i="1"/>
  <c r="G32" i="1"/>
  <c r="H32" i="1"/>
  <c r="I32" i="1"/>
  <c r="J32" i="1"/>
  <c r="K32" i="1"/>
  <c r="L32" i="1"/>
  <c r="M32" i="1"/>
  <c r="D32" i="1"/>
  <c r="E5" i="1"/>
  <c r="F5" i="1"/>
  <c r="G5" i="1"/>
  <c r="H5" i="1"/>
  <c r="I5" i="1"/>
  <c r="J5" i="1"/>
  <c r="K5" i="1"/>
  <c r="L5" i="1"/>
  <c r="M5" i="1"/>
  <c r="D5" i="1"/>
  <c r="E26" i="1"/>
  <c r="F26" i="1"/>
  <c r="G26" i="1"/>
  <c r="H26" i="1"/>
  <c r="I26" i="1"/>
  <c r="J26" i="1"/>
  <c r="K26" i="1"/>
  <c r="L26" i="1"/>
  <c r="D26" i="1"/>
  <c r="P4" i="1"/>
  <c r="R4" i="1" s="1"/>
</calcChain>
</file>

<file path=xl/sharedStrings.xml><?xml version="1.0" encoding="utf-8"?>
<sst xmlns="http://schemas.openxmlformats.org/spreadsheetml/2006/main" count="59" uniqueCount="22">
  <si>
    <t>Общая энергия</t>
  </si>
  <si>
    <t>Шаг по времени</t>
  </si>
  <si>
    <t>1 год</t>
  </si>
  <si>
    <t>Центр масс vx</t>
  </si>
  <si>
    <t>Центр масс vy</t>
  </si>
  <si>
    <t>6 месяцев</t>
  </si>
  <si>
    <t>3 месяца</t>
  </si>
  <si>
    <t>1 месяц</t>
  </si>
  <si>
    <t>2 недели</t>
  </si>
  <si>
    <t>1 неделя</t>
  </si>
  <si>
    <t>3 дня</t>
  </si>
  <si>
    <t>1 день</t>
  </si>
  <si>
    <t>12 часов</t>
  </si>
  <si>
    <t>6 часов</t>
  </si>
  <si>
    <t>Импульс</t>
  </si>
  <si>
    <t>Схема Эйлера</t>
  </si>
  <si>
    <t>Полная масса системы</t>
  </si>
  <si>
    <t>Схема Эйлера-Крамера</t>
  </si>
  <si>
    <t>Схема Верле</t>
  </si>
  <si>
    <t>Схема Бимана</t>
  </si>
  <si>
    <t>(дни)</t>
  </si>
  <si>
    <t>2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</si>
</sst>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Общая энергия системы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Лист1!$D$1:$M$1</c:f>
              <c:numCache>
                <c:formatCode>General</c:formatCode>
                <c:ptCount val="10"/>
                <c:pt idx="0">
                  <c:v>365</c:v>
                </c:pt>
                <c:pt idx="1">
                  <c:v>182</c:v>
                </c:pt>
                <c:pt idx="2">
                  <c:v>92</c:v>
                </c:pt>
                <c:pt idx="3">
                  <c:v>30</c:v>
                </c:pt>
                <c:pt idx="4">
                  <c:v>14</c:v>
                </c:pt>
                <c:pt idx="5">
                  <c:v>7</c:v>
                </c:pt>
                <c:pt idx="6">
                  <c:v>3</c:v>
                </c:pt>
                <c:pt idx="7">
                  <c:v>1</c:v>
                </c:pt>
                <c:pt idx="8">
                  <c:v>0.5</c:v>
                </c:pt>
                <c:pt idx="9">
                  <c:v>0.25</c:v>
                </c:pt>
              </c:numCache>
            </c:numRef>
          </c:cat>
          <c:val>
            <c:numRef>
              <c:f>Лист1!$D$2:$M$2</c:f>
              <c:numCache>
                <c:formatCode>0.00E+00</c:formatCode>
                <c:ptCount val="10"/>
                <c:pt idx="0">
                  <c:v>-3.81353091332938E+33</c:v>
                </c:pt>
                <c:pt idx="1">
                  <c:v>-6.49478843968939E+33</c:v>
                </c:pt>
                <c:pt idx="2">
                  <c:v>-6.18471852021533E+33</c:v>
                </c:pt>
                <c:pt idx="3">
                  <c:v>-8.6465940717270801E+33</c:v>
                </c:pt>
                <c:pt idx="4">
                  <c:v>-8.6789937890398603E+33</c:v>
                </c:pt>
                <c:pt idx="5">
                  <c:v>-8.76266087677497E+33</c:v>
                </c:pt>
                <c:pt idx="6">
                  <c:v>-8.7740367055318501E+33</c:v>
                </c:pt>
                <c:pt idx="7">
                  <c:v>-8.7755582805054197E+33</c:v>
                </c:pt>
                <c:pt idx="8">
                  <c:v>-8.7757024744982203E+33</c:v>
                </c:pt>
                <c:pt idx="9">
                  <c:v>-8.7757417549940905E+33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D-493F-B552-CCC7C9D4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589743"/>
        <c:axId val="1654609711"/>
      </c:lineChart>
      <c:catAx>
        <c:axId val="165458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4609711"/>
        <c:crosses val="autoZero"/>
        <c:auto val="1"/>
        <c:lblAlgn val="ctr"/>
        <c:lblOffset val="100"/>
        <c:noMultiLvlLbl val="0"/>
      </c:catAx>
      <c:valAx>
        <c:axId val="16546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458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Импульс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Лист1!$C$1:$M$1</c:f>
              <c:numCache>
                <c:formatCode>General</c:formatCode>
                <c:ptCount val="11"/>
                <c:pt idx="0">
                  <c:v>730</c:v>
                </c:pt>
                <c:pt idx="1">
                  <c:v>365</c:v>
                </c:pt>
                <c:pt idx="2">
                  <c:v>182</c:v>
                </c:pt>
                <c:pt idx="3">
                  <c:v>92</c:v>
                </c:pt>
                <c:pt idx="4">
                  <c:v>30</c:v>
                </c:pt>
                <c:pt idx="5">
                  <c:v>14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0.5</c:v>
                </c:pt>
                <c:pt idx="10">
                  <c:v>0.25</c:v>
                </c:pt>
              </c:numCache>
            </c:numRef>
          </c:cat>
          <c:val>
            <c:numRef>
              <c:f>Лист1!$C$5:$M$5</c:f>
              <c:numCache>
                <c:formatCode>General</c:formatCode>
                <c:ptCount val="11"/>
                <c:pt idx="0">
                  <c:v>0.52395373953408009</c:v>
                </c:pt>
                <c:pt idx="1">
                  <c:v>0.34510290299682728</c:v>
                </c:pt>
                <c:pt idx="2">
                  <c:v>0.23896755239808129</c:v>
                </c:pt>
                <c:pt idx="3">
                  <c:v>0.17615249411433284</c:v>
                </c:pt>
                <c:pt idx="4">
                  <c:v>0.17762472347668801</c:v>
                </c:pt>
                <c:pt idx="5">
                  <c:v>0.17393141054683059</c:v>
                </c:pt>
                <c:pt idx="6">
                  <c:v>0.17327936845920977</c:v>
                </c:pt>
                <c:pt idx="7">
                  <c:v>0.17056897996696288</c:v>
                </c:pt>
                <c:pt idx="8">
                  <c:v>0.16940140724081909</c:v>
                </c:pt>
                <c:pt idx="9">
                  <c:v>0.16912219095983205</c:v>
                </c:pt>
                <c:pt idx="10">
                  <c:v>0.16898434636836815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A-424D-89E1-E226A4489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740687"/>
        <c:axId val="1463741103"/>
      </c:lineChart>
      <c:catAx>
        <c:axId val="146374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3741103"/>
        <c:crosses val="autoZero"/>
        <c:auto val="1"/>
        <c:lblAlgn val="ctr"/>
        <c:lblOffset val="100"/>
        <c:noMultiLvlLbl val="0"/>
      </c:catAx>
      <c:valAx>
        <c:axId val="146374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374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5</xdr:row>
      <xdr:rowOff>41910</xdr:rowOff>
    </xdr:from>
    <xdr:to>
      <xdr:col>9</xdr:col>
      <xdr:colOff>320040</xdr:colOff>
      <xdr:row>20</xdr:row>
      <xdr:rowOff>41910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26038C-6228-DEA6-8FF7-3A594DCA1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518160</xdr:colOff>
      <xdr:row>5</xdr:row>
      <xdr:rowOff>11430</xdr:rowOff>
    </xdr:from>
    <xdr:to>
      <xdr:col>17</xdr:col>
      <xdr:colOff>213360</xdr:colOff>
      <xdr:row>20</xdr:row>
      <xdr:rowOff>11430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FC44341-A196-6FE3-38BE-EFD8555F0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8"/>
  <sheetViews>
    <sheetView tabSelected="1" topLeftCell="A18" workbookViewId="0">
      <selection activeCell="O29" sqref="O29:Q30"/>
    </sheetView>
  </sheetViews>
  <sheetFormatPr defaultRowHeight="14.4" x14ac:dyDescent="0.3"/>
  <cols>
    <col min="2" max="3" width="8.88671875" customWidth="1"/>
    <col min="4" max="4" width="12" bestFit="1" customWidth="1"/>
    <col min="5" max="13" width="9.109375" bestFit="1" customWidth="1"/>
    <col min="16" max="16" width="12" bestFit="1" customWidth="1"/>
    <col min="18" max="18" width="12" bestFit="1" customWidth="1"/>
  </cols>
  <sheetData>
    <row r="1" spans="2:18" x14ac:dyDescent="0.3">
      <c r="B1" t="s">
        <v>1</v>
      </c>
      <c r="C1">
        <v>730</v>
      </c>
      <c r="D1">
        <v>365</v>
      </c>
      <c r="E1">
        <v>182</v>
      </c>
      <c r="F1">
        <v>92</v>
      </c>
      <c r="G1">
        <v>30</v>
      </c>
      <c r="H1">
        <v>14</v>
      </c>
      <c r="I1">
        <v>7</v>
      </c>
      <c r="J1">
        <v>3</v>
      </c>
      <c r="K1">
        <v>1</v>
      </c>
      <c r="L1">
        <v>0.5</v>
      </c>
      <c r="M1">
        <v>0.25</v>
      </c>
      <c r="N1" t="s">
        <v>20</v>
      </c>
    </row>
    <row r="2" spans="2:18" x14ac:dyDescent="0.3">
      <c r="B2" t="s">
        <v>0</v>
      </c>
      <c r="C2" s="1">
        <v>-1.03925217015698E+33</v>
      </c>
      <c r="D2" s="1">
        <v>-3.81353091332938E+33</v>
      </c>
      <c r="E2" s="1">
        <v>-6.49478843968939E+33</v>
      </c>
      <c r="F2" s="1">
        <v>-6.18471852021533E+33</v>
      </c>
      <c r="G2" s="1">
        <v>-8.6465940717270801E+33</v>
      </c>
      <c r="H2" s="1">
        <v>-8.6789937890398603E+33</v>
      </c>
      <c r="I2" s="1">
        <v>-8.76266087677497E+33</v>
      </c>
      <c r="J2" s="1">
        <v>-8.7740367055318501E+33</v>
      </c>
      <c r="K2" s="1">
        <v>-8.7755582805054197E+33</v>
      </c>
      <c r="L2" s="1">
        <v>-8.7757024744982203E+33</v>
      </c>
      <c r="M2" s="1">
        <v>-8.7757417549940905E+33</v>
      </c>
      <c r="O2" s="2" t="s">
        <v>15</v>
      </c>
      <c r="P2" s="2"/>
      <c r="Q2" s="2"/>
    </row>
    <row r="3" spans="2:18" x14ac:dyDescent="0.3">
      <c r="B3" t="s">
        <v>3</v>
      </c>
      <c r="C3">
        <v>0.50214225053787198</v>
      </c>
      <c r="D3">
        <v>0.26897621154785201</v>
      </c>
      <c r="E3">
        <v>0.13055683672428101</v>
      </c>
      <c r="F3">
        <v>6.6586062312126201E-2</v>
      </c>
      <c r="G3">
        <v>1.7136586830019999E-2</v>
      </c>
      <c r="H3">
        <v>1.6592754051089301E-2</v>
      </c>
      <c r="I3">
        <v>5.4378882050514204E-3</v>
      </c>
      <c r="J3">
        <v>1.8625730881467501E-3</v>
      </c>
      <c r="K3">
        <v>6.0707743978127805E-4</v>
      </c>
      <c r="L3">
        <v>3.02144326269627E-4</v>
      </c>
      <c r="M3">
        <v>1.5085109043866399E-4</v>
      </c>
      <c r="O3" s="2"/>
      <c r="P3" s="2"/>
      <c r="Q3" s="2"/>
    </row>
    <row r="4" spans="2:18" x14ac:dyDescent="0.3">
      <c r="B4" t="s">
        <v>4</v>
      </c>
      <c r="C4">
        <v>0.14960174262523701</v>
      </c>
      <c r="D4">
        <v>0.21621242165565499</v>
      </c>
      <c r="E4">
        <v>0.200150951743126</v>
      </c>
      <c r="F4">
        <v>0.16308279335498799</v>
      </c>
      <c r="G4">
        <v>0.17679615318775199</v>
      </c>
      <c r="H4">
        <v>0.17313814163207999</v>
      </c>
      <c r="I4">
        <v>0.17319402098655701</v>
      </c>
      <c r="J4">
        <v>0.17055881023406999</v>
      </c>
      <c r="K4">
        <v>0.169400319457054</v>
      </c>
      <c r="L4">
        <v>0.16912192106246901</v>
      </c>
      <c r="M4">
        <v>0.16898427903652199</v>
      </c>
      <c r="O4" t="s">
        <v>16</v>
      </c>
      <c r="P4">
        <f>1.2166E+30+8E+24+1.2166E+25+1.8249E+25+2.4332E+25+3.0415E+25</f>
        <v>1.216693162E+30</v>
      </c>
      <c r="R4">
        <f>P4*10</f>
        <v>1.2166931619999999E+31</v>
      </c>
    </row>
    <row r="5" spans="2:18" x14ac:dyDescent="0.3">
      <c r="B5" t="s">
        <v>14</v>
      </c>
      <c r="C5">
        <f>SQRT(C3*C3+C4*C4)</f>
        <v>0.52395373953408009</v>
      </c>
      <c r="D5">
        <f>SQRT(D3*D3+D4*D4)</f>
        <v>0.34510290299682728</v>
      </c>
      <c r="E5">
        <f t="shared" ref="E5:M5" si="0">SQRT(E3*E3+E4*E4)</f>
        <v>0.23896755239808129</v>
      </c>
      <c r="F5">
        <f t="shared" si="0"/>
        <v>0.17615249411433284</v>
      </c>
      <c r="G5">
        <f t="shared" si="0"/>
        <v>0.17762472347668801</v>
      </c>
      <c r="H5">
        <f t="shared" si="0"/>
        <v>0.17393141054683059</v>
      </c>
      <c r="I5">
        <f t="shared" si="0"/>
        <v>0.17327936845920977</v>
      </c>
      <c r="J5">
        <f t="shared" si="0"/>
        <v>0.17056897996696288</v>
      </c>
      <c r="K5">
        <f t="shared" si="0"/>
        <v>0.16940140724081909</v>
      </c>
      <c r="L5">
        <f t="shared" si="0"/>
        <v>0.16912219095983205</v>
      </c>
      <c r="M5">
        <f t="shared" si="0"/>
        <v>0.16898434636836815</v>
      </c>
    </row>
    <row r="22" spans="2:17" x14ac:dyDescent="0.3">
      <c r="B22" t="s">
        <v>1</v>
      </c>
      <c r="C22" t="s">
        <v>21</v>
      </c>
      <c r="D22" t="s">
        <v>2</v>
      </c>
      <c r="E22" t="s">
        <v>5</v>
      </c>
      <c r="F22" t="s">
        <v>6</v>
      </c>
      <c r="G22" t="s">
        <v>7</v>
      </c>
      <c r="H22" t="s">
        <v>8</v>
      </c>
      <c r="I22" t="s">
        <v>9</v>
      </c>
      <c r="J22" t="s">
        <v>10</v>
      </c>
      <c r="K22" t="s">
        <v>11</v>
      </c>
      <c r="L22" t="s">
        <v>12</v>
      </c>
      <c r="M22" t="s">
        <v>13</v>
      </c>
    </row>
    <row r="23" spans="2:17" x14ac:dyDescent="0.3">
      <c r="B23" t="s">
        <v>0</v>
      </c>
      <c r="C23" s="1">
        <v>2.3857772000552201E+35</v>
      </c>
      <c r="D23" s="1">
        <v>5.4288518571299895E+34</v>
      </c>
      <c r="E23" s="1">
        <v>7.8475099396416E+33</v>
      </c>
      <c r="F23" s="1">
        <v>-6.3439921844899502E+33</v>
      </c>
      <c r="G23" s="1">
        <v>-8.40475435287846E+33</v>
      </c>
      <c r="H23" s="1">
        <v>-8.7236403376195E+33</v>
      </c>
      <c r="I23" s="1">
        <v>-8.7669061043254297E+33</v>
      </c>
      <c r="J23" s="1">
        <v>-8.7744297084786904E+33</v>
      </c>
      <c r="K23" s="1">
        <v>-8.7756274332249403E+33</v>
      </c>
      <c r="L23" s="1">
        <v>-8.7757341926466295E+33</v>
      </c>
      <c r="M23" s="1">
        <v>-8.7757572564843801E+33</v>
      </c>
      <c r="O23" s="2" t="s">
        <v>17</v>
      </c>
      <c r="P23" s="2"/>
      <c r="Q23" s="2"/>
    </row>
    <row r="24" spans="2:17" x14ac:dyDescent="0.3">
      <c r="B24" t="s">
        <v>3</v>
      </c>
      <c r="C24">
        <v>-7.9984590411186197E-4</v>
      </c>
      <c r="D24">
        <v>-1.13339119707234E-4</v>
      </c>
      <c r="E24" s="1">
        <v>5.8359302101962395E-7</v>
      </c>
      <c r="F24" s="1">
        <v>8.10937706319237E-7</v>
      </c>
      <c r="G24" s="1">
        <v>3.5168707199773099E-6</v>
      </c>
      <c r="H24" s="1">
        <v>1.63445326961664E-6</v>
      </c>
      <c r="I24" s="1">
        <v>6.7548410243034596E-7</v>
      </c>
      <c r="J24" s="1">
        <v>2.88032481421396E-7</v>
      </c>
      <c r="K24" s="1">
        <v>9.1641688015897697E-8</v>
      </c>
      <c r="L24" s="1">
        <v>5.1486424013091898E-8</v>
      </c>
      <c r="M24" s="1">
        <v>2.4380073071483801E-8</v>
      </c>
      <c r="O24" s="2"/>
      <c r="P24" s="2"/>
      <c r="Q24" s="2"/>
    </row>
    <row r="25" spans="2:17" x14ac:dyDescent="0.3">
      <c r="B25" t="s">
        <v>4</v>
      </c>
      <c r="C25">
        <v>0.168853163719177</v>
      </c>
      <c r="D25">
        <v>0.16886577010154699</v>
      </c>
      <c r="E25">
        <v>0.16883148252964</v>
      </c>
      <c r="F25">
        <v>0.16883389651775399</v>
      </c>
      <c r="G25">
        <v>0.16883528232574499</v>
      </c>
      <c r="H25">
        <v>0.16884106397628801</v>
      </c>
      <c r="I25">
        <v>0.16884428262710599</v>
      </c>
      <c r="J25">
        <v>0.168846130371094</v>
      </c>
      <c r="K25">
        <v>0.16884708404540999</v>
      </c>
      <c r="L25">
        <v>0.16884732246398901</v>
      </c>
      <c r="M25">
        <v>0.168847426772118</v>
      </c>
    </row>
    <row r="26" spans="2:17" x14ac:dyDescent="0.3">
      <c r="B26" t="s">
        <v>14</v>
      </c>
      <c r="C26">
        <f>SQRT(C24*C24+C25*C25)</f>
        <v>0.16885505811625992</v>
      </c>
      <c r="D26">
        <f>SQRT(D24*D24+D25*D25)</f>
        <v>0.16886580813694813</v>
      </c>
      <c r="E26">
        <f t="shared" ref="E26:N26" si="1">SQRT(E24*E24+E25*E25)</f>
        <v>0.16883148253064864</v>
      </c>
      <c r="F26">
        <f t="shared" si="1"/>
        <v>0.16883389651970152</v>
      </c>
      <c r="G26">
        <f t="shared" si="1"/>
        <v>0.16883528236237352</v>
      </c>
      <c r="H26">
        <f t="shared" si="1"/>
        <v>0.1688410639841991</v>
      </c>
      <c r="I26">
        <f t="shared" si="1"/>
        <v>0.16884428262845716</v>
      </c>
      <c r="J26">
        <f t="shared" si="1"/>
        <v>0.16884613037133966</v>
      </c>
      <c r="K26">
        <f t="shared" si="1"/>
        <v>0.16884708404543486</v>
      </c>
      <c r="L26">
        <f t="shared" si="1"/>
        <v>0.16884732246399686</v>
      </c>
      <c r="M26">
        <f>SQRT(M24*M24+M25*M25)</f>
        <v>0.16884742677211975</v>
      </c>
    </row>
    <row r="28" spans="2:17" x14ac:dyDescent="0.3">
      <c r="B28" t="s">
        <v>1</v>
      </c>
      <c r="C28" t="s">
        <v>21</v>
      </c>
      <c r="D28" t="s">
        <v>2</v>
      </c>
      <c r="E28" t="s">
        <v>5</v>
      </c>
      <c r="F28" t="s">
        <v>6</v>
      </c>
      <c r="G28" t="s">
        <v>7</v>
      </c>
      <c r="H28" t="s">
        <v>8</v>
      </c>
      <c r="I28" t="s">
        <v>9</v>
      </c>
      <c r="J28" t="s">
        <v>10</v>
      </c>
      <c r="K28" t="s">
        <v>11</v>
      </c>
      <c r="L28" t="s">
        <v>12</v>
      </c>
      <c r="M28" t="s">
        <v>13</v>
      </c>
    </row>
    <row r="29" spans="2:17" x14ac:dyDescent="0.3">
      <c r="B29" t="s">
        <v>0</v>
      </c>
      <c r="C29" s="1">
        <v>5.8302226656274104E+34</v>
      </c>
      <c r="D29" s="1">
        <v>1.0572857095069299E+35</v>
      </c>
      <c r="E29" s="1">
        <v>3.2637940722720402E+33</v>
      </c>
      <c r="F29" s="1">
        <v>-6.19968886812541E+33</v>
      </c>
      <c r="G29" s="1">
        <v>-7.1581297834266998E+33</v>
      </c>
      <c r="H29" s="1">
        <v>-9.3090772841868605E+33</v>
      </c>
      <c r="I29" s="1">
        <v>-8.8127784363466803E+33</v>
      </c>
      <c r="J29" s="1">
        <v>-8.7803331225176798E+33</v>
      </c>
      <c r="K29" s="1">
        <v>-8.7761161847493806E+33</v>
      </c>
      <c r="L29" s="1">
        <v>-8.7758373783913599E+33</v>
      </c>
      <c r="M29" s="1">
        <v>-8.77577777878899E+33</v>
      </c>
      <c r="O29" s="2" t="s">
        <v>18</v>
      </c>
      <c r="P29" s="2"/>
      <c r="Q29" s="2"/>
    </row>
    <row r="30" spans="2:17" x14ac:dyDescent="0.3">
      <c r="B30" t="s">
        <v>3</v>
      </c>
      <c r="C30">
        <v>0.26139461994171098</v>
      </c>
      <c r="D30">
        <v>0.10285168141126599</v>
      </c>
      <c r="E30" s="1">
        <v>5.6449811905622503E-2</v>
      </c>
      <c r="F30" s="1">
        <v>3.3067617565393399E-2</v>
      </c>
      <c r="G30" s="1">
        <v>1.00080845877528E-2</v>
      </c>
      <c r="H30" s="1">
        <v>1.6918668989092101E-3</v>
      </c>
      <c r="I30" s="1">
        <v>1.43166503403336E-3</v>
      </c>
      <c r="J30" s="1">
        <v>8.5175939602777405E-4</v>
      </c>
      <c r="K30" s="1">
        <v>3.0068712658248798E-4</v>
      </c>
      <c r="L30" s="1">
        <v>1.5066559717524799E-4</v>
      </c>
      <c r="M30" s="1">
        <v>7.5365234806668E-5</v>
      </c>
      <c r="O30" s="2"/>
      <c r="P30" s="2"/>
      <c r="Q30" s="2"/>
    </row>
    <row r="31" spans="2:17" x14ac:dyDescent="0.3">
      <c r="B31" t="s">
        <v>4</v>
      </c>
      <c r="C31">
        <v>0.18258479237556499</v>
      </c>
      <c r="D31">
        <v>0.17762440443038899</v>
      </c>
      <c r="E31">
        <v>0.160184770822525</v>
      </c>
      <c r="F31">
        <v>0.172860473394394</v>
      </c>
      <c r="G31">
        <v>0.17177428305149101</v>
      </c>
      <c r="H31">
        <v>0.16841852664947499</v>
      </c>
      <c r="I31">
        <v>0.170100018382072</v>
      </c>
      <c r="J31">
        <v>0.169639602303505</v>
      </c>
      <c r="K31">
        <v>0.16911965608596799</v>
      </c>
      <c r="L31">
        <v>0.16898374259471899</v>
      </c>
      <c r="M31">
        <v>0.16891567409038499</v>
      </c>
    </row>
    <row r="32" spans="2:17" x14ac:dyDescent="0.3">
      <c r="B32" t="s">
        <v>14</v>
      </c>
      <c r="C32">
        <f>SQRT(C30*C30+C31*C31)</f>
        <v>0.31884848085148487</v>
      </c>
      <c r="D32">
        <f>SQRT(D30*D30+D31*D31)</f>
        <v>0.20525325190694288</v>
      </c>
      <c r="E32">
        <f t="shared" ref="E32:M32" si="2">SQRT(E30*E30+E31*E31)</f>
        <v>0.16984034287425651</v>
      </c>
      <c r="F32">
        <f t="shared" si="2"/>
        <v>0.17599491638563061</v>
      </c>
      <c r="G32">
        <f t="shared" si="2"/>
        <v>0.17206558655050511</v>
      </c>
      <c r="H32">
        <f t="shared" si="2"/>
        <v>0.16842702435293316</v>
      </c>
      <c r="I32">
        <f t="shared" si="2"/>
        <v>0.17010604315647021</v>
      </c>
      <c r="J32">
        <f t="shared" si="2"/>
        <v>0.16964174062936296</v>
      </c>
      <c r="K32">
        <f t="shared" si="2"/>
        <v>0.16911992338983656</v>
      </c>
      <c r="L32">
        <f t="shared" si="2"/>
        <v>0.16898380976129168</v>
      </c>
      <c r="M32">
        <f t="shared" si="2"/>
        <v>0.16891569090326625</v>
      </c>
    </row>
    <row r="34" spans="2:17" x14ac:dyDescent="0.3">
      <c r="B34" t="s">
        <v>1</v>
      </c>
      <c r="C34" t="s">
        <v>21</v>
      </c>
      <c r="D34" t="s">
        <v>2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  <c r="M34" t="s">
        <v>13</v>
      </c>
    </row>
    <row r="35" spans="2:17" x14ac:dyDescent="0.3">
      <c r="B35" t="s">
        <v>0</v>
      </c>
      <c r="C35" s="1">
        <v>-1.03925217015698E+33</v>
      </c>
      <c r="D35" s="1">
        <v>-3.81353091332938E+33</v>
      </c>
      <c r="E35" s="1">
        <v>-6.18471852021533E+33</v>
      </c>
      <c r="F35" s="1">
        <v>-6.18471852021533E+33</v>
      </c>
      <c r="G35" s="1">
        <v>-8.6465940717270801E+33</v>
      </c>
      <c r="H35" s="1">
        <v>-8.6789937890398603E+33</v>
      </c>
      <c r="I35" s="1">
        <v>-8.76266087677497E+33</v>
      </c>
      <c r="J35" s="1">
        <v>-8.7746670290162096E+33</v>
      </c>
      <c r="K35" s="1">
        <v>-8.7755582805054197E+33</v>
      </c>
      <c r="L35" s="1">
        <v>-8.7757024744982203E+33</v>
      </c>
      <c r="M35" s="1">
        <v>-8.7757417549940905E+33</v>
      </c>
      <c r="O35" s="2" t="s">
        <v>19</v>
      </c>
      <c r="P35" s="2"/>
      <c r="Q35" s="2"/>
    </row>
    <row r="36" spans="2:17" x14ac:dyDescent="0.3">
      <c r="B36" t="s">
        <v>3</v>
      </c>
      <c r="C36">
        <v>0.50214225053787198</v>
      </c>
      <c r="D36">
        <v>0.26897621154785201</v>
      </c>
      <c r="E36" s="1">
        <v>6.6586062312126201E-2</v>
      </c>
      <c r="F36" s="1">
        <v>6.6586062312126201E-2</v>
      </c>
      <c r="G36" s="1">
        <v>1.7136586830019999E-2</v>
      </c>
      <c r="H36" s="1">
        <v>1.6592754051089301E-2</v>
      </c>
      <c r="I36" s="1">
        <v>5.4378882050514204E-3</v>
      </c>
      <c r="J36" s="1">
        <v>1.0151186725124699E-3</v>
      </c>
      <c r="K36" s="1">
        <v>6.0707743978127805E-4</v>
      </c>
      <c r="L36" s="1">
        <v>3.02144326269627E-4</v>
      </c>
      <c r="M36" s="1">
        <v>1.5085109043866399E-4</v>
      </c>
      <c r="O36" s="2"/>
      <c r="P36" s="2"/>
      <c r="Q36" s="2"/>
    </row>
    <row r="37" spans="2:17" x14ac:dyDescent="0.3">
      <c r="B37" t="s">
        <v>4</v>
      </c>
      <c r="C37">
        <v>0.14960174262523701</v>
      </c>
      <c r="D37">
        <v>0.21621242165565499</v>
      </c>
      <c r="E37">
        <v>0.16308279335498799</v>
      </c>
      <c r="F37">
        <v>0.16308279335498799</v>
      </c>
      <c r="G37">
        <v>0.17679615318775199</v>
      </c>
      <c r="H37">
        <v>0.17313814163207999</v>
      </c>
      <c r="I37">
        <v>0.17319402098655701</v>
      </c>
      <c r="J37">
        <v>0.167746752500534</v>
      </c>
      <c r="K37">
        <v>0.169400319457054</v>
      </c>
      <c r="L37">
        <v>0.16912192106246901</v>
      </c>
      <c r="M37">
        <v>0.16898427903652199</v>
      </c>
    </row>
    <row r="38" spans="2:17" x14ac:dyDescent="0.3">
      <c r="B38" t="s">
        <v>14</v>
      </c>
      <c r="C38">
        <f>SQRT(C36*C36+C37*C37)</f>
        <v>0.52395373953408009</v>
      </c>
      <c r="D38">
        <f>SQRT(D36*D36+D37*D37)</f>
        <v>0.34510290299682728</v>
      </c>
      <c r="E38">
        <f t="shared" ref="E38:M38" si="3">SQRT(E36*E36+E37*E37)</f>
        <v>0.17615249411433284</v>
      </c>
      <c r="F38">
        <f t="shared" si="3"/>
        <v>0.17615249411433284</v>
      </c>
      <c r="G38">
        <f t="shared" si="3"/>
        <v>0.17762472347668801</v>
      </c>
      <c r="H38">
        <f t="shared" si="3"/>
        <v>0.17393141054683059</v>
      </c>
      <c r="I38">
        <f t="shared" si="3"/>
        <v>0.17327936845920977</v>
      </c>
      <c r="J38">
        <f t="shared" si="3"/>
        <v>0.16774982396531657</v>
      </c>
      <c r="K38">
        <f t="shared" si="3"/>
        <v>0.16940140724081909</v>
      </c>
      <c r="L38">
        <f t="shared" si="3"/>
        <v>0.16912219095983205</v>
      </c>
      <c r="M38">
        <f t="shared" si="3"/>
        <v>0.16898434636836815</v>
      </c>
    </row>
  </sheetData>
  <mergeCells count="4">
    <mergeCell ref="O2:Q3"/>
    <mergeCell ref="O23:Q24"/>
    <mergeCell ref="O29:Q30"/>
    <mergeCell ref="O35:Q3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Читоркин</dc:creator>
  <cp:lastModifiedBy>Егор Читоркин</cp:lastModifiedBy>
  <dcterms:created xsi:type="dcterms:W3CDTF">2015-06-05T18:19:34Z</dcterms:created>
  <dcterms:modified xsi:type="dcterms:W3CDTF">2022-09-25T15:15:07Z</dcterms:modified>
</cp:coreProperties>
</file>