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Xberry Pi\issue 4\docs\"/>
    </mc:Choice>
  </mc:AlternateContent>
  <bookViews>
    <workbookView xWindow="0" yWindow="0" windowWidth="19310" windowHeight="16640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H39" i="1" l="1"/>
</calcChain>
</file>

<file path=xl/sharedStrings.xml><?xml version="1.0" encoding="utf-8"?>
<sst xmlns="http://schemas.openxmlformats.org/spreadsheetml/2006/main" count="192" uniqueCount="184">
  <si>
    <t>Comment</t>
  </si>
  <si>
    <t>Description</t>
  </si>
  <si>
    <t>Designator</t>
  </si>
  <si>
    <t>Quantity</t>
  </si>
  <si>
    <t>BT1</t>
  </si>
  <si>
    <t>10uF</t>
  </si>
  <si>
    <t/>
  </si>
  <si>
    <t>C1, C2, C3, C4</t>
  </si>
  <si>
    <t>100nF</t>
  </si>
  <si>
    <t>C5, C6, C7, C8, C9, C10, C11, C12, C13, C14, C15, C16, C17, C18, C19, C20, C25, C26</t>
  </si>
  <si>
    <t>C21, C22</t>
  </si>
  <si>
    <t>10nF</t>
  </si>
  <si>
    <t>C23, C24</t>
  </si>
  <si>
    <t>1N4148</t>
  </si>
  <si>
    <t>D1</t>
  </si>
  <si>
    <t>BAT54</t>
  </si>
  <si>
    <t>D2</t>
  </si>
  <si>
    <t>microUSB</t>
  </si>
  <si>
    <t>J1</t>
  </si>
  <si>
    <t>HDMI Connector</t>
  </si>
  <si>
    <t>J2</t>
  </si>
  <si>
    <t>HDMI-001S</t>
  </si>
  <si>
    <t>Header 4X2</t>
  </si>
  <si>
    <t>J3</t>
  </si>
  <si>
    <t>VGA HEADER</t>
  </si>
  <si>
    <t>Phonejack4-PJ-3220</t>
  </si>
  <si>
    <t>Jack Socket, 3.5mm, Thru-Hole, Right Angle, 4-Conductor</t>
  </si>
  <si>
    <t>J4</t>
  </si>
  <si>
    <t>J5</t>
  </si>
  <si>
    <t>Header 20X2</t>
  </si>
  <si>
    <t>Header, 20-Pin, Dual row</t>
  </si>
  <si>
    <t>J6</t>
  </si>
  <si>
    <t>HDR2X20</t>
  </si>
  <si>
    <t>Header 10X2</t>
  </si>
  <si>
    <t>Header, 10-Pin, Dual row</t>
  </si>
  <si>
    <t>J7</t>
  </si>
  <si>
    <t>CONN-TH_20P-PHB-2X10AW</t>
  </si>
  <si>
    <t>J8</t>
  </si>
  <si>
    <t>JTAG</t>
  </si>
  <si>
    <t>Header, 6-Pin</t>
  </si>
  <si>
    <t>J9</t>
  </si>
  <si>
    <t>HDR1X6</t>
  </si>
  <si>
    <t>Header 6</t>
  </si>
  <si>
    <t>MicroSD</t>
  </si>
  <si>
    <t>J10</t>
  </si>
  <si>
    <t>Header 3</t>
  </si>
  <si>
    <t>Header, 3-Pin</t>
  </si>
  <si>
    <t>J11</t>
  </si>
  <si>
    <t>HDR1X3</t>
  </si>
  <si>
    <t>M-DIN_6-R</t>
  </si>
  <si>
    <t>J12</t>
  </si>
  <si>
    <t>Header 2</t>
  </si>
  <si>
    <t>Header, 2-Pin</t>
  </si>
  <si>
    <t>J13</t>
  </si>
  <si>
    <t>HDR1X2</t>
  </si>
  <si>
    <t>LED1</t>
  </si>
  <si>
    <t>BC846</t>
  </si>
  <si>
    <t>Q1</t>
  </si>
  <si>
    <t>1K</t>
  </si>
  <si>
    <t>R1, R10, R13, R16, R34</t>
  </si>
  <si>
    <t>10K</t>
  </si>
  <si>
    <t>R2, R3, R4, R20, R21, R22, R23, R24, R25, R26, R27, R28, R30, R32</t>
  </si>
  <si>
    <t>510</t>
  </si>
  <si>
    <t>R5, R6, R7, R8, R11, R14, R17, R31</t>
  </si>
  <si>
    <t>2K</t>
  </si>
  <si>
    <t>R9, R12, R15, R18, R19, R33</t>
  </si>
  <si>
    <t>470K</t>
  </si>
  <si>
    <t>R29</t>
  </si>
  <si>
    <t>KMS221GLFS</t>
  </si>
  <si>
    <t>SW1, SW2, SW3</t>
  </si>
  <si>
    <t>SW-SMD_KMS221GLFS</t>
  </si>
  <si>
    <t>SW KMS221GLFS</t>
  </si>
  <si>
    <t>XC6SLX16-2FT256C</t>
  </si>
  <si>
    <t>U1</t>
  </si>
  <si>
    <t>IS61WV102416BLL-10TLI</t>
  </si>
  <si>
    <t>U2</t>
  </si>
  <si>
    <t>W25Q128</t>
  </si>
  <si>
    <t>U3</t>
  </si>
  <si>
    <t>74LVC08</t>
  </si>
  <si>
    <t>U4</t>
  </si>
  <si>
    <t>DS1307Z</t>
  </si>
  <si>
    <t>U5</t>
  </si>
  <si>
    <t>ZLDO1117G33TA</t>
  </si>
  <si>
    <t>U6</t>
  </si>
  <si>
    <t>ZLDO1117G12TA</t>
  </si>
  <si>
    <t>U7</t>
  </si>
  <si>
    <t>OSC 50MHz</t>
  </si>
  <si>
    <t>Y1</t>
  </si>
  <si>
    <t>32.768KHz</t>
  </si>
  <si>
    <t>Y2</t>
  </si>
  <si>
    <t>MFR.Part #</t>
  </si>
  <si>
    <t>LCSC Part #</t>
  </si>
  <si>
    <t>DT-26 32.768KHz</t>
  </si>
  <si>
    <t>C93229</t>
  </si>
  <si>
    <t>OT503250MJBA4SL</t>
  </si>
  <si>
    <t xml:space="preserve">C717792 </t>
  </si>
  <si>
    <t>AMS1117A-3.3V</t>
  </si>
  <si>
    <t xml:space="preserve">C2984862 </t>
  </si>
  <si>
    <t>AMS1117-1.2</t>
  </si>
  <si>
    <t xml:space="preserve">C347218 </t>
  </si>
  <si>
    <t>DS1307M/TR</t>
  </si>
  <si>
    <t xml:space="preserve">C356706 </t>
  </si>
  <si>
    <t>SN74LVC08APWR</t>
  </si>
  <si>
    <t xml:space="preserve">C465737 </t>
  </si>
  <si>
    <t>W25Q128JVSIQ</t>
  </si>
  <si>
    <t>C97521</t>
  </si>
  <si>
    <t>C28124</t>
  </si>
  <si>
    <t>XC6SLX16-2FTG256C</t>
  </si>
  <si>
    <t>C39313</t>
  </si>
  <si>
    <t>KT-0603R</t>
  </si>
  <si>
    <t xml:space="preserve">C2286 </t>
  </si>
  <si>
    <t>10118194-0001LF</t>
  </si>
  <si>
    <t xml:space="preserve">C132563 </t>
  </si>
  <si>
    <t xml:space="preserve">C720616 </t>
  </si>
  <si>
    <t>PJ-3220-5A</t>
  </si>
  <si>
    <t>C707251</t>
  </si>
  <si>
    <t>BAT54S L44</t>
  </si>
  <si>
    <t>C122856</t>
  </si>
  <si>
    <t>Red 0603 LED</t>
  </si>
  <si>
    <t>1040310811</t>
  </si>
  <si>
    <t>C585350</t>
  </si>
  <si>
    <t>MicroSD Card Connectors</t>
  </si>
  <si>
    <t>CL21B106KOQNNNE</t>
  </si>
  <si>
    <t>C95841</t>
  </si>
  <si>
    <t>16V 10uF X7R ±10% 0805 Multilayer Ceramic Capacitors</t>
  </si>
  <si>
    <t>CL10A106KO8NQNC</t>
  </si>
  <si>
    <t>C962136</t>
  </si>
  <si>
    <t>16V 10uF X5R ±10% 0603 Multilayer Ceramic Capacitors</t>
  </si>
  <si>
    <t>Unit Price</t>
  </si>
  <si>
    <t>Total</t>
  </si>
  <si>
    <t>1.8V~3.3V ±10ppm 50MHz SMD5032-4P Oscillators</t>
  </si>
  <si>
    <t>DT-26 Crystals</t>
  </si>
  <si>
    <t>SOP-8 Real-time Clocks (RTC)</t>
  </si>
  <si>
    <t>1uA 1.65V~3.6V 4 3.9ns@3.3V,50pF TSSOP-14 AND Gates</t>
  </si>
  <si>
    <t>SOIC-8-208mil NOR FLASH</t>
  </si>
  <si>
    <t>TSOPI-48 SRAM</t>
  </si>
  <si>
    <t>BGA-256 Programmable Logic Device (CPLDs/FPGAs)</t>
  </si>
  <si>
    <t>1A Fixed 3.3V Positive SOT-223 Linear Voltage Regulators (LDO)</t>
  </si>
  <si>
    <t>1A Fixed 1.2V Positive SOT-223 Linear Voltage Regulators (LDO)</t>
  </si>
  <si>
    <t>16V 100nF X7R ±10% 0603 Multilayer Ceramic Capacitors</t>
  </si>
  <si>
    <t>C913910</t>
  </si>
  <si>
    <t>CL10B104KO8NNND</t>
  </si>
  <si>
    <t>100V 10nF X7R ±10% 0603 Multilayer Ceramic Capacitors</t>
  </si>
  <si>
    <t>0603B103K101CT</t>
  </si>
  <si>
    <t>C302008</t>
  </si>
  <si>
    <t>80V 150mW Single 1.25V@150mA 4ns 125mA SOD-523 Switching Diode</t>
  </si>
  <si>
    <t>1N4148WTQ-7</t>
  </si>
  <si>
    <t>C526201</t>
  </si>
  <si>
    <t>USB 2.0 Female Micro-B SMD USB Connectors</t>
  </si>
  <si>
    <t>30V 1V@100mA 200mA SOT-23 Schottky Barrier Diodes</t>
  </si>
  <si>
    <t>19 Female HDMI SMD Connectors</t>
  </si>
  <si>
    <t>BC846B,215</t>
  </si>
  <si>
    <t>C87062</t>
  </si>
  <si>
    <t>65V 250mW 200@2mA,5V 100mA NPN SOT-23 BJT</t>
  </si>
  <si>
    <t>100mW Thick Film Resistors ±100ppm/℃ ±1% 1kΩ 0603 Chip Resistor</t>
  </si>
  <si>
    <t>RC0603FR-071KL</t>
  </si>
  <si>
    <t>C22548</t>
  </si>
  <si>
    <t>100mW Thick Film Resistors ±100ppm/℃ ±1% 10kΩ 0603 Chip Resistor</t>
  </si>
  <si>
    <t>RC0603FR-0710KL</t>
  </si>
  <si>
    <t>C98220</t>
  </si>
  <si>
    <t>100mW Thick Film Resistors ±100ppm/℃ ±1% 2kΩ 0603 Chip Resistor</t>
  </si>
  <si>
    <t>RC0603FR-072KL</t>
  </si>
  <si>
    <t>C105576</t>
  </si>
  <si>
    <t>100mW Thick Film Resistors ±100ppm/℃ ±1% 510Ω 0603 Chip Resistor</t>
  </si>
  <si>
    <t>0603WAF5100T5E</t>
  </si>
  <si>
    <t>C23193</t>
  </si>
  <si>
    <t>100mW Thick Film Resistors ±100ppm/℃ ±5% 470kΩ 0603 Chip Resistor</t>
  </si>
  <si>
    <t>RC0603JR-07470KL</t>
  </si>
  <si>
    <t>C115418</t>
  </si>
  <si>
    <t>BH-98-1</t>
  </si>
  <si>
    <t xml:space="preserve"> 
2057-BH-98-1-ND</t>
  </si>
  <si>
    <t>Battery Holder (Open) Coin, 12.0mm CR1220</t>
  </si>
  <si>
    <t>2x4P 8 Plugin,P=2.54mm Female Headers</t>
  </si>
  <si>
    <t>2x4P Female Headers</t>
  </si>
  <si>
    <t>2.54-2*4</t>
  </si>
  <si>
    <t>C2977588</t>
  </si>
  <si>
    <t>Battery CR1220</t>
  </si>
  <si>
    <t>LED</t>
  </si>
  <si>
    <t>DS1093-01-PN60</t>
  </si>
  <si>
    <t>C77848</t>
  </si>
  <si>
    <t>DT10121-H4W2-4F</t>
  </si>
  <si>
    <t>C426221</t>
  </si>
  <si>
    <t>9P male D-Sub</t>
  </si>
  <si>
    <t>MiniDin 6p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</si>
</sst>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quotePrefix="1" applyFill="1" applyBorder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13" sqref="B13"/>
    </sheetView>
  </sheetViews>
  <sheetFormatPr defaultRowHeight="14.5" x14ac:dyDescent="0.35"/>
  <cols>
    <col min="1" max="1" width="21.1796875" customWidth="1"/>
    <col min="2" max="2" width="47.6328125" customWidth="1"/>
    <col min="3" max="3" width="69" customWidth="1"/>
    <col min="4" max="4" width="22.6328125" customWidth="1"/>
    <col min="5" max="5" width="18.81640625" customWidth="1"/>
    <col min="6" max="8" width="9.453125" style="7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90</v>
      </c>
      <c r="E1" s="8" t="s">
        <v>91</v>
      </c>
      <c r="F1" s="5" t="s">
        <v>3</v>
      </c>
      <c r="G1" s="5" t="s">
        <v>128</v>
      </c>
      <c r="H1" s="5" t="s">
        <v>129</v>
      </c>
    </row>
    <row r="2" spans="1:8" x14ac:dyDescent="0.35">
      <c r="A2" s="2" t="s">
        <v>176</v>
      </c>
      <c r="B2" s="2" t="s">
        <v>171</v>
      </c>
      <c r="C2" s="2" t="s">
        <v>4</v>
      </c>
      <c r="D2" s="2" t="s">
        <v>169</v>
      </c>
      <c r="E2" s="9" t="s">
        <v>170</v>
      </c>
      <c r="F2" s="6">
        <v>1</v>
      </c>
      <c r="G2" s="6">
        <v>0.26</v>
      </c>
      <c r="H2" s="6">
        <f>F2*G2</f>
        <v>0.26</v>
      </c>
    </row>
    <row r="3" spans="1:8" x14ac:dyDescent="0.35">
      <c r="A3" s="2" t="s">
        <v>5</v>
      </c>
      <c r="B3" s="2" t="s">
        <v>124</v>
      </c>
      <c r="C3" s="2" t="s">
        <v>7</v>
      </c>
      <c r="D3" s="2" t="s">
        <v>122</v>
      </c>
      <c r="E3" s="2" t="s">
        <v>123</v>
      </c>
      <c r="F3" s="6">
        <v>4</v>
      </c>
      <c r="G3" s="6">
        <v>2.6200000000000001E-2</v>
      </c>
      <c r="H3" s="6">
        <f t="shared" ref="H3:H38" si="0">F3*G3</f>
        <v>0.1048</v>
      </c>
    </row>
    <row r="4" spans="1:8" x14ac:dyDescent="0.35">
      <c r="A4" s="2" t="s">
        <v>8</v>
      </c>
      <c r="B4" s="2" t="s">
        <v>139</v>
      </c>
      <c r="C4" s="2" t="s">
        <v>9</v>
      </c>
      <c r="D4" t="s">
        <v>141</v>
      </c>
      <c r="E4" s="2" t="s">
        <v>140</v>
      </c>
      <c r="F4" s="6">
        <v>18</v>
      </c>
      <c r="G4" s="6">
        <v>6.7000000000000002E-3</v>
      </c>
      <c r="H4" s="6">
        <f t="shared" si="0"/>
        <v>0.1206</v>
      </c>
    </row>
    <row r="5" spans="1:8" x14ac:dyDescent="0.35">
      <c r="A5" s="2" t="s">
        <v>5</v>
      </c>
      <c r="B5" s="2" t="s">
        <v>127</v>
      </c>
      <c r="C5" s="2" t="s">
        <v>10</v>
      </c>
      <c r="D5" s="2" t="s">
        <v>125</v>
      </c>
      <c r="E5" s="2" t="s">
        <v>126</v>
      </c>
      <c r="F5" s="6">
        <v>2</v>
      </c>
      <c r="G5" s="6">
        <v>2.75E-2</v>
      </c>
      <c r="H5" s="6">
        <f t="shared" si="0"/>
        <v>5.5E-2</v>
      </c>
    </row>
    <row r="6" spans="1:8" x14ac:dyDescent="0.35">
      <c r="A6" s="2" t="s">
        <v>11</v>
      </c>
      <c r="B6" t="s">
        <v>142</v>
      </c>
      <c r="C6" s="2" t="s">
        <v>12</v>
      </c>
      <c r="D6" s="2" t="s">
        <v>143</v>
      </c>
      <c r="E6" s="2" t="s">
        <v>144</v>
      </c>
      <c r="F6" s="6">
        <v>2</v>
      </c>
      <c r="G6" s="6">
        <v>7.0000000000000001E-3</v>
      </c>
      <c r="H6" s="6">
        <f t="shared" si="0"/>
        <v>1.4E-2</v>
      </c>
    </row>
    <row r="7" spans="1:8" x14ac:dyDescent="0.35">
      <c r="A7" s="2" t="s">
        <v>13</v>
      </c>
      <c r="B7" s="1" t="s">
        <v>145</v>
      </c>
      <c r="C7" s="2" t="s">
        <v>14</v>
      </c>
      <c r="D7" s="2" t="s">
        <v>146</v>
      </c>
      <c r="E7" s="2" t="s">
        <v>147</v>
      </c>
      <c r="F7" s="6">
        <v>1</v>
      </c>
      <c r="G7" s="6">
        <v>3.3000000000000002E-2</v>
      </c>
      <c r="H7" s="6">
        <f t="shared" si="0"/>
        <v>3.3000000000000002E-2</v>
      </c>
    </row>
    <row r="8" spans="1:8" x14ac:dyDescent="0.35">
      <c r="A8" s="2" t="s">
        <v>15</v>
      </c>
      <c r="B8" s="2" t="s">
        <v>149</v>
      </c>
      <c r="C8" s="2" t="s">
        <v>16</v>
      </c>
      <c r="D8" s="2" t="s">
        <v>116</v>
      </c>
      <c r="E8" s="2" t="s">
        <v>117</v>
      </c>
      <c r="F8" s="6">
        <v>1</v>
      </c>
      <c r="G8" s="6">
        <v>1.0699999999999999E-2</v>
      </c>
      <c r="H8" s="6">
        <f t="shared" si="0"/>
        <v>1.0699999999999999E-2</v>
      </c>
    </row>
    <row r="9" spans="1:8" x14ac:dyDescent="0.35">
      <c r="A9" s="2" t="s">
        <v>17</v>
      </c>
      <c r="B9" s="2" t="s">
        <v>148</v>
      </c>
      <c r="C9" s="2" t="s">
        <v>18</v>
      </c>
      <c r="D9" s="2" t="s">
        <v>111</v>
      </c>
      <c r="E9" s="2" t="s">
        <v>112</v>
      </c>
      <c r="F9" s="6">
        <v>1</v>
      </c>
      <c r="G9" s="6">
        <v>0.18859999999999999</v>
      </c>
      <c r="H9" s="6">
        <f t="shared" si="0"/>
        <v>0.18859999999999999</v>
      </c>
    </row>
    <row r="10" spans="1:8" x14ac:dyDescent="0.35">
      <c r="A10" s="2" t="s">
        <v>19</v>
      </c>
      <c r="B10" s="2" t="s">
        <v>150</v>
      </c>
      <c r="C10" s="2" t="s">
        <v>20</v>
      </c>
      <c r="D10" s="2" t="s">
        <v>21</v>
      </c>
      <c r="E10" s="2" t="s">
        <v>113</v>
      </c>
      <c r="F10" s="6">
        <v>1</v>
      </c>
      <c r="G10" s="6">
        <v>0.17599999999999999</v>
      </c>
      <c r="H10" s="6">
        <f t="shared" si="0"/>
        <v>0.17599999999999999</v>
      </c>
    </row>
    <row r="11" spans="1:8" x14ac:dyDescent="0.35">
      <c r="A11" s="2" t="s">
        <v>22</v>
      </c>
      <c r="B11" s="2"/>
      <c r="C11" s="2" t="s">
        <v>23</v>
      </c>
      <c r="D11" s="2" t="s">
        <v>24</v>
      </c>
      <c r="E11" s="2" t="s">
        <v>22</v>
      </c>
      <c r="F11" s="6">
        <v>1</v>
      </c>
      <c r="G11" s="6"/>
      <c r="H11" s="6">
        <f t="shared" si="0"/>
        <v>0</v>
      </c>
    </row>
    <row r="12" spans="1:8" x14ac:dyDescent="0.35">
      <c r="A12" s="2" t="s">
        <v>25</v>
      </c>
      <c r="B12" s="2" t="s">
        <v>26</v>
      </c>
      <c r="C12" s="2" t="s">
        <v>27</v>
      </c>
      <c r="D12" s="2" t="s">
        <v>114</v>
      </c>
      <c r="E12" s="2" t="s">
        <v>115</v>
      </c>
      <c r="F12" s="6">
        <v>1</v>
      </c>
      <c r="G12" s="6">
        <v>0.127</v>
      </c>
      <c r="H12" s="6">
        <f t="shared" si="0"/>
        <v>0.127</v>
      </c>
    </row>
    <row r="13" spans="1:8" x14ac:dyDescent="0.35">
      <c r="A13" t="s">
        <v>182</v>
      </c>
      <c r="B13" t="s">
        <v>182</v>
      </c>
      <c r="C13" s="2" t="s">
        <v>28</v>
      </c>
      <c r="D13" s="2" t="s">
        <v>180</v>
      </c>
      <c r="E13" s="2" t="s">
        <v>181</v>
      </c>
      <c r="F13" s="6">
        <v>1</v>
      </c>
      <c r="G13" s="6">
        <v>0.56000000000000005</v>
      </c>
      <c r="H13" s="6">
        <f t="shared" si="0"/>
        <v>0.56000000000000005</v>
      </c>
    </row>
    <row r="14" spans="1:8" x14ac:dyDescent="0.3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29</v>
      </c>
      <c r="F14" s="6">
        <v>1</v>
      </c>
      <c r="G14" s="6"/>
      <c r="H14" s="6">
        <f t="shared" si="0"/>
        <v>0</v>
      </c>
    </row>
    <row r="15" spans="1:8" x14ac:dyDescent="0.35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33</v>
      </c>
      <c r="F15" s="6">
        <v>1</v>
      </c>
      <c r="G15" s="6"/>
      <c r="H15" s="6">
        <f t="shared" si="0"/>
        <v>0</v>
      </c>
    </row>
    <row r="16" spans="1:8" x14ac:dyDescent="0.35">
      <c r="A16" s="2" t="s">
        <v>173</v>
      </c>
      <c r="B16" s="2" t="s">
        <v>172</v>
      </c>
      <c r="C16" s="2" t="s">
        <v>37</v>
      </c>
      <c r="D16" s="2" t="s">
        <v>174</v>
      </c>
      <c r="E16" s="2" t="s">
        <v>175</v>
      </c>
      <c r="F16" s="6">
        <v>1</v>
      </c>
      <c r="G16" s="6">
        <v>8.3900000000000002E-2</v>
      </c>
      <c r="H16" s="6">
        <f t="shared" si="0"/>
        <v>8.3900000000000002E-2</v>
      </c>
    </row>
    <row r="17" spans="1:8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6">
        <v>1</v>
      </c>
      <c r="G17" s="6"/>
      <c r="H17" s="6">
        <f t="shared" si="0"/>
        <v>0</v>
      </c>
    </row>
    <row r="18" spans="1:8" x14ac:dyDescent="0.35">
      <c r="A18" s="2" t="s">
        <v>43</v>
      </c>
      <c r="B18" s="2" t="s">
        <v>121</v>
      </c>
      <c r="C18" s="2" t="s">
        <v>44</v>
      </c>
      <c r="D18" s="2" t="s">
        <v>119</v>
      </c>
      <c r="E18" t="s">
        <v>120</v>
      </c>
      <c r="F18" s="6">
        <v>1</v>
      </c>
      <c r="G18" s="6">
        <v>0.49840000000000001</v>
      </c>
      <c r="H18" s="6">
        <f t="shared" si="0"/>
        <v>0.49840000000000001</v>
      </c>
    </row>
    <row r="19" spans="1:8" x14ac:dyDescent="0.35">
      <c r="A19" s="2" t="s">
        <v>45</v>
      </c>
      <c r="B19" s="2" t="s">
        <v>46</v>
      </c>
      <c r="C19" s="2" t="s">
        <v>47</v>
      </c>
      <c r="D19" s="2" t="s">
        <v>48</v>
      </c>
      <c r="E19" s="2" t="s">
        <v>45</v>
      </c>
      <c r="F19" s="6">
        <v>1</v>
      </c>
      <c r="G19" s="6"/>
      <c r="H19" s="6">
        <f t="shared" si="0"/>
        <v>0</v>
      </c>
    </row>
    <row r="20" spans="1:8" x14ac:dyDescent="0.35">
      <c r="A20" s="2" t="s">
        <v>49</v>
      </c>
      <c r="B20" s="1" t="s">
        <v>183</v>
      </c>
      <c r="C20" s="2" t="s">
        <v>50</v>
      </c>
      <c r="D20" s="2" t="s">
        <v>178</v>
      </c>
      <c r="E20" s="2" t="s">
        <v>179</v>
      </c>
      <c r="F20" s="6">
        <v>1</v>
      </c>
      <c r="G20" s="6">
        <v>0.34</v>
      </c>
      <c r="H20" s="6">
        <f t="shared" si="0"/>
        <v>0.34</v>
      </c>
    </row>
    <row r="21" spans="1:8" x14ac:dyDescent="0.35">
      <c r="A21" s="2" t="s">
        <v>51</v>
      </c>
      <c r="B21" s="2" t="s">
        <v>52</v>
      </c>
      <c r="C21" s="2" t="s">
        <v>53</v>
      </c>
      <c r="D21" s="2" t="s">
        <v>54</v>
      </c>
      <c r="E21" s="2" t="s">
        <v>51</v>
      </c>
      <c r="F21" s="6">
        <v>1</v>
      </c>
      <c r="G21" s="6"/>
      <c r="H21" s="6">
        <f t="shared" si="0"/>
        <v>0</v>
      </c>
    </row>
    <row r="22" spans="1:8" x14ac:dyDescent="0.35">
      <c r="A22" s="2" t="s">
        <v>177</v>
      </c>
      <c r="B22" s="2" t="s">
        <v>118</v>
      </c>
      <c r="C22" s="2" t="s">
        <v>55</v>
      </c>
      <c r="D22" s="2" t="s">
        <v>109</v>
      </c>
      <c r="E22" s="2" t="s">
        <v>110</v>
      </c>
      <c r="F22" s="6">
        <v>1</v>
      </c>
      <c r="G22" s="6">
        <v>5.1000000000000004E-3</v>
      </c>
      <c r="H22" s="6">
        <f t="shared" si="0"/>
        <v>5.1000000000000004E-3</v>
      </c>
    </row>
    <row r="23" spans="1:8" x14ac:dyDescent="0.35">
      <c r="A23" s="2" t="s">
        <v>56</v>
      </c>
      <c r="B23" s="1" t="s">
        <v>153</v>
      </c>
      <c r="C23" s="2" t="s">
        <v>57</v>
      </c>
      <c r="D23" s="2" t="s">
        <v>151</v>
      </c>
      <c r="E23" s="2" t="s">
        <v>152</v>
      </c>
      <c r="F23" s="6">
        <v>1</v>
      </c>
      <c r="G23" s="6">
        <v>1.6299999999999999E-2</v>
      </c>
      <c r="H23" s="6">
        <f t="shared" si="0"/>
        <v>1.6299999999999999E-2</v>
      </c>
    </row>
    <row r="24" spans="1:8" x14ac:dyDescent="0.35">
      <c r="A24" s="2" t="s">
        <v>58</v>
      </c>
      <c r="B24" s="2" t="s">
        <v>154</v>
      </c>
      <c r="C24" s="2" t="s">
        <v>59</v>
      </c>
      <c r="D24" s="2" t="s">
        <v>155</v>
      </c>
      <c r="E24" s="2" t="s">
        <v>156</v>
      </c>
      <c r="F24" s="6">
        <v>5</v>
      </c>
      <c r="G24" s="6">
        <v>8.9999999999999998E-4</v>
      </c>
      <c r="H24" s="6">
        <f t="shared" si="0"/>
        <v>4.4999999999999997E-3</v>
      </c>
    </row>
    <row r="25" spans="1:8" x14ac:dyDescent="0.35">
      <c r="A25" s="2" t="s">
        <v>60</v>
      </c>
      <c r="B25" s="2" t="s">
        <v>157</v>
      </c>
      <c r="C25" s="2" t="s">
        <v>61</v>
      </c>
      <c r="D25" s="2" t="s">
        <v>158</v>
      </c>
      <c r="E25" s="2" t="s">
        <v>159</v>
      </c>
      <c r="F25" s="6">
        <v>14</v>
      </c>
      <c r="G25" s="6">
        <v>8.9999999999999998E-4</v>
      </c>
      <c r="H25" s="6">
        <f t="shared" si="0"/>
        <v>1.26E-2</v>
      </c>
    </row>
    <row r="26" spans="1:8" x14ac:dyDescent="0.35">
      <c r="A26" s="2" t="s">
        <v>62</v>
      </c>
      <c r="B26" s="2" t="s">
        <v>163</v>
      </c>
      <c r="C26" s="2" t="s">
        <v>63</v>
      </c>
      <c r="D26" s="2" t="s">
        <v>164</v>
      </c>
      <c r="E26" s="2" t="s">
        <v>165</v>
      </c>
      <c r="F26" s="6">
        <v>8</v>
      </c>
      <c r="G26" s="6">
        <v>8.9999999999999998E-4</v>
      </c>
      <c r="H26" s="6">
        <f t="shared" si="0"/>
        <v>7.1999999999999998E-3</v>
      </c>
    </row>
    <row r="27" spans="1:8" x14ac:dyDescent="0.35">
      <c r="A27" s="2" t="s">
        <v>64</v>
      </c>
      <c r="B27" s="2" t="s">
        <v>160</v>
      </c>
      <c r="C27" s="2" t="s">
        <v>65</v>
      </c>
      <c r="D27" s="2" t="s">
        <v>161</v>
      </c>
      <c r="E27" s="2" t="s">
        <v>162</v>
      </c>
      <c r="F27" s="6">
        <v>6</v>
      </c>
      <c r="G27" s="6">
        <v>1.1000000000000001E-3</v>
      </c>
      <c r="H27" s="6">
        <f t="shared" si="0"/>
        <v>6.6E-3</v>
      </c>
    </row>
    <row r="28" spans="1:8" x14ac:dyDescent="0.35">
      <c r="A28" s="2" t="s">
        <v>66</v>
      </c>
      <c r="B28" s="2" t="s">
        <v>166</v>
      </c>
      <c r="C28" s="2" t="s">
        <v>67</v>
      </c>
      <c r="D28" s="2" t="s">
        <v>167</v>
      </c>
      <c r="E28" s="2" t="s">
        <v>168</v>
      </c>
      <c r="F28" s="6">
        <v>1</v>
      </c>
      <c r="G28" s="6">
        <v>8.9999999999999998E-4</v>
      </c>
      <c r="H28" s="6">
        <f t="shared" si="0"/>
        <v>8.9999999999999998E-4</v>
      </c>
    </row>
    <row r="29" spans="1:8" x14ac:dyDescent="0.35">
      <c r="A29" s="2" t="s">
        <v>68</v>
      </c>
      <c r="B29" s="2" t="s">
        <v>6</v>
      </c>
      <c r="C29" s="2" t="s">
        <v>69</v>
      </c>
      <c r="D29" s="2" t="s">
        <v>70</v>
      </c>
      <c r="E29" s="2" t="s">
        <v>71</v>
      </c>
      <c r="F29" s="6">
        <v>3</v>
      </c>
      <c r="G29" s="6"/>
      <c r="H29" s="6">
        <f t="shared" si="0"/>
        <v>0</v>
      </c>
    </row>
    <row r="30" spans="1:8" x14ac:dyDescent="0.35">
      <c r="A30" s="2" t="s">
        <v>72</v>
      </c>
      <c r="B30" s="2" t="s">
        <v>136</v>
      </c>
      <c r="C30" s="2" t="s">
        <v>73</v>
      </c>
      <c r="D30" s="2" t="s">
        <v>107</v>
      </c>
      <c r="E30" s="2" t="s">
        <v>108</v>
      </c>
      <c r="F30" s="6">
        <v>1</v>
      </c>
      <c r="G30" s="6">
        <v>8.8954000000000004</v>
      </c>
      <c r="H30" s="6">
        <f t="shared" si="0"/>
        <v>8.8954000000000004</v>
      </c>
    </row>
    <row r="31" spans="1:8" x14ac:dyDescent="0.35">
      <c r="A31" s="2" t="s">
        <v>74</v>
      </c>
      <c r="B31" s="1" t="s">
        <v>135</v>
      </c>
      <c r="C31" s="2" t="s">
        <v>75</v>
      </c>
      <c r="D31" s="2" t="s">
        <v>74</v>
      </c>
      <c r="E31" s="2" t="s">
        <v>106</v>
      </c>
      <c r="F31" s="6">
        <v>1</v>
      </c>
      <c r="G31" s="6">
        <v>11.675700000000001</v>
      </c>
      <c r="H31" s="6">
        <f t="shared" si="0"/>
        <v>11.675700000000001</v>
      </c>
    </row>
    <row r="32" spans="1:8" x14ac:dyDescent="0.35">
      <c r="A32" s="2" t="s">
        <v>76</v>
      </c>
      <c r="B32" s="1" t="s">
        <v>134</v>
      </c>
      <c r="C32" s="2" t="s">
        <v>77</v>
      </c>
      <c r="D32" s="2" t="s">
        <v>104</v>
      </c>
      <c r="E32" s="2" t="s">
        <v>105</v>
      </c>
      <c r="F32" s="6">
        <v>1</v>
      </c>
      <c r="G32" s="6">
        <v>0.59889999999999999</v>
      </c>
      <c r="H32" s="6">
        <f t="shared" si="0"/>
        <v>0.59889999999999999</v>
      </c>
    </row>
    <row r="33" spans="1:8" x14ac:dyDescent="0.35">
      <c r="A33" s="2" t="s">
        <v>78</v>
      </c>
      <c r="B33" s="1" t="s">
        <v>133</v>
      </c>
      <c r="C33" s="2" t="s">
        <v>79</v>
      </c>
      <c r="D33" s="2" t="s">
        <v>102</v>
      </c>
      <c r="E33" s="2" t="s">
        <v>103</v>
      </c>
      <c r="F33" s="6">
        <v>1</v>
      </c>
      <c r="G33" s="6">
        <v>0.1452</v>
      </c>
      <c r="H33" s="6">
        <f t="shared" si="0"/>
        <v>0.1452</v>
      </c>
    </row>
    <row r="34" spans="1:8" x14ac:dyDescent="0.35">
      <c r="A34" s="2" t="s">
        <v>80</v>
      </c>
      <c r="B34" s="2" t="s">
        <v>132</v>
      </c>
      <c r="C34" s="2" t="s">
        <v>81</v>
      </c>
      <c r="D34" s="2" t="s">
        <v>100</v>
      </c>
      <c r="E34" s="2" t="s">
        <v>101</v>
      </c>
      <c r="F34" s="6">
        <v>1</v>
      </c>
      <c r="G34" s="6">
        <v>0.45700000000000002</v>
      </c>
      <c r="H34" s="6">
        <f t="shared" si="0"/>
        <v>0.45700000000000002</v>
      </c>
    </row>
    <row r="35" spans="1:8" x14ac:dyDescent="0.35">
      <c r="A35" s="2" t="s">
        <v>82</v>
      </c>
      <c r="B35" t="s">
        <v>137</v>
      </c>
      <c r="C35" s="2" t="s">
        <v>83</v>
      </c>
      <c r="D35" s="2" t="s">
        <v>96</v>
      </c>
      <c r="E35" s="2" t="s">
        <v>97</v>
      </c>
      <c r="F35" s="6">
        <v>1</v>
      </c>
      <c r="G35" s="6">
        <v>5.3800000000000001E-2</v>
      </c>
      <c r="H35" s="6">
        <f t="shared" si="0"/>
        <v>5.3800000000000001E-2</v>
      </c>
    </row>
    <row r="36" spans="1:8" x14ac:dyDescent="0.35">
      <c r="A36" s="2" t="s">
        <v>84</v>
      </c>
      <c r="B36" t="s">
        <v>138</v>
      </c>
      <c r="C36" s="2" t="s">
        <v>85</v>
      </c>
      <c r="D36" s="2" t="s">
        <v>98</v>
      </c>
      <c r="E36" s="2" t="s">
        <v>99</v>
      </c>
      <c r="F36" s="6">
        <v>1</v>
      </c>
      <c r="G36" s="6">
        <v>3.8699999999999998E-2</v>
      </c>
      <c r="H36" s="6">
        <f t="shared" si="0"/>
        <v>3.8699999999999998E-2</v>
      </c>
    </row>
    <row r="37" spans="1:8" x14ac:dyDescent="0.35">
      <c r="A37" s="2" t="s">
        <v>86</v>
      </c>
      <c r="B37" s="1" t="s">
        <v>130</v>
      </c>
      <c r="C37" s="2" t="s">
        <v>87</v>
      </c>
      <c r="D37" s="2" t="s">
        <v>94</v>
      </c>
      <c r="E37" s="2" t="s">
        <v>95</v>
      </c>
      <c r="F37" s="6">
        <v>1</v>
      </c>
      <c r="G37" s="6">
        <v>0.49249999999999999</v>
      </c>
      <c r="H37" s="6">
        <f t="shared" si="0"/>
        <v>0.49249999999999999</v>
      </c>
    </row>
    <row r="38" spans="1:8" x14ac:dyDescent="0.35">
      <c r="A38" s="2" t="s">
        <v>88</v>
      </c>
      <c r="B38" s="2" t="s">
        <v>131</v>
      </c>
      <c r="C38" s="2" t="s">
        <v>89</v>
      </c>
      <c r="D38" s="2" t="s">
        <v>92</v>
      </c>
      <c r="E38" s="2" t="s">
        <v>93</v>
      </c>
      <c r="F38" s="6">
        <v>1</v>
      </c>
      <c r="G38" s="6">
        <v>8.7099999999999997E-2</v>
      </c>
      <c r="H38" s="6">
        <f t="shared" si="0"/>
        <v>8.7099999999999997E-2</v>
      </c>
    </row>
    <row r="39" spans="1:8" x14ac:dyDescent="0.35">
      <c r="H39" s="7">
        <f>SUM(H2:H38)</f>
        <v>25.069499999999998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2023-07-08T22:53:35Z</dcterms:created>
  <dcterms:modified xsi:type="dcterms:W3CDTF">2023-08-02T18:03:09Z</dcterms:modified>
</cp:coreProperties>
</file>