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Documents/Dona Data Analysis course/"/>
    </mc:Choice>
  </mc:AlternateContent>
  <xr:revisionPtr revIDLastSave="0" documentId="13_ncr:1_{6D867B2A-EE9B-D947-B2FF-4C59BDD7F42F}" xr6:coauthVersionLast="40" xr6:coauthVersionMax="40" xr10:uidLastSave="{00000000-0000-0000-0000-000000000000}"/>
  <bookViews>
    <workbookView xWindow="3080" yWindow="2060" windowWidth="28040" windowHeight="17440" activeTab="4" xr2:uid="{00000000-000D-0000-FFFF-FFFF00000000}"/>
  </bookViews>
  <sheets>
    <sheet name="Total Sales by Product" sheetId="2" r:id="rId1"/>
    <sheet name="Total Sales by City" sheetId="3" r:id="rId2"/>
    <sheet name="Monthly Sales Trend" sheetId="7" r:id="rId3"/>
    <sheet name="sales_data" sheetId="1" r:id="rId4"/>
    <sheet name="Dashboard" sheetId="9" r:id="rId5"/>
  </sheets>
  <definedNames>
    <definedName name="_xlnm._FilterDatabase" localSheetId="3" hidden="1">sales_data!$A$1:$A$4</definedName>
    <definedName name="Slicer_City">#N/A</definedName>
    <definedName name="Slicer_Month">#N/A</definedName>
    <definedName name="Slicer_Product">#N/A</definedName>
  </definedNames>
  <calcPr calcId="191029"/>
  <pivotCaches>
    <pivotCache cacheId="24" r:id="rId6"/>
    <pivotCache cacheId="25" r:id="rId7"/>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9" l="1"/>
  <c r="D3" i="9"/>
  <c r="G3" i="1"/>
  <c r="G4" i="1"/>
  <c r="G2" i="1"/>
  <c r="J3" i="1" l="1"/>
  <c r="J4" i="1"/>
  <c r="J2" i="1"/>
  <c r="I3" i="1"/>
  <c r="I4" i="1"/>
  <c r="I2" i="1"/>
</calcChain>
</file>

<file path=xl/sharedStrings.xml><?xml version="1.0" encoding="utf-8"?>
<sst xmlns="http://schemas.openxmlformats.org/spreadsheetml/2006/main" count="46" uniqueCount="33">
  <si>
    <t>Order ID</t>
  </si>
  <si>
    <t>Product</t>
  </si>
  <si>
    <t>Category</t>
  </si>
  <si>
    <t>Quantity Ordered</t>
  </si>
  <si>
    <t>Price Each</t>
  </si>
  <si>
    <t>Order Date</t>
  </si>
  <si>
    <t>Purchase Address</t>
  </si>
  <si>
    <t>USB-C Charging Cable</t>
  </si>
  <si>
    <t>Electronics</t>
  </si>
  <si>
    <t>Bose SoundSport Headphones</t>
  </si>
  <si>
    <t>Macbook Pro Laptop</t>
  </si>
  <si>
    <t>Total Price</t>
  </si>
  <si>
    <t>Grand Total</t>
  </si>
  <si>
    <t>Sum of Total Price</t>
  </si>
  <si>
    <t>Total</t>
  </si>
  <si>
    <t>City</t>
  </si>
  <si>
    <t>682 Chestnut St, Boston, MA 02215</t>
  </si>
  <si>
    <t>669 Spruce St, Los Angeles, CA 90001</t>
  </si>
  <si>
    <t>917 1st St, Dallas, TX 75001</t>
  </si>
  <si>
    <t>Boston</t>
  </si>
  <si>
    <t>Dallas</t>
  </si>
  <si>
    <t>Los Angeles</t>
  </si>
  <si>
    <t>Month</t>
  </si>
  <si>
    <t>Row Labels</t>
  </si>
  <si>
    <t>April 2019</t>
  </si>
  <si>
    <t>December 2019</t>
  </si>
  <si>
    <t>July 2019</t>
  </si>
  <si>
    <t>Sales Performance Dasboard</t>
  </si>
  <si>
    <t>Total Sales</t>
  </si>
  <si>
    <t>Total Orders</t>
  </si>
  <si>
    <t>Top Product</t>
  </si>
  <si>
    <t>Top City</t>
  </si>
  <si>
    <t>Macbook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</si>
</sst>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theme="1"/>
      <name val="Helvetica Neue"/>
      <family val="2"/>
    </font>
    <font>
      <b/>
      <sz val="24"/>
      <color theme="1"/>
      <name val="Calibri"/>
      <family val="2"/>
      <scheme val="minor"/>
    </font>
    <font>
      <b/>
      <sz val="16"/>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0">
    <xf numFmtId="0" fontId="0" fillId="0" borderId="0" xfId="0"/>
    <xf numFmtId="0" fontId="0" fillId="0" borderId="0" xfId="0" applyAlignment="1">
      <alignment horizontal="right"/>
    </xf>
    <xf numFmtId="22" fontId="0" fillId="0" borderId="0" xfId="0" applyNumberFormat="1" applyAlignment="1">
      <alignment horizontal="right"/>
    </xf>
    <xf numFmtId="0" fontId="0" fillId="0" borderId="10" xfId="0" applyBorder="1"/>
    <xf numFmtId="0" fontId="0" fillId="0" borderId="10" xfId="0" pivotButton="1" applyBorder="1"/>
    <xf numFmtId="0" fontId="0" fillId="0" borderId="11" xfId="0" applyBorder="1"/>
    <xf numFmtId="0" fontId="0" fillId="0" borderId="12" xfId="0" applyBorder="1"/>
    <xf numFmtId="0" fontId="0" fillId="0" borderId="13" xfId="0" applyBorder="1"/>
    <xf numFmtId="0" fontId="0" fillId="0" borderId="13" xfId="0" applyNumberFormat="1" applyBorder="1"/>
    <xf numFmtId="0" fontId="0" fillId="0" borderId="14" xfId="0" applyNumberFormat="1" applyBorder="1"/>
    <xf numFmtId="0" fontId="0" fillId="0" borderId="15" xfId="0" applyNumberFormat="1" applyBorder="1"/>
    <xf numFmtId="0" fontId="18" fillId="0" borderId="0" xfId="0" applyFont="1" applyAlignment="1">
      <alignment horizontal="right"/>
    </xf>
    <xf numFmtId="164" fontId="0" fillId="0" borderId="0" xfId="0" applyNumberFormat="1" applyAlignment="1">
      <alignment horizontal="right"/>
    </xf>
    <xf numFmtId="0"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0" fontId="20" fillId="33" borderId="16" xfId="0" applyFont="1" applyFill="1" applyBorder="1" applyAlignment="1">
      <alignment horizontal="center" vertical="center"/>
    </xf>
    <xf numFmtId="0" fontId="21" fillId="33" borderId="16" xfId="0" applyFont="1" applyFill="1" applyBorder="1" applyAlignment="1">
      <alignment horizontal="center" vertical="center"/>
    </xf>
    <xf numFmtId="0" fontId="19" fillId="33" borderId="16" xfId="0" applyFont="1" applyFill="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2">
    <dxf>
      <font>
        <b val="0"/>
        <i val="0"/>
        <strike val="0"/>
        <condense val="0"/>
        <extend val="0"/>
        <outline val="0"/>
        <shadow val="0"/>
        <u val="none"/>
        <vertAlign val="baseline"/>
        <sz val="13"/>
        <color theme="1"/>
        <name val="Helvetica Neue"/>
        <family val="2"/>
        <scheme val="none"/>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7" formatCode="d/m/yyyy\ hh:mm"/>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[sales_data_analysis_visualizing.xlsx]Total Sales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Sales by Product'!$B$3:$B$4</c:f>
              <c:strCache>
                <c:ptCount val="1"/>
                <c:pt idx="0">
                  <c:v>Total</c:v>
                </c:pt>
              </c:strCache>
            </c:strRef>
          </c:tx>
          <c:spPr>
            <a:solidFill>
              <a:schemeClr val="accent1"/>
            </a:solidFill>
            <a:ln>
              <a:noFill/>
            </a:ln>
            <a:effectLst/>
          </c:spPr>
          <c:invertIfNegative val="0"/>
          <c:cat>
            <c:strRef>
              <c:f>'Total Sales by Product'!$A$5:$A$8</c:f>
              <c:strCache>
                <c:ptCount val="3"/>
                <c:pt idx="0">
                  <c:v>Bose SoundSport Headphones</c:v>
                </c:pt>
                <c:pt idx="1">
                  <c:v>Macbook Pro Laptop</c:v>
                </c:pt>
                <c:pt idx="2">
                  <c:v>USB-C Charging Cable</c:v>
                </c:pt>
              </c:strCache>
            </c:strRef>
          </c:cat>
          <c:val>
            <c:numRef>
              <c:f>'Total Sales by Product'!$B$5:$B$8</c:f>
              <c:numCache>
                <c:formatCode>General</c:formatCode>
                <c:ptCount val="3"/>
                <c:pt idx="0">
                  <c:v>99.99</c:v>
                </c:pt>
                <c:pt idx="1">
                  <c:v>1700</c:v>
                </c:pt>
                <c:pt idx="2">
                  <c:v>23.9</c:v>
                </c:pt>
              </c:numCache>
            </c:numRef>
          </c:val>
          <c:extLst>
            <c:ext xmlns:c16="http://schemas.microsoft.com/office/drawing/2014/chart" uri="{C3380CC4-5D6E-409C-BE32-E72D297353CC}">
              <c16:uniqueId val="{00000000-5F67-1E4E-9451-A0AA39C987F2}"/>
            </c:ext>
          </c:extLst>
        </c:ser>
        <c:dLbls>
          <c:showLegendKey val="0"/>
          <c:showVal val="0"/>
          <c:showCatName val="0"/>
          <c:showSerName val="0"/>
          <c:showPercent val="0"/>
          <c:showBubbleSize val="0"/>
        </c:dLbls>
        <c:gapWidth val="219"/>
        <c:overlap val="-27"/>
        <c:axId val="1285641200"/>
        <c:axId val="1285642880"/>
      </c:barChart>
      <c:catAx>
        <c:axId val="12856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2880"/>
        <c:crosses val="autoZero"/>
        <c:auto val="1"/>
        <c:lblAlgn val="ctr"/>
        <c:lblOffset val="100"/>
        <c:noMultiLvlLbl val="0"/>
      </c:catAx>
      <c:valAx>
        <c:axId val="12856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[sales_data_analysis_visualizing.xlsx]Total Sales by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Sales by City'!$B$3:$B$4</c:f>
              <c:strCache>
                <c:ptCount val="1"/>
                <c:pt idx="0">
                  <c:v>Total</c:v>
                </c:pt>
              </c:strCache>
            </c:strRef>
          </c:tx>
          <c:spPr>
            <a:solidFill>
              <a:schemeClr val="accent1"/>
            </a:solidFill>
            <a:ln>
              <a:noFill/>
            </a:ln>
            <a:effectLst/>
          </c:spPr>
          <c:invertIfNegative val="0"/>
          <c:cat>
            <c:strRef>
              <c:f>'Total Sales by City'!$A$5:$A$8</c:f>
              <c:strCache>
                <c:ptCount val="3"/>
                <c:pt idx="0">
                  <c:v>Boston</c:v>
                </c:pt>
                <c:pt idx="1">
                  <c:v>Dallas</c:v>
                </c:pt>
                <c:pt idx="2">
                  <c:v>Los Angeles</c:v>
                </c:pt>
              </c:strCache>
            </c:strRef>
          </c:cat>
          <c:val>
            <c:numRef>
              <c:f>'Total Sales by City'!$B$5:$B$8</c:f>
              <c:numCache>
                <c:formatCode>General</c:formatCode>
                <c:ptCount val="3"/>
                <c:pt idx="0">
                  <c:v>99.99</c:v>
                </c:pt>
                <c:pt idx="1">
                  <c:v>23.9</c:v>
                </c:pt>
                <c:pt idx="2">
                  <c:v>1700</c:v>
                </c:pt>
              </c:numCache>
            </c:numRef>
          </c:val>
          <c:extLst>
            <c:ext xmlns:c16="http://schemas.microsoft.com/office/drawing/2014/chart" uri="{C3380CC4-5D6E-409C-BE32-E72D297353CC}">
              <c16:uniqueId val="{00000000-149D-064B-A458-7030BBFF0836}"/>
            </c:ext>
          </c:extLst>
        </c:ser>
        <c:dLbls>
          <c:showLegendKey val="0"/>
          <c:showVal val="0"/>
          <c:showCatName val="0"/>
          <c:showSerName val="0"/>
          <c:showPercent val="0"/>
          <c:showBubbleSize val="0"/>
        </c:dLbls>
        <c:gapWidth val="219"/>
        <c:overlap val="-27"/>
        <c:axId val="1153647456"/>
        <c:axId val="1282714416"/>
      </c:barChart>
      <c:catAx>
        <c:axId val="11536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14416"/>
        <c:crosses val="autoZero"/>
        <c:auto val="1"/>
        <c:lblAlgn val="ctr"/>
        <c:lblOffset val="100"/>
        <c:noMultiLvlLbl val="0"/>
      </c:catAx>
      <c:valAx>
        <c:axId val="128271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4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[sales_data_analysis_visualizing.xlsx]Monthly 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Trend'!$A$4:$A$7</c:f>
              <c:strCache>
                <c:ptCount val="3"/>
                <c:pt idx="0">
                  <c:v>April 2019</c:v>
                </c:pt>
                <c:pt idx="1">
                  <c:v>December 2019</c:v>
                </c:pt>
                <c:pt idx="2">
                  <c:v>July 2019</c:v>
                </c:pt>
              </c:strCache>
            </c:strRef>
          </c:cat>
          <c:val>
            <c:numRef>
              <c:f>'Monthly Sales Trend'!$B$4:$B$7</c:f>
              <c:numCache>
                <c:formatCode>General</c:formatCode>
                <c:ptCount val="3"/>
                <c:pt idx="0">
                  <c:v>23.9</c:v>
                </c:pt>
                <c:pt idx="1">
                  <c:v>1700</c:v>
                </c:pt>
                <c:pt idx="2">
                  <c:v>99.99</c:v>
                </c:pt>
              </c:numCache>
            </c:numRef>
          </c:val>
          <c:smooth val="0"/>
          <c:extLst>
            <c:ext xmlns:c16="http://schemas.microsoft.com/office/drawing/2014/chart" uri="{C3380CC4-5D6E-409C-BE32-E72D297353CC}">
              <c16:uniqueId val="{00000000-5AA0-4644-9E86-A3AEED3FBFDA}"/>
            </c:ext>
          </c:extLst>
        </c:ser>
        <c:dLbls>
          <c:showLegendKey val="0"/>
          <c:showVal val="0"/>
          <c:showCatName val="0"/>
          <c:showSerName val="0"/>
          <c:showPercent val="0"/>
          <c:showBubbleSize val="0"/>
        </c:dLbls>
        <c:marker val="1"/>
        <c:smooth val="0"/>
        <c:axId val="859595296"/>
        <c:axId val="884193424"/>
      </c:lineChart>
      <c:catAx>
        <c:axId val="8595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93424"/>
        <c:crosses val="autoZero"/>
        <c:auto val="1"/>
        <c:lblAlgn val="ctr"/>
        <c:lblOffset val="100"/>
        <c:noMultiLvlLbl val="0"/>
      </c:catAx>
      <c:valAx>
        <c:axId val="8841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[sales_data_analysis_visualizing.xlsx]Monthly Sales Trend!PivotTable6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Trend'!$A$4:$A$7</c:f>
              <c:strCache>
                <c:ptCount val="3"/>
                <c:pt idx="0">
                  <c:v>April 2019</c:v>
                </c:pt>
                <c:pt idx="1">
                  <c:v>December 2019</c:v>
                </c:pt>
                <c:pt idx="2">
                  <c:v>July 2019</c:v>
                </c:pt>
              </c:strCache>
            </c:strRef>
          </c:cat>
          <c:val>
            <c:numRef>
              <c:f>'Monthly Sales Trend'!$B$4:$B$7</c:f>
              <c:numCache>
                <c:formatCode>General</c:formatCode>
                <c:ptCount val="3"/>
                <c:pt idx="0">
                  <c:v>23.9</c:v>
                </c:pt>
                <c:pt idx="1">
                  <c:v>1700</c:v>
                </c:pt>
                <c:pt idx="2">
                  <c:v>99.99</c:v>
                </c:pt>
              </c:numCache>
            </c:numRef>
          </c:val>
          <c:smooth val="0"/>
          <c:extLst>
            <c:ext xmlns:c16="http://schemas.microsoft.com/office/drawing/2014/chart" uri="{C3380CC4-5D6E-409C-BE32-E72D297353CC}">
              <c16:uniqueId val="{00000000-EA76-104B-B58A-47204488B15E}"/>
            </c:ext>
          </c:extLst>
        </c:ser>
        <c:dLbls>
          <c:showLegendKey val="0"/>
          <c:showVal val="0"/>
          <c:showCatName val="0"/>
          <c:showSerName val="0"/>
          <c:showPercent val="0"/>
          <c:showBubbleSize val="0"/>
        </c:dLbls>
        <c:marker val="1"/>
        <c:smooth val="0"/>
        <c:axId val="859595296"/>
        <c:axId val="884193424"/>
      </c:lineChart>
      <c:catAx>
        <c:axId val="8595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93424"/>
        <c:crosses val="autoZero"/>
        <c:auto val="1"/>
        <c:lblAlgn val="ctr"/>
        <c:lblOffset val="100"/>
        <c:noMultiLvlLbl val="0"/>
      </c:catAx>
      <c:valAx>
        <c:axId val="8841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[sales_data_analysis_visualizing.xlsx]Total Sales by Product!PivotTable1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Sales by Product'!$B$3:$B$4</c:f>
              <c:strCache>
                <c:ptCount val="1"/>
                <c:pt idx="0">
                  <c:v>Total</c:v>
                </c:pt>
              </c:strCache>
            </c:strRef>
          </c:tx>
          <c:spPr>
            <a:solidFill>
              <a:schemeClr val="accent1"/>
            </a:solidFill>
            <a:ln>
              <a:noFill/>
            </a:ln>
            <a:effectLst/>
          </c:spPr>
          <c:invertIfNegative val="0"/>
          <c:cat>
            <c:strRef>
              <c:f>'Total Sales by Product'!$A$5:$A$8</c:f>
              <c:strCache>
                <c:ptCount val="3"/>
                <c:pt idx="0">
                  <c:v>Bose SoundSport Headphones</c:v>
                </c:pt>
                <c:pt idx="1">
                  <c:v>Macbook Pro Laptop</c:v>
                </c:pt>
                <c:pt idx="2">
                  <c:v>USB-C Charging Cable</c:v>
                </c:pt>
              </c:strCache>
            </c:strRef>
          </c:cat>
          <c:val>
            <c:numRef>
              <c:f>'Total Sales by Product'!$B$5:$B$8</c:f>
              <c:numCache>
                <c:formatCode>General</c:formatCode>
                <c:ptCount val="3"/>
                <c:pt idx="0">
                  <c:v>99.99</c:v>
                </c:pt>
                <c:pt idx="1">
                  <c:v>1700</c:v>
                </c:pt>
                <c:pt idx="2">
                  <c:v>23.9</c:v>
                </c:pt>
              </c:numCache>
            </c:numRef>
          </c:val>
          <c:extLst>
            <c:ext xmlns:c16="http://schemas.microsoft.com/office/drawing/2014/chart" uri="{C3380CC4-5D6E-409C-BE32-E72D297353CC}">
              <c16:uniqueId val="{00000000-C1D4-624C-AC64-4A8016169C59}"/>
            </c:ext>
          </c:extLst>
        </c:ser>
        <c:dLbls>
          <c:showLegendKey val="0"/>
          <c:showVal val="0"/>
          <c:showCatName val="0"/>
          <c:showSerName val="0"/>
          <c:showPercent val="0"/>
          <c:showBubbleSize val="0"/>
        </c:dLbls>
        <c:gapWidth val="219"/>
        <c:overlap val="-27"/>
        <c:axId val="1285641200"/>
        <c:axId val="1285642880"/>
      </c:barChart>
      <c:catAx>
        <c:axId val="12856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2880"/>
        <c:crosses val="autoZero"/>
        <c:auto val="1"/>
        <c:lblAlgn val="ctr"/>
        <c:lblOffset val="100"/>
        <c:noMultiLvlLbl val="0"/>
      </c:catAx>
      <c:valAx>
        <c:axId val="12856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[sales_data_analysis_visualizing.xlsx]Total Sales by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Sales by City'!$B$3:$B$4</c:f>
              <c:strCache>
                <c:ptCount val="1"/>
                <c:pt idx="0">
                  <c:v>Total</c:v>
                </c:pt>
              </c:strCache>
            </c:strRef>
          </c:tx>
          <c:spPr>
            <a:solidFill>
              <a:schemeClr val="accent1"/>
            </a:solidFill>
            <a:ln>
              <a:noFill/>
            </a:ln>
            <a:effectLst/>
          </c:spPr>
          <c:invertIfNegative val="0"/>
          <c:cat>
            <c:strRef>
              <c:f>'Total Sales by City'!$A$5:$A$8</c:f>
              <c:strCache>
                <c:ptCount val="3"/>
                <c:pt idx="0">
                  <c:v>Boston</c:v>
                </c:pt>
                <c:pt idx="1">
                  <c:v>Dallas</c:v>
                </c:pt>
                <c:pt idx="2">
                  <c:v>Los Angeles</c:v>
                </c:pt>
              </c:strCache>
            </c:strRef>
          </c:cat>
          <c:val>
            <c:numRef>
              <c:f>'Total Sales by City'!$B$5:$B$8</c:f>
              <c:numCache>
                <c:formatCode>General</c:formatCode>
                <c:ptCount val="3"/>
                <c:pt idx="0">
                  <c:v>99.99</c:v>
                </c:pt>
                <c:pt idx="1">
                  <c:v>23.9</c:v>
                </c:pt>
                <c:pt idx="2">
                  <c:v>1700</c:v>
                </c:pt>
              </c:numCache>
            </c:numRef>
          </c:val>
          <c:extLst>
            <c:ext xmlns:c16="http://schemas.microsoft.com/office/drawing/2014/chart" uri="{C3380CC4-5D6E-409C-BE32-E72D297353CC}">
              <c16:uniqueId val="{00000000-2905-B64B-BAF1-365C5389A6F9}"/>
            </c:ext>
          </c:extLst>
        </c:ser>
        <c:dLbls>
          <c:showLegendKey val="0"/>
          <c:showVal val="0"/>
          <c:showCatName val="0"/>
          <c:showSerName val="0"/>
          <c:showPercent val="0"/>
          <c:showBubbleSize val="0"/>
        </c:dLbls>
        <c:gapWidth val="219"/>
        <c:overlap val="-27"/>
        <c:axId val="1153647456"/>
        <c:axId val="1282714416"/>
      </c:barChart>
      <c:catAx>
        <c:axId val="11536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14416"/>
        <c:crosses val="autoZero"/>
        <c:auto val="1"/>
        <c:lblAlgn val="ctr"/>
        <c:lblOffset val="100"/>
        <c:noMultiLvlLbl val="0"/>
      </c:catAx>
      <c:valAx>
        <c:axId val="128271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4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215900</xdr:colOff>
      <xdr:row>0</xdr:row>
      <xdr:rowOff>184150</xdr:rowOff>
    </xdr:from>
    <xdr:to>
      <xdr:col>8</xdr:col>
      <xdr:colOff>406400</xdr:colOff>
      <xdr:row>18</xdr:row>
      <xdr:rowOff>88900</xdr:rowOff>
    </xdr:to>
    <xdr:graphicFrame macro="">
      <xdr:nvGraphicFramePr>
        <xdr:cNvPr id="2" name="Chart 1">
          <a:extLst>
            <a:ext uri="{FF2B5EF4-FFF2-40B4-BE49-F238E27FC236}">
              <a16:creationId xmlns:a16="http://schemas.microsoft.com/office/drawing/2014/main" id="{A9579F7D-7EB7-8349-B045-65BD3A65A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1</xdr:row>
      <xdr:rowOff>196850</xdr:rowOff>
    </xdr:from>
    <xdr:to>
      <xdr:col>8</xdr:col>
      <xdr:colOff>279400</xdr:colOff>
      <xdr:row>18</xdr:row>
      <xdr:rowOff>88900</xdr:rowOff>
    </xdr:to>
    <xdr:graphicFrame macro="">
      <xdr:nvGraphicFramePr>
        <xdr:cNvPr id="2" name="Chart 1">
          <a:extLst>
            <a:ext uri="{FF2B5EF4-FFF2-40B4-BE49-F238E27FC236}">
              <a16:creationId xmlns:a16="http://schemas.microsoft.com/office/drawing/2014/main" id="{92B6E070-1CF1-414C-882A-5DE3E04BC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203200</xdr:colOff>
      <xdr:row>2</xdr:row>
      <xdr:rowOff>95250</xdr:rowOff>
    </xdr:from>
    <xdr:to>
      <xdr:col>6</xdr:col>
      <xdr:colOff>558800</xdr:colOff>
      <xdr:row>15</xdr:row>
      <xdr:rowOff>196850</xdr:rowOff>
    </xdr:to>
    <xdr:graphicFrame macro="">
      <xdr:nvGraphicFramePr>
        <xdr:cNvPr id="2" name="Chart 1">
          <a:extLst>
            <a:ext uri="{FF2B5EF4-FFF2-40B4-BE49-F238E27FC236}">
              <a16:creationId xmlns:a16="http://schemas.microsoft.com/office/drawing/2014/main" id="{FDCDFC55-B21D-E44A-B46F-516E057E0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88900</xdr:colOff>
      <xdr:row>7</xdr:row>
      <xdr:rowOff>114300</xdr:rowOff>
    </xdr:from>
    <xdr:to>
      <xdr:col>6</xdr:col>
      <xdr:colOff>419100</xdr:colOff>
      <xdr:row>21</xdr:row>
      <xdr:rowOff>12700</xdr:rowOff>
    </xdr:to>
    <xdr:graphicFrame macro="">
      <xdr:nvGraphicFramePr>
        <xdr:cNvPr id="2" name="Chart 1">
          <a:extLst>
            <a:ext uri="{FF2B5EF4-FFF2-40B4-BE49-F238E27FC236}">
              <a16:creationId xmlns:a16="http://schemas.microsoft.com/office/drawing/2014/main" id="{6471AEA1-22A4-5D42-8F64-049C45512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21</xdr:row>
      <xdr:rowOff>114300</xdr:rowOff>
    </xdr:from>
    <xdr:to>
      <xdr:col>6</xdr:col>
      <xdr:colOff>431800</xdr:colOff>
      <xdr:row>36</xdr:row>
      <xdr:rowOff>127000</xdr:rowOff>
    </xdr:to>
    <xdr:graphicFrame macro="">
      <xdr:nvGraphicFramePr>
        <xdr:cNvPr id="3" name="Chart 2">
          <a:extLst>
            <a:ext uri="{FF2B5EF4-FFF2-40B4-BE49-F238E27FC236}">
              <a16:creationId xmlns:a16="http://schemas.microsoft.com/office/drawing/2014/main" id="{DE70B53E-CB45-954C-81F4-77A11F503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37</xdr:row>
      <xdr:rowOff>88900</xdr:rowOff>
    </xdr:from>
    <xdr:to>
      <xdr:col>6</xdr:col>
      <xdr:colOff>469900</xdr:colOff>
      <xdr:row>50</xdr:row>
      <xdr:rowOff>139700</xdr:rowOff>
    </xdr:to>
    <xdr:graphicFrame macro="">
      <xdr:nvGraphicFramePr>
        <xdr:cNvPr id="4" name="Chart 3">
          <a:extLst>
            <a:ext uri="{FF2B5EF4-FFF2-40B4-BE49-F238E27FC236}">
              <a16:creationId xmlns:a16="http://schemas.microsoft.com/office/drawing/2014/main" id="{1DD6B548-32FC-824F-A0F9-6C45051A9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546100</xdr:colOff>
      <xdr:row>8</xdr:row>
      <xdr:rowOff>50800</xdr:rowOff>
    </xdr:from>
    <xdr:to>
      <xdr:col>8</xdr:col>
      <xdr:colOff>190500</xdr:colOff>
      <xdr:row>16</xdr:row>
      <xdr:rowOff>165100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26E60B41-534F-8742-A10E-269882D3D3D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937500" y="2159000"/>
              <a:ext cx="12954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508000</xdr:colOff>
      <xdr:row>22</xdr:row>
      <xdr:rowOff>0</xdr:rowOff>
    </xdr:from>
    <xdr:to>
      <xdr:col>8</xdr:col>
      <xdr:colOff>660400</xdr:colOff>
      <xdr:row>28</xdr:row>
      <xdr:rowOff>127000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5CC90010-6507-A145-9B8A-900957A934D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899400" y="4953000"/>
              <a:ext cx="18034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660400</xdr:colOff>
      <xdr:row>37</xdr:row>
      <xdr:rowOff>127000</xdr:rowOff>
    </xdr:from>
    <xdr:to>
      <xdr:col>8</xdr:col>
      <xdr:colOff>279400</xdr:colOff>
      <xdr:row>44</xdr:row>
      <xdr:rowOff>12700</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5B4A3D9A-3150-D349-ABE0-1F95D3687C0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51800" y="8128000"/>
              <a:ext cx="12700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2.997734490738" createdVersion="6" refreshedVersion="6" minRefreshableVersion="3" recordCount="3" xr:uid="{535B1350-1B5F-F74F-8441-FD601D6EFC50}">
  <cacheSource type="worksheet">
    <worksheetSource name="Table1"/>
  </cacheSource>
  <cacheFields count="10">
    <cacheField name="Order ID" numFmtId="0">
      <sharedItems containsSemiMixedTypes="0" containsString="0" containsNumber="1" containsInteger="1" minValue="176558" maxValue="176560"/>
    </cacheField>
    <cacheField name="Product" numFmtId="0">
      <sharedItems count="3">
        <s v="USB-C Charging Cable"/>
        <s v="Bose SoundSport Headphones"/>
        <s v="Macbook Pro Laptop"/>
      </sharedItems>
    </cacheField>
    <cacheField name="Category" numFmtId="0">
      <sharedItems count="1">
        <s v="Electronics"/>
      </sharedItems>
    </cacheField>
    <cacheField name="Quantity Ordered" numFmtId="0">
      <sharedItems containsSemiMixedTypes="0" containsString="0" containsNumber="1" containsInteger="1" minValue="1" maxValue="2"/>
    </cacheField>
    <cacheField name="Price Each" numFmtId="0">
      <sharedItems containsSemiMixedTypes="0" containsString="0" containsNumber="1" minValue="11.95" maxValue="1700"/>
    </cacheField>
    <cacheField name="Order Date" numFmtId="22">
      <sharedItems containsSemiMixedTypes="0" containsNonDate="0" containsDate="1" containsString="0" minDate="2019-04-19T08:46:00" maxDate="2019-12-04T14:38:00"/>
    </cacheField>
    <cacheField name="Month" numFmtId="0">
      <sharedItems count="3">
        <s v="April 2019"/>
        <s v="July 2019"/>
        <s v="December 2019"/>
      </sharedItems>
    </cacheField>
    <cacheField name="Purchase Address" numFmtId="0">
      <sharedItems/>
    </cacheField>
    <cacheField name="Total Price" numFmtId="0">
      <sharedItems containsSemiMixedTypes="0" containsString="0" containsNumber="1" minValue="23.9" maxValue="1700" count="3">
        <n v="23.9"/>
        <n v="99.99"/>
        <n v="1700"/>
      </sharedItems>
    </cacheField>
    <cacheField name="City" numFmtId="0">
      <sharedItems/>
    </cacheField>
  </cacheFields>
  <extLst>
    <ext xmlns:x14="http://schemas.microsoft.com/office/spreadsheetml/2009/9/main" uri="{725AE2AE-9491-48be-B2B4-4EB974FC3084}">
      <x14:pivotCacheDefinition pivotCacheId="9595675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025337847219" createdVersion="6" refreshedVersion="6" recordCount="3" xr:uid="{00000000-000A-0000-FFFF-FFFF02000000}">
  <cacheSource type="worksheet">
    <worksheetSource ref="A1:I4" sheet="sales_data"/>
  </cacheSource>
  <cacheFields count="9">
    <cacheField name="Order ID" numFmtId="0">
      <sharedItems containsSemiMixedTypes="0" containsString="0" containsNumber="1" containsInteger="1" minValue="176558" maxValue="176560"/>
    </cacheField>
    <cacheField name="Product" numFmtId="0">
      <sharedItems count="3">
        <s v="USB-C Charging Cable"/>
        <s v="Bose SoundSport Headphones"/>
        <s v="Macbook Pro Laptop"/>
      </sharedItems>
    </cacheField>
    <cacheField name="Category" numFmtId="0">
      <sharedItems/>
    </cacheField>
    <cacheField name="Quantity Ordered" numFmtId="0">
      <sharedItems containsSemiMixedTypes="0" containsString="0" containsNumber="1" containsInteger="1" minValue="1" maxValue="2"/>
    </cacheField>
    <cacheField name="Price Each" numFmtId="0">
      <sharedItems containsSemiMixedTypes="0" containsString="0" containsNumber="1" minValue="11.95" maxValue="1700"/>
    </cacheField>
    <cacheField name="Order Date" numFmtId="22">
      <sharedItems containsSemiMixedTypes="0" containsNonDate="0" containsDate="1" containsString="0" minDate="2019-04-19T08:46:00" maxDate="2019-12-04T14:38:00"/>
    </cacheField>
    <cacheField name="Month" numFmtId="0">
      <sharedItems/>
    </cacheField>
    <cacheField name="Purchase Address" numFmtId="0">
      <sharedItems/>
    </cacheField>
    <cacheField name="Total Price" numFmtId="0">
      <sharedItems containsSemiMixedTypes="0" containsString="0" containsNumber="1" minValue="23.9" maxValue="1700"/>
    </cacheField>
  </cacheFields>
  <extLst>
    <ext xmlns:x14="http://schemas.microsoft.com/office/spreadsheetml/2009/9/main" uri="{725AE2AE-9491-48be-B2B4-4EB974FC3084}">
      <x14:pivotCacheDefinition pivotCacheId="21314506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025962384258" createdVersion="6" refreshedVersion="6" recordCount="3" xr:uid="{00000000-000A-0000-FFFF-FFFF05000000}">
  <cacheSource type="worksheet">
    <worksheetSource ref="A1:J4" sheet="sales_data"/>
  </cacheSource>
  <cacheFields count="10">
    <cacheField name="Order ID" numFmtId="0">
      <sharedItems containsSemiMixedTypes="0" containsString="0" containsNumber="1" containsInteger="1" minValue="176558" maxValue="176560"/>
    </cacheField>
    <cacheField name="Product" numFmtId="0">
      <sharedItems/>
    </cacheField>
    <cacheField name="Category" numFmtId="0">
      <sharedItems/>
    </cacheField>
    <cacheField name="Quantity Ordered" numFmtId="0">
      <sharedItems containsSemiMixedTypes="0" containsString="0" containsNumber="1" containsInteger="1" minValue="1" maxValue="2"/>
    </cacheField>
    <cacheField name="Price Each" numFmtId="0">
      <sharedItems containsSemiMixedTypes="0" containsString="0" containsNumber="1" minValue="11.95" maxValue="1700"/>
    </cacheField>
    <cacheField name="Order Date" numFmtId="22">
      <sharedItems containsSemiMixedTypes="0" containsNonDate="0" containsDate="1" containsString="0" minDate="2019-04-19T08:46:00" maxDate="2019-12-04T14:38:00"/>
    </cacheField>
    <cacheField name="Month" numFmtId="0">
      <sharedItems/>
    </cacheField>
    <cacheField name="Purchase Address" numFmtId="0">
      <sharedItems/>
    </cacheField>
    <cacheField name="Total Price" numFmtId="0">
      <sharedItems containsSemiMixedTypes="0" containsString="0" containsNumber="1" minValue="23.9" maxValue="1700"/>
    </cacheField>
    <cacheField name="City" numFmtId="0">
      <sharedItems count="3">
        <s v="Dallas"/>
        <s v="Boston"/>
        <s v="Los Angeles"/>
      </sharedItems>
    </cacheField>
  </cacheFields>
  <extLst>
    <ext xmlns:x14="http://schemas.microsoft.com/office/spreadsheetml/2009/9/main" uri="{725AE2AE-9491-48be-B2B4-4EB974FC3084}">
      <x14:pivotCacheDefinition pivotCacheId="1591524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76558"/>
    <x v="0"/>
    <x v="0"/>
    <n v="2"/>
    <n v="11.95"/>
    <d v="2019-04-19T08:46:00"/>
    <x v="0"/>
    <s v="917 1st St, Dallas, TX 75001"/>
    <x v="0"/>
    <s v="Dallas"/>
  </r>
  <r>
    <n v="176559"/>
    <x v="1"/>
    <x v="0"/>
    <n v="1"/>
    <n v="99.99"/>
    <d v="2019-07-04T22:30:00"/>
    <x v="1"/>
    <s v="682 Chestnut St, Boston, MA 02215"/>
    <x v="1"/>
    <s v="Boston"/>
  </r>
  <r>
    <n v="176560"/>
    <x v="2"/>
    <x v="0"/>
    <n v="1"/>
    <n v="1700"/>
    <d v="2019-12-04T14:38:00"/>
    <x v="2"/>
    <s v="669 Spruce St, Los Angeles, CA 90001"/>
    <x v="2"/>
    <s v="Los Angel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76558"/>
    <x v="0"/>
    <s v="Electronics"/>
    <n v="2"/>
    <n v="11.95"/>
    <d v="2019-04-19T08:46:00"/>
    <s v="April 2019"/>
    <s v="917 1st St, Dallas, TX 75001"/>
    <n v="23.9"/>
  </r>
  <r>
    <n v="176559"/>
    <x v="1"/>
    <s v="Electronics"/>
    <n v="1"/>
    <n v="99.99"/>
    <d v="2019-07-04T22:30:00"/>
    <s v="July 2019"/>
    <s v="682 Chestnut St, Boston, MA 02215"/>
    <n v="99.99"/>
  </r>
  <r>
    <n v="176560"/>
    <x v="2"/>
    <s v="Electronics"/>
    <n v="1"/>
    <n v="1700"/>
    <d v="2019-12-04T14:38:00"/>
    <s v="December 2019"/>
    <s v="669 Spruce St, Los Angeles, CA 90001"/>
    <n v="17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76558"/>
    <s v="USB-C Charging Cable"/>
    <s v="Electronics"/>
    <n v="2"/>
    <n v="11.95"/>
    <d v="2019-04-19T08:46:00"/>
    <s v="April 2019"/>
    <s v="917 1st St, Dallas, TX 75001"/>
    <n v="23.9"/>
    <x v="0"/>
  </r>
  <r>
    <n v="176559"/>
    <s v="Bose SoundSport Headphones"/>
    <s v="Electronics"/>
    <n v="1"/>
    <n v="99.99"/>
    <d v="2019-07-04T22:30:00"/>
    <s v="July 2019"/>
    <s v="682 Chestnut St, Boston, MA 02215"/>
    <n v="99.99"/>
    <x v="1"/>
  </r>
  <r>
    <n v="176560"/>
    <s v="Macbook Pro Laptop"/>
    <s v="Electronics"/>
    <n v="1"/>
    <n v="1700"/>
    <d v="2019-12-04T14:38:00"/>
    <s v="December 2019"/>
    <s v="669 Spruce St, Los Angeles, CA 90001"/>
    <n v="17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5"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3">
  <location ref="A3:B8" firstHeaderRow="2" firstDataRow="2" firstDataCol="1"/>
  <pivotFields count="9">
    <pivotField compact="0" outline="0" showAll="0" includeNewItemsInFilter="1"/>
    <pivotField axis="axisRow"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pivotField compact="0" outline="0" showAll="0" includeNewItemsInFilter="1"/>
    <pivotField dataField="1" compact="0" outline="0" showAll="0" includeNewItemsInFilter="1"/>
  </pivotFields>
  <rowFields count="1">
    <field x="1"/>
  </rowFields>
  <rowItems count="4">
    <i>
      <x/>
    </i>
    <i>
      <x v="1"/>
    </i>
    <i>
      <x v="2"/>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6"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3">
  <location ref="A3:B8" firstHeaderRow="2" firstDataRow="2" firstDataCol="1"/>
  <pivotFields count="1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pivotField compact="0" outline="0" showAll="0" includeNewItemsInFilter="1"/>
    <pivotField dataField="1" compact="0" outline="0" showAll="0" includeNewItemsInFilter="1"/>
    <pivotField axis="axisRow" compact="0" outline="0" showAll="0" includeNewItemsInFilter="1">
      <items count="4">
        <item x="1"/>
        <item x="0"/>
        <item x="2"/>
        <item t="default"/>
      </items>
    </pivotField>
  </pivotFields>
  <rowFields count="1">
    <field x="9"/>
  </rowFields>
  <rowItems count="4">
    <i>
      <x/>
    </i>
    <i>
      <x v="1"/>
    </i>
    <i>
      <x v="2"/>
    </i>
    <i t="grand">
      <x/>
    </i>
  </rowItems>
  <colItems count="1">
    <i/>
  </colItems>
  <dataFields count="1">
    <dataField name="Sum of Total Pric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672D6-2854-C94F-A73D-243223886A82}"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0">
    <pivotField showAll="0"/>
    <pivotField showAll="0"/>
    <pivotField showAll="0"/>
    <pivotField showAll="0"/>
    <pivotField showAll="0"/>
    <pivotField numFmtId="22" showAll="0"/>
    <pivotField axis="axisRow" showAll="0">
      <items count="4">
        <item x="0"/>
        <item x="2"/>
        <item x="1"/>
        <item t="default"/>
      </items>
    </pivotField>
    <pivotField showAll="0"/>
    <pivotField dataField="1" showAll="0">
      <items count="4">
        <item x="0"/>
        <item x="1"/>
        <item x="2"/>
        <item t="default"/>
      </items>
    </pivotField>
    <pivotField showAll="0"/>
  </pivotFields>
  <rowFields count="1">
    <field x="6"/>
  </rowFields>
  <rowItems count="4">
    <i>
      <x/>
    </i>
    <i>
      <x v="1"/>
    </i>
    <i>
      <x v="2"/>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54BDDD3-5CE7-1247-AE9C-48948266AD20}" sourceName="Month">
  <pivotTables>
    <pivotTable tabId="7" name="PivotTable6"/>
  </pivotTables>
  <data>
    <tabular pivotCacheId="9595675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944FBB1-762F-3245-ACD7-B980C6DC25DE}" sourceName="Product">
  <pivotTables>
    <pivotTable tabId="2" name="PivotTable1"/>
  </pivotTables>
  <data>
    <tabular pivotCacheId="213145064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CA0A793-A956-6B41-9446-B6F93B451FBE}" sourceName="City">
  <pivotTables>
    <pivotTable tabId="3" name="PivotTable2"/>
  </pivotTables>
  <data>
    <tabular pivotCacheId="159152483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AC04203-09EB-444A-B3EE-70C1062A0EE9}" cache="Slicer_Month" caption="Month" rowHeight="251883"/>
  <slicer name="Product" xr10:uid="{50C06FD1-4ACC-9741-A843-ABD3C537E23B}" cache="Slicer_Product" caption="Product" rowHeight="251883"/>
  <slicer name="City" xr10:uid="{74A72546-21F0-C242-81C0-AFD224EBAB1F}"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1A0996-3B16-7C41-B544-DFF35C25DF0F}" name="Table1" displayName="Table1" ref="A1:J4" totalsRowShown="0" headerRowDxfId="11" dataDxfId="10">
  <autoFilter ref="A1:J4" xr:uid="{B25D8E96-3D32-2F4F-BB91-525B2233F4DE}"/>
  <tableColumns count="10">
    <tableColumn id="1" xr3:uid="{66AB3247-C9FF-F740-AD13-EEEA87BE8BD8}" name="Order ID" dataDxfId="9"/>
    <tableColumn id="2" xr3:uid="{8021A52E-E2BD-6940-A77E-5C6C650DF835}" name="Product" dataDxfId="8"/>
    <tableColumn id="3" xr3:uid="{15C1375E-719B-E845-9B16-DFB5BCBD6D4E}" name="Category" dataDxfId="7"/>
    <tableColumn id="4" xr3:uid="{41DF6524-9224-7F44-A7B5-2ACFE7BA3D41}" name="Quantity Ordered" dataDxfId="6"/>
    <tableColumn id="5" xr3:uid="{5863FE18-F571-1E4B-8BD4-97543F727345}" name="Price Each" dataDxfId="5"/>
    <tableColumn id="6" xr3:uid="{4F67B6C3-83E1-A54B-B754-B9BC7A144DD3}" name="Order Date" dataDxfId="4"/>
    <tableColumn id="7" xr3:uid="{FBE37351-93A5-9F4D-B414-B03D0B67DE96}" name="Month" dataDxfId="3">
      <calculatedColumnFormula>TEXT(F2, "mmmm yyyy")</calculatedColumnFormula>
    </tableColumn>
    <tableColumn id="8" xr3:uid="{CEB0FED7-AA82-7F4D-916E-D0D0C0E3FEF5}" name="Purchase Address" dataDxfId="2"/>
    <tableColumn id="9" xr3:uid="{D552B034-88D6-5940-AC57-D50812B683B4}" name="Total Price" dataDxfId="1">
      <calculatedColumnFormula>D2*E2</calculatedColumnFormula>
    </tableColumn>
    <tableColumn id="10" xr3:uid="{34817D0C-5E19-574C-96C7-AC9F124BD531}" name="City" dataDxfId="0">
      <calculatedColumnFormula>TRIM(MID(H2,FIND(",",H2)+2,FIND(",",H2,FIND(",",H2)+1)-FIND(",",H2)-2))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H27" sqref="H27"/>
    </sheetView>
  </sheetViews>
  <sheetFormatPr baseColWidth="10" defaultRowHeight="16" x14ac:dyDescent="0.2"/>
  <cols>
    <col min="1" max="1" width="25.83203125" bestFit="1" customWidth="1"/>
    <col min="2" max="2" width="8.1640625" bestFit="1" customWidth="1"/>
  </cols>
  <sheetData>
    <row r="3" spans="1:2" x14ac:dyDescent="0.2">
      <c r="A3" s="4" t="s">
        <v>13</v>
      </c>
      <c r="B3" s="7"/>
    </row>
    <row r="4" spans="1:2" x14ac:dyDescent="0.2">
      <c r="A4" s="4" t="s">
        <v>1</v>
      </c>
      <c r="B4" s="7" t="s">
        <v>14</v>
      </c>
    </row>
    <row r="5" spans="1:2" x14ac:dyDescent="0.2">
      <c r="A5" s="3" t="s">
        <v>9</v>
      </c>
      <c r="B5" s="8">
        <v>99.99</v>
      </c>
    </row>
    <row r="6" spans="1:2" x14ac:dyDescent="0.2">
      <c r="A6" s="5" t="s">
        <v>10</v>
      </c>
      <c r="B6" s="9">
        <v>1700</v>
      </c>
    </row>
    <row r="7" spans="1:2" x14ac:dyDescent="0.2">
      <c r="A7" s="5" t="s">
        <v>7</v>
      </c>
      <c r="B7" s="9">
        <v>23.9</v>
      </c>
    </row>
    <row r="8" spans="1:2" x14ac:dyDescent="0.2">
      <c r="A8" s="6" t="s">
        <v>12</v>
      </c>
      <c r="B8" s="10">
        <v>1823.89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I17" sqref="I17"/>
    </sheetView>
  </sheetViews>
  <sheetFormatPr baseColWidth="10" defaultRowHeight="16" x14ac:dyDescent="0.2"/>
  <cols>
    <col min="1" max="1" width="16.33203125" bestFit="1" customWidth="1"/>
    <col min="2" max="2" width="8.1640625" bestFit="1" customWidth="1"/>
    <col min="3" max="3" width="16.33203125" bestFit="1" customWidth="1"/>
  </cols>
  <sheetData>
    <row r="3" spans="1:2" x14ac:dyDescent="0.2">
      <c r="A3" s="4" t="s">
        <v>13</v>
      </c>
      <c r="B3" s="7"/>
    </row>
    <row r="4" spans="1:2" x14ac:dyDescent="0.2">
      <c r="A4" s="4" t="s">
        <v>15</v>
      </c>
      <c r="B4" s="7" t="s">
        <v>14</v>
      </c>
    </row>
    <row r="5" spans="1:2" x14ac:dyDescent="0.2">
      <c r="A5" s="3" t="s">
        <v>19</v>
      </c>
      <c r="B5" s="8">
        <v>99.99</v>
      </c>
    </row>
    <row r="6" spans="1:2" x14ac:dyDescent="0.2">
      <c r="A6" s="5" t="s">
        <v>20</v>
      </c>
      <c r="B6" s="9">
        <v>23.9</v>
      </c>
    </row>
    <row r="7" spans="1:2" x14ac:dyDescent="0.2">
      <c r="A7" s="5" t="s">
        <v>21</v>
      </c>
      <c r="B7" s="9">
        <v>1700</v>
      </c>
    </row>
    <row r="8" spans="1:2" x14ac:dyDescent="0.2">
      <c r="A8" s="6" t="s">
        <v>12</v>
      </c>
      <c r="B8" s="10">
        <v>1823.8899999999999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0C7FF-3B2E-AA4D-AE6D-51C42635E70B}">
  <dimension ref="A3:B7"/>
  <sheetViews>
    <sheetView topLeftCell="A2" workbookViewId="0">
      <selection activeCell="B6" sqref="B6"/>
    </sheetView>
  </sheetViews>
  <sheetFormatPr baseColWidth="10" defaultRowHeight="16" x14ac:dyDescent="0.2"/>
  <cols>
    <col min="1" max="1" width="14" bestFit="1" customWidth="1"/>
    <col min="2" max="3" width="16.33203125" bestFit="1" customWidth="1"/>
    <col min="4" max="4" width="17.33203125" bestFit="1" customWidth="1"/>
  </cols>
  <sheetData>
    <row r="3" spans="1:2" x14ac:dyDescent="0.2">
      <c r="A3" s="14" t="s">
        <v>23</v>
      </c>
      <c r="B3" t="s">
        <v>13</v>
      </c>
    </row>
    <row r="4" spans="1:2" x14ac:dyDescent="0.2">
      <c r="A4" s="15" t="s">
        <v>24</v>
      </c>
      <c r="B4" s="13">
        <v>23.9</v>
      </c>
    </row>
    <row r="5" spans="1:2" x14ac:dyDescent="0.2">
      <c r="A5" s="15" t="s">
        <v>25</v>
      </c>
      <c r="B5" s="13">
        <v>1700</v>
      </c>
    </row>
    <row r="6" spans="1:2" x14ac:dyDescent="0.2">
      <c r="A6" s="15" t="s">
        <v>26</v>
      </c>
      <c r="B6" s="13">
        <v>99.99</v>
      </c>
    </row>
    <row r="7" spans="1:2" x14ac:dyDescent="0.2">
      <c r="A7" s="15" t="s">
        <v>12</v>
      </c>
      <c r="B7" s="13">
        <v>1823.89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workbookViewId="0">
      <selection activeCell="C3" sqref="C3"/>
    </sheetView>
  </sheetViews>
  <sheetFormatPr baseColWidth="10" defaultRowHeight="16" x14ac:dyDescent="0.2"/>
  <cols>
    <col min="2" max="2" width="26" customWidth="1"/>
    <col min="3" max="3" width="12" customWidth="1"/>
    <col min="4" max="4" width="17.83203125" customWidth="1"/>
    <col min="5" max="5" width="13.33203125" customWidth="1"/>
    <col min="6" max="6" width="21" customWidth="1"/>
    <col min="7" max="7" width="20.5" customWidth="1"/>
    <col min="8" max="8" width="33.33203125" customWidth="1"/>
    <col min="9" max="9" width="12.1640625" customWidth="1"/>
    <col min="10" max="10" width="15.1640625" customWidth="1"/>
  </cols>
  <sheetData>
    <row r="1" spans="1:10" x14ac:dyDescent="0.2">
      <c r="A1" s="1" t="s">
        <v>0</v>
      </c>
      <c r="B1" s="1" t="s">
        <v>1</v>
      </c>
      <c r="C1" s="1" t="s">
        <v>2</v>
      </c>
      <c r="D1" s="1" t="s">
        <v>3</v>
      </c>
      <c r="E1" s="1" t="s">
        <v>4</v>
      </c>
      <c r="F1" s="12" t="s">
        <v>5</v>
      </c>
      <c r="G1" s="1" t="s">
        <v>22</v>
      </c>
      <c r="H1" s="1" t="s">
        <v>6</v>
      </c>
      <c r="I1" s="1" t="s">
        <v>11</v>
      </c>
      <c r="J1" s="1" t="s">
        <v>15</v>
      </c>
    </row>
    <row r="2" spans="1:10" ht="17" x14ac:dyDescent="0.2">
      <c r="A2" s="1">
        <v>176558</v>
      </c>
      <c r="B2" s="1" t="s">
        <v>7</v>
      </c>
      <c r="C2" s="1" t="s">
        <v>8</v>
      </c>
      <c r="D2" s="1">
        <v>2</v>
      </c>
      <c r="E2" s="1">
        <v>11.95</v>
      </c>
      <c r="F2" s="2">
        <v>43574.365277777775</v>
      </c>
      <c r="G2" s="1" t="str">
        <f>TEXT(F2, "mmmm yyyy")</f>
        <v>April 2019</v>
      </c>
      <c r="H2" s="1" t="s">
        <v>18</v>
      </c>
      <c r="I2" s="1">
        <f>D2*E2</f>
        <v>23.9</v>
      </c>
      <c r="J2" s="11" t="str">
        <f>TRIM(MID(H2,FIND(",",H2)+2,FIND(",",H2,FIND(",",H2)+1)-FIND(",",H2)-2))</f>
        <v>Dallas</v>
      </c>
    </row>
    <row r="3" spans="1:10" ht="17" x14ac:dyDescent="0.2">
      <c r="A3" s="1">
        <v>176559</v>
      </c>
      <c r="B3" s="1" t="s">
        <v>9</v>
      </c>
      <c r="C3" s="1" t="s">
        <v>8</v>
      </c>
      <c r="D3" s="1">
        <v>1</v>
      </c>
      <c r="E3" s="1">
        <v>99.99</v>
      </c>
      <c r="F3" s="2">
        <v>43650.9375</v>
      </c>
      <c r="G3" s="1" t="str">
        <f t="shared" ref="G3:G4" si="0">TEXT(F3, "mmmm yyyy")</f>
        <v>July 2019</v>
      </c>
      <c r="H3" s="1" t="s">
        <v>16</v>
      </c>
      <c r="I3" s="1">
        <f>D3*E3</f>
        <v>99.99</v>
      </c>
      <c r="J3" s="11" t="str">
        <f t="shared" ref="J3:J4" si="1">TRIM(MID(H3,FIND(",",H3)+2,FIND(",",H3,FIND(",",H3)+1)-FIND(",",H3)-2))</f>
        <v>Boston</v>
      </c>
    </row>
    <row r="4" spans="1:10" ht="17" x14ac:dyDescent="0.2">
      <c r="A4" s="1">
        <v>176560</v>
      </c>
      <c r="B4" s="1" t="s">
        <v>10</v>
      </c>
      <c r="C4" s="1" t="s">
        <v>8</v>
      </c>
      <c r="D4" s="1">
        <v>1</v>
      </c>
      <c r="E4" s="1">
        <v>1700</v>
      </c>
      <c r="F4" s="2">
        <v>43803.609722222223</v>
      </c>
      <c r="G4" s="1" t="str">
        <f t="shared" si="0"/>
        <v>December 2019</v>
      </c>
      <c r="H4" s="1" t="s">
        <v>17</v>
      </c>
      <c r="I4" s="1">
        <f>D4*E4</f>
        <v>1700</v>
      </c>
      <c r="J4" s="11" t="str">
        <f t="shared" si="1"/>
        <v>Los Angeles</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E11CD-8E86-674D-B688-6DC6068C9279}">
  <dimension ref="C2:G6"/>
  <sheetViews>
    <sheetView tabSelected="1" topLeftCell="A20" workbookViewId="0">
      <selection activeCell="G4" sqref="G4"/>
    </sheetView>
  </sheetViews>
  <sheetFormatPr baseColWidth="10" defaultRowHeight="16" x14ac:dyDescent="0.2"/>
  <cols>
    <col min="3" max="3" width="27.83203125" customWidth="1"/>
    <col min="4" max="4" width="25.83203125" customWidth="1"/>
  </cols>
  <sheetData>
    <row r="2" spans="3:7" ht="31" x14ac:dyDescent="0.2">
      <c r="C2" s="19" t="s">
        <v>27</v>
      </c>
      <c r="D2" s="19"/>
      <c r="E2" s="16"/>
      <c r="F2" s="16"/>
      <c r="G2" s="16"/>
    </row>
    <row r="3" spans="3:7" ht="24" customHeight="1" x14ac:dyDescent="0.2">
      <c r="C3" s="17" t="s">
        <v>28</v>
      </c>
      <c r="D3" s="18">
        <f>SUM(Table1[Total Price])</f>
        <v>1823.8899999999999</v>
      </c>
    </row>
    <row r="4" spans="3:7" ht="21" x14ac:dyDescent="0.2">
      <c r="C4" s="17" t="s">
        <v>29</v>
      </c>
      <c r="D4" s="18">
        <f>COUNT(Table1[Quantity Ordered])</f>
        <v>3</v>
      </c>
    </row>
    <row r="5" spans="3:7" ht="21" x14ac:dyDescent="0.2">
      <c r="C5" s="17" t="s">
        <v>30</v>
      </c>
      <c r="D5" s="18" t="s">
        <v>32</v>
      </c>
    </row>
    <row r="6" spans="3:7" ht="21" x14ac:dyDescent="0.2">
      <c r="C6" s="17" t="s">
        <v>31</v>
      </c>
      <c r="D6" s="18" t="s">
        <v>21</v>
      </c>
    </row>
  </sheetData>
  <mergeCells count="1">
    <mergeCell ref="C2: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 Sales by Product</vt:lpstr>
      <vt:lpstr>Total Sales by City</vt:lpstr>
      <vt:lpstr>Monthly Sales Trend</vt:lpstr>
      <vt:lpstr>sales_data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2025-04-25T07:22:14Z</dcterms:created>
  <dcterms:modified xsi:type="dcterms:W3CDTF">2025-04-25T16:57:45Z</dcterms:modified>
</cp:coreProperties>
</file>