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128" windowWidth="22290" windowHeight="9218" activeTab="4"/>
  </bookViews>
  <sheets>
    <sheet name="Rand" sheetId="2" r:id="rId1"/>
    <sheet name="Rand2" sheetId="3" r:id="rId2"/>
    <sheet name="NotRand" sheetId="1" r:id="rId3"/>
    <sheet name="LoadTM" sheetId="4" r:id="rId4"/>
    <sheet name="SearchTM" sheetId="5" r:id="rId5"/>
  </sheets>
  <definedNames>
    <definedName name="Compare_NotRandom" localSheetId="2">NotRand!$A$1:$J$157</definedName>
    <definedName name="Compare_Randomized" localSheetId="0">Rand!$A$1:$J$157</definedName>
    <definedName name="Compare_Randomized2" localSheetId="1">Rand2!$A$1:$J$157</definedName>
  </definedNames>
  <calcPr calcId="145621" iterate="1"/>
</workbook>
</file>

<file path=xl/calcChain.xml><?xml version="1.0" encoding="utf-8"?>
<calcChain xmlns="http://schemas.openxmlformats.org/spreadsheetml/2006/main">
  <c r="I13" i="5" l="1"/>
  <c r="I12" i="5"/>
  <c r="H12" i="5"/>
  <c r="I10" i="5"/>
  <c r="G10" i="5"/>
  <c r="F10" i="5"/>
  <c r="D8" i="5"/>
  <c r="H8" i="5" s="1"/>
  <c r="C8" i="5"/>
  <c r="G8" i="5" s="1"/>
  <c r="B9" i="5"/>
  <c r="B8" i="5"/>
  <c r="A8" i="5"/>
  <c r="F8" i="5" s="1"/>
  <c r="A9" i="5"/>
  <c r="C9" i="5"/>
  <c r="D9" i="5"/>
  <c r="I8" i="5" s="1"/>
  <c r="A10" i="5"/>
  <c r="F9" i="5" s="1"/>
  <c r="B10" i="5"/>
  <c r="C10" i="5"/>
  <c r="G9" i="5" s="1"/>
  <c r="D10" i="5"/>
  <c r="H9" i="5" s="1"/>
  <c r="A11" i="5"/>
  <c r="B11" i="5"/>
  <c r="C11" i="5"/>
  <c r="D11" i="5"/>
  <c r="I9" i="5" s="1"/>
  <c r="A12" i="5"/>
  <c r="B12" i="5"/>
  <c r="C12" i="5"/>
  <c r="D12" i="5"/>
  <c r="H10" i="5" s="1"/>
  <c r="A13" i="5"/>
  <c r="B13" i="5"/>
  <c r="C13" i="5"/>
  <c r="D13" i="5"/>
  <c r="A14" i="5"/>
  <c r="F11" i="5" s="1"/>
  <c r="B14" i="5"/>
  <c r="C14" i="5"/>
  <c r="G11" i="5" s="1"/>
  <c r="D14" i="5"/>
  <c r="H11" i="5" s="1"/>
  <c r="A15" i="5"/>
  <c r="B15" i="5"/>
  <c r="C15" i="5"/>
  <c r="D15" i="5"/>
  <c r="I11" i="5" s="1"/>
  <c r="A16" i="5"/>
  <c r="F12" i="5" s="1"/>
  <c r="B16" i="5"/>
  <c r="C16" i="5"/>
  <c r="G12" i="5" s="1"/>
  <c r="D16" i="5"/>
  <c r="A17" i="5"/>
  <c r="B17" i="5"/>
  <c r="C17" i="5"/>
  <c r="D17" i="5"/>
  <c r="A18" i="5"/>
  <c r="F13" i="5" s="1"/>
  <c r="B18" i="5"/>
  <c r="C18" i="5"/>
  <c r="G13" i="5" s="1"/>
  <c r="D18" i="5"/>
  <c r="H13" i="5" s="1"/>
  <c r="A19" i="5"/>
  <c r="B19" i="5"/>
  <c r="C19" i="5"/>
  <c r="D19" i="5"/>
  <c r="D3" i="5"/>
  <c r="M46" i="2"/>
  <c r="N46" i="2"/>
  <c r="M10" i="2"/>
  <c r="N10" i="2"/>
  <c r="M16" i="2"/>
  <c r="N16" i="2"/>
  <c r="M22" i="2"/>
  <c r="N22" i="2"/>
  <c r="M28" i="2"/>
  <c r="N28" i="2"/>
  <c r="M34" i="2"/>
  <c r="N34" i="2"/>
  <c r="M40" i="2"/>
  <c r="N40" i="2"/>
  <c r="M52" i="2"/>
  <c r="N52" i="2"/>
  <c r="M58" i="2"/>
  <c r="N58" i="2"/>
  <c r="M64" i="2"/>
  <c r="N64" i="2"/>
  <c r="M70" i="2"/>
  <c r="N70" i="2"/>
  <c r="N4" i="2"/>
  <c r="C3" i="5"/>
  <c r="M4" i="2"/>
  <c r="A3" i="5"/>
  <c r="B3" i="5"/>
  <c r="G5" i="4" l="1"/>
  <c r="G6" i="4"/>
  <c r="G7" i="4"/>
  <c r="G8" i="4"/>
  <c r="G9" i="4"/>
  <c r="G4" i="4"/>
  <c r="A9" i="4"/>
  <c r="A8" i="4"/>
  <c r="A7" i="4"/>
  <c r="A6" i="4"/>
  <c r="A5" i="4"/>
  <c r="A4" i="4"/>
  <c r="D9" i="4"/>
  <c r="D8" i="4"/>
  <c r="D7" i="4"/>
  <c r="D6" i="4"/>
  <c r="D5" i="4"/>
  <c r="D4" i="4"/>
  <c r="C4" i="4"/>
  <c r="F4" i="4" s="1"/>
  <c r="B5" i="4"/>
  <c r="C5" i="4"/>
  <c r="B6" i="4"/>
  <c r="C6" i="4"/>
  <c r="F6" i="4" s="1"/>
  <c r="B7" i="4"/>
  <c r="C7" i="4"/>
  <c r="B8" i="4"/>
  <c r="C8" i="4"/>
  <c r="B9" i="4"/>
  <c r="C9" i="4"/>
  <c r="F9" i="4" s="1"/>
  <c r="B4" i="4"/>
  <c r="H9" i="4" l="1"/>
  <c r="I9" i="4" s="1"/>
  <c r="H5" i="4"/>
  <c r="I5" i="4" s="1"/>
  <c r="F8" i="4"/>
  <c r="H8" i="4"/>
  <c r="I8" i="4" s="1"/>
  <c r="H7" i="4"/>
  <c r="I7" i="4" s="1"/>
  <c r="H4" i="4"/>
  <c r="I4" i="4" s="1"/>
  <c r="F7" i="4"/>
  <c r="F5" i="4"/>
  <c r="H6" i="4"/>
  <c r="I6" i="4" s="1"/>
</calcChain>
</file>

<file path=xl/connections.xml><?xml version="1.0" encoding="utf-8"?>
<connections xmlns="http://schemas.openxmlformats.org/spreadsheetml/2006/main">
  <connection id="1" name="Compare_NotRandom" type="6" refreshedVersion="4" background="1" saveData="1">
    <textPr codePage="437" sourceFile="D:\GitHub\DemoDev\dev-topics-codingexams\dev-topics-liveramp-bitsearch\analysis\Compare_NotRandom.csv" tab="0" comma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mpare_Randomized" type="6" refreshedVersion="4" background="1" saveData="1">
    <textPr codePage="437" sourceFile="D:\GitHub\DemoDev\dev-topics-codingexams\dev-topics-liveramp-bitsearch\analysis\Compare_Randomized.csv" tab="0" comma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mpare_Randomized2" type="6" refreshedVersion="4" background="1" saveData="1">
    <textPr codePage="437" sourceFile="D:\GitHub\DemoDev\dev-topics-codingexams\dev-topics-liveramp-bitsearch\analysis\Compare_Randomized2.csv" tab="0" comma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<sst xmlns="http://schemas.openxmlformats.org/spreadsheetml/2006/main" count="562" uniqueCount="31">
  <si>
    <t>Impl</t>
  </si>
  <si>
    <t xml:space="preserve"> Multiplier</t>
  </si>
  <si>
    <t xml:space="preserve"> Mask</t>
  </si>
  <si>
    <t xml:space="preserve"> Pattern</t>
  </si>
  <si>
    <t xml:space="preserve"> N</t>
  </si>
  <si>
    <t xml:space="preserve"> Count</t>
  </si>
  <si>
    <t xml:space="preserve"> LoadRuns</t>
  </si>
  <si>
    <t xml:space="preserve"> LoadTM</t>
  </si>
  <si>
    <t xml:space="preserve"> SearchRuns</t>
  </si>
  <si>
    <t xml:space="preserve"> SearchTM</t>
  </si>
  <si>
    <t>BoundedSearchCounter-ORD</t>
  </si>
  <si>
    <t xml:space="preserve"> fff00000</t>
  </si>
  <si>
    <t>SimpleSearchCounter -RND</t>
  </si>
  <si>
    <t>BS</t>
  </si>
  <si>
    <t>SS</t>
  </si>
  <si>
    <t>Algo</t>
  </si>
  <si>
    <t xml:space="preserve"> Execute Performance Run to test BitSearcher; ordered vs unordered search - not Random</t>
  </si>
  <si>
    <t xml:space="preserve"> Execute Performance Run to test BitSearcher; ordered vs unordered search - Random2</t>
  </si>
  <si>
    <t xml:space="preserve"> Execute Performance Run to test BitSearcher; ordered vs unordered search - Random</t>
  </si>
  <si>
    <t>N</t>
  </si>
  <si>
    <t>Population Load Time</t>
  </si>
  <si>
    <t>Not-rand SS</t>
  </si>
  <si>
    <t>Rand
Cost</t>
  </si>
  <si>
    <t>Sort
Cost</t>
  </si>
  <si>
    <t>Sort
Factor</t>
  </si>
  <si>
    <t>Rand
Factor</t>
  </si>
  <si>
    <t>uCount</t>
  </si>
  <si>
    <t>uTime</t>
  </si>
  <si>
    <t>uBS</t>
  </si>
  <si>
    <t>uSS</t>
  </si>
  <si>
    <t>Mean Search Time by Algo vs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</si>
</sst>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/>
    <xf numFmtId="0" fontId="1" fillId="0" borderId="0" xfId="0" applyFont="1" applyAlignment="1">
      <alignment horizontal="right" vertical="center" wrapText="1"/>
    </xf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</a:t>
            </a:r>
            <a:r>
              <a:rPr lang="en-US" baseline="0"/>
              <a:t> Load Time - Not Randomized</a:t>
            </a:r>
            <a:endParaRPr lang="en-US"/>
          </a:p>
        </c:rich>
      </c:tx>
      <c:layout>
        <c:manualLayout>
          <c:xMode val="edge"/>
          <c:yMode val="edge"/>
          <c:x val="0.24876843005314098"/>
          <c:y val="1.35740927120951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84177142903645E-2"/>
          <c:y val="4.4891493826429589E-2"/>
          <c:w val="0.75635316108331574"/>
          <c:h val="0.83424150928502361"/>
        </c:manualLayout>
      </c:layout>
      <c:scatterChart>
        <c:scatterStyle val="lineMarker"/>
        <c:varyColors val="0"/>
        <c:ser>
          <c:idx val="0"/>
          <c:order val="0"/>
          <c:tx>
            <c:strRef>
              <c:f>LoadTM!$B$3</c:f>
              <c:strCache>
                <c:ptCount val="1"/>
                <c:pt idx="0">
                  <c:v>BS</c:v>
                </c:pt>
              </c:strCache>
            </c:strRef>
          </c:tx>
          <c:xVal>
            <c:numRef>
              <c:f>LoadTM!$A$4:$A$9</c:f>
              <c:numCache>
                <c:formatCode>#,##0</c:formatCode>
                <c:ptCount val="6"/>
                <c:pt idx="0">
                  <c:v>139000</c:v>
                </c:pt>
                <c:pt idx="1">
                  <c:v>695000</c:v>
                </c:pt>
                <c:pt idx="2">
                  <c:v>1390000</c:v>
                </c:pt>
                <c:pt idx="3">
                  <c:v>2780000</c:v>
                </c:pt>
                <c:pt idx="4">
                  <c:v>3475000</c:v>
                </c:pt>
                <c:pt idx="5">
                  <c:v>4865000</c:v>
                </c:pt>
              </c:numCache>
            </c:numRef>
          </c:xVal>
          <c:yVal>
            <c:numRef>
              <c:f>LoadTM!$B$4:$B$9</c:f>
              <c:numCache>
                <c:formatCode>General</c:formatCode>
                <c:ptCount val="6"/>
                <c:pt idx="0">
                  <c:v>82</c:v>
                </c:pt>
                <c:pt idx="1">
                  <c:v>81</c:v>
                </c:pt>
                <c:pt idx="2">
                  <c:v>122</c:v>
                </c:pt>
                <c:pt idx="3">
                  <c:v>150</c:v>
                </c:pt>
                <c:pt idx="4">
                  <c:v>171</c:v>
                </c:pt>
                <c:pt idx="5">
                  <c:v>276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LoadTM!$C$3</c:f>
              <c:strCache>
                <c:ptCount val="1"/>
                <c:pt idx="0">
                  <c:v>SS</c:v>
                </c:pt>
              </c:strCache>
            </c:strRef>
          </c:tx>
          <c:xVal>
            <c:numRef>
              <c:f>LoadTM!$A$4:$A$9</c:f>
              <c:numCache>
                <c:formatCode>#,##0</c:formatCode>
                <c:ptCount val="6"/>
                <c:pt idx="0">
                  <c:v>139000</c:v>
                </c:pt>
                <c:pt idx="1">
                  <c:v>695000</c:v>
                </c:pt>
                <c:pt idx="2">
                  <c:v>1390000</c:v>
                </c:pt>
                <c:pt idx="3">
                  <c:v>2780000</c:v>
                </c:pt>
                <c:pt idx="4">
                  <c:v>3475000</c:v>
                </c:pt>
                <c:pt idx="5">
                  <c:v>4865000</c:v>
                </c:pt>
              </c:numCache>
            </c:numRef>
          </c:xVal>
          <c:yVal>
            <c:numRef>
              <c:f>LoadTM!$C$4:$C$9</c:f>
              <c:numCache>
                <c:formatCode>General</c:formatCode>
                <c:ptCount val="6"/>
                <c:pt idx="0">
                  <c:v>10</c:v>
                </c:pt>
                <c:pt idx="1">
                  <c:v>34</c:v>
                </c:pt>
                <c:pt idx="2">
                  <c:v>74</c:v>
                </c:pt>
                <c:pt idx="3">
                  <c:v>504</c:v>
                </c:pt>
                <c:pt idx="4">
                  <c:v>249</c:v>
                </c:pt>
                <c:pt idx="5">
                  <c:v>369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LoadTM!$D$3</c:f>
              <c:strCache>
                <c:ptCount val="1"/>
                <c:pt idx="0">
                  <c:v>Not-rand SS</c:v>
                </c:pt>
              </c:strCache>
            </c:strRef>
          </c:tx>
          <c:xVal>
            <c:numRef>
              <c:f>LoadTM!$A$4:$A$9</c:f>
              <c:numCache>
                <c:formatCode>#,##0</c:formatCode>
                <c:ptCount val="6"/>
                <c:pt idx="0">
                  <c:v>139000</c:v>
                </c:pt>
                <c:pt idx="1">
                  <c:v>695000</c:v>
                </c:pt>
                <c:pt idx="2">
                  <c:v>1390000</c:v>
                </c:pt>
                <c:pt idx="3">
                  <c:v>2780000</c:v>
                </c:pt>
                <c:pt idx="4">
                  <c:v>3475000</c:v>
                </c:pt>
                <c:pt idx="5">
                  <c:v>4865000</c:v>
                </c:pt>
              </c:numCache>
            </c:numRef>
          </c:xVal>
          <c:yVal>
            <c:numRef>
              <c:f>LoadTM!$D$4:$D$9</c:f>
              <c:numCache>
                <c:formatCode>General</c:formatCode>
                <c:ptCount val="6"/>
                <c:pt idx="0">
                  <c:v>8</c:v>
                </c:pt>
                <c:pt idx="1">
                  <c:v>17</c:v>
                </c:pt>
                <c:pt idx="2">
                  <c:v>28</c:v>
                </c:pt>
                <c:pt idx="3">
                  <c:v>376</c:v>
                </c:pt>
                <c:pt idx="4">
                  <c:v>68</c:v>
                </c:pt>
                <c:pt idx="5">
                  <c:v>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3312"/>
        <c:axId val="56655232"/>
      </c:scatterChart>
      <c:valAx>
        <c:axId val="56653312"/>
        <c:scaling>
          <c:orientation val="minMax"/>
          <c:max val="5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IP</a:t>
                </a:r>
                <a:r>
                  <a:rPr lang="en-US" sz="1200" baseline="0"/>
                  <a:t> Access and Counts Population Size</a:t>
                </a:r>
                <a:r>
                  <a:rPr lang="en-US" baseline="0"/>
                  <a:t>	</a:t>
                </a:r>
                <a:endParaRPr lang="en-US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56655232"/>
        <c:crosses val="autoZero"/>
        <c:crossBetween val="midCat"/>
      </c:valAx>
      <c:valAx>
        <c:axId val="56655232"/>
        <c:scaling>
          <c:orientation val="minMax"/>
          <c:max val="5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Timer in NS</a:t>
                </a:r>
                <a:r>
                  <a:rPr lang="en-US"/>
                  <a:t>	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65331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9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21430</xdr:colOff>
      <xdr:row>2</xdr:row>
      <xdr:rowOff>538162</xdr:rowOff>
    </xdr:from>
    <xdr:to>
      <xdr:col>21</xdr:col>
      <xdr:colOff>23812</xdr:colOff>
      <xdr:row>23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are_Randomized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mpare_Randomized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mpare_NotRando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defaultRowHeight="14.25" x14ac:dyDescent="0.45"/>
  <cols>
    <col min="1" max="1" width="24.3984375" customWidth="1"/>
    <col min="2" max="2" width="9.19921875" bestFit="1" customWidth="1"/>
    <col min="3" max="3" width="8" bestFit="1" customWidth="1"/>
    <col min="4" max="5" width="7.73046875" bestFit="1" customWidth="1"/>
    <col min="6" max="6" width="6.73046875" bestFit="1" customWidth="1"/>
    <col min="7" max="7" width="9.06640625" bestFit="1" customWidth="1"/>
    <col min="8" max="8" width="7.6640625" bestFit="1" customWidth="1"/>
    <col min="9" max="9" width="10.6640625" customWidth="1"/>
    <col min="10" max="10" width="9.19921875" bestFit="1" customWidth="1"/>
  </cols>
  <sheetData>
    <row r="1" spans="1:14" ht="15.75" x14ac:dyDescent="0.5">
      <c r="A1" s="6" t="s">
        <v>18</v>
      </c>
    </row>
    <row r="3" spans="1:14" x14ac:dyDescent="0.45">
      <c r="A3" s="1" t="s">
        <v>0</v>
      </c>
      <c r="B3" s="2" t="s">
        <v>1</v>
      </c>
      <c r="C3" s="1" t="s">
        <v>2</v>
      </c>
      <c r="D3" s="1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L3" s="4" t="s">
        <v>15</v>
      </c>
      <c r="M3" s="2" t="s">
        <v>26</v>
      </c>
      <c r="N3" s="2" t="s">
        <v>27</v>
      </c>
    </row>
    <row r="4" spans="1:14" x14ac:dyDescent="0.45">
      <c r="A4" t="s">
        <v>10</v>
      </c>
      <c r="B4" s="5">
        <v>1000</v>
      </c>
      <c r="C4" t="s">
        <v>11</v>
      </c>
      <c r="D4">
        <v>100000</v>
      </c>
      <c r="E4" s="5">
        <v>139000</v>
      </c>
      <c r="F4" s="5">
        <v>25000</v>
      </c>
      <c r="G4" s="5">
        <v>3</v>
      </c>
      <c r="H4" s="5">
        <v>82</v>
      </c>
      <c r="I4" s="5">
        <v>3</v>
      </c>
      <c r="J4" s="5">
        <v>5</v>
      </c>
      <c r="L4" s="3" t="s">
        <v>13</v>
      </c>
      <c r="M4" s="12">
        <f>ROUND(AVERAGE(F4:F9),0)</f>
        <v>23167</v>
      </c>
      <c r="N4" s="11">
        <f>ROUND(AVERAGE(J4:J9),2)</f>
        <v>1.17</v>
      </c>
    </row>
    <row r="5" spans="1:14" x14ac:dyDescent="0.45">
      <c r="A5" t="s">
        <v>10</v>
      </c>
      <c r="B5" s="5">
        <v>1000</v>
      </c>
      <c r="C5" t="s">
        <v>11</v>
      </c>
      <c r="D5">
        <v>200000</v>
      </c>
      <c r="E5" s="5">
        <v>139000</v>
      </c>
      <c r="F5" s="5">
        <v>21000</v>
      </c>
      <c r="G5" s="5">
        <v>3</v>
      </c>
      <c r="H5" s="5">
        <v>82</v>
      </c>
      <c r="I5" s="5">
        <v>3</v>
      </c>
      <c r="J5" s="5">
        <v>1</v>
      </c>
      <c r="L5" s="3" t="s">
        <v>13</v>
      </c>
      <c r="M5" s="12"/>
      <c r="N5" s="11"/>
    </row>
    <row r="6" spans="1:14" x14ac:dyDescent="0.45">
      <c r="A6" t="s">
        <v>10</v>
      </c>
      <c r="B6" s="5">
        <v>1000</v>
      </c>
      <c r="C6" t="s">
        <v>11</v>
      </c>
      <c r="D6">
        <v>400000</v>
      </c>
      <c r="E6" s="5">
        <v>139000</v>
      </c>
      <c r="F6" s="5">
        <v>27000</v>
      </c>
      <c r="G6" s="5">
        <v>3</v>
      </c>
      <c r="H6" s="5">
        <v>82</v>
      </c>
      <c r="I6" s="5">
        <v>3</v>
      </c>
      <c r="J6" s="5">
        <v>1</v>
      </c>
      <c r="L6" s="3" t="s">
        <v>13</v>
      </c>
      <c r="M6" s="12"/>
      <c r="N6" s="11"/>
    </row>
    <row r="7" spans="1:14" x14ac:dyDescent="0.45">
      <c r="A7" t="s">
        <v>10</v>
      </c>
      <c r="B7" s="5">
        <v>1000</v>
      </c>
      <c r="C7" t="s">
        <v>11</v>
      </c>
      <c r="D7">
        <v>800000</v>
      </c>
      <c r="E7" s="5">
        <v>139000</v>
      </c>
      <c r="F7" s="5">
        <v>22000</v>
      </c>
      <c r="G7" s="5">
        <v>3</v>
      </c>
      <c r="H7" s="5">
        <v>82</v>
      </c>
      <c r="I7" s="5">
        <v>3</v>
      </c>
      <c r="J7" s="5">
        <v>0</v>
      </c>
      <c r="L7" s="3" t="s">
        <v>13</v>
      </c>
      <c r="M7" s="12"/>
      <c r="N7" s="11"/>
    </row>
    <row r="8" spans="1:14" x14ac:dyDescent="0.45">
      <c r="A8" t="s">
        <v>10</v>
      </c>
      <c r="B8" s="5">
        <v>1000</v>
      </c>
      <c r="C8" t="s">
        <v>11</v>
      </c>
      <c r="D8">
        <v>1000000</v>
      </c>
      <c r="E8" s="5">
        <v>139000</v>
      </c>
      <c r="F8" s="5">
        <v>24000</v>
      </c>
      <c r="G8" s="5">
        <v>3</v>
      </c>
      <c r="H8" s="5">
        <v>82</v>
      </c>
      <c r="I8" s="5">
        <v>3</v>
      </c>
      <c r="J8" s="5">
        <v>0</v>
      </c>
      <c r="L8" s="3" t="s">
        <v>13</v>
      </c>
      <c r="M8" s="12"/>
      <c r="N8" s="11"/>
    </row>
    <row r="9" spans="1:14" x14ac:dyDescent="0.45">
      <c r="A9" t="s">
        <v>10</v>
      </c>
      <c r="B9" s="5">
        <v>1000</v>
      </c>
      <c r="C9" t="s">
        <v>11</v>
      </c>
      <c r="D9">
        <v>2000000</v>
      </c>
      <c r="E9" s="5">
        <v>139000</v>
      </c>
      <c r="F9" s="5">
        <v>20000</v>
      </c>
      <c r="G9" s="5">
        <v>3</v>
      </c>
      <c r="H9" s="5">
        <v>82</v>
      </c>
      <c r="I9" s="5">
        <v>3</v>
      </c>
      <c r="J9" s="5">
        <v>0</v>
      </c>
      <c r="L9" s="3" t="s">
        <v>13</v>
      </c>
      <c r="M9" s="12"/>
      <c r="N9" s="11"/>
    </row>
    <row r="10" spans="1:14" x14ac:dyDescent="0.45">
      <c r="A10" t="s">
        <v>12</v>
      </c>
      <c r="B10" s="5">
        <v>1000</v>
      </c>
      <c r="C10" t="s">
        <v>11</v>
      </c>
      <c r="D10">
        <v>100000</v>
      </c>
      <c r="E10" s="5">
        <v>139000</v>
      </c>
      <c r="F10" s="5">
        <v>25000</v>
      </c>
      <c r="G10" s="5">
        <v>3</v>
      </c>
      <c r="H10" s="5">
        <v>10</v>
      </c>
      <c r="I10" s="5">
        <v>3</v>
      </c>
      <c r="J10" s="5">
        <v>1</v>
      </c>
      <c r="L10" s="3" t="s">
        <v>14</v>
      </c>
      <c r="M10" s="12">
        <f t="shared" ref="M5:M68" si="0">ROUND(AVERAGE(F10:F15),0)</f>
        <v>23167</v>
      </c>
      <c r="N10" s="11">
        <f t="shared" ref="N5:N68" si="1">ROUND(AVERAGE(J10:J15),2)</f>
        <v>0.17</v>
      </c>
    </row>
    <row r="11" spans="1:14" x14ac:dyDescent="0.45">
      <c r="A11" t="s">
        <v>12</v>
      </c>
      <c r="B11" s="5">
        <v>1000</v>
      </c>
      <c r="C11" t="s">
        <v>11</v>
      </c>
      <c r="D11">
        <v>200000</v>
      </c>
      <c r="E11" s="5">
        <v>139000</v>
      </c>
      <c r="F11" s="5">
        <v>21000</v>
      </c>
      <c r="G11" s="5">
        <v>3</v>
      </c>
      <c r="H11" s="5">
        <v>10</v>
      </c>
      <c r="I11" s="5">
        <v>3</v>
      </c>
      <c r="J11" s="5">
        <v>0</v>
      </c>
      <c r="L11" s="3" t="s">
        <v>14</v>
      </c>
      <c r="M11" s="12"/>
      <c r="N11" s="11"/>
    </row>
    <row r="12" spans="1:14" x14ac:dyDescent="0.45">
      <c r="A12" t="s">
        <v>12</v>
      </c>
      <c r="B12" s="5">
        <v>1000</v>
      </c>
      <c r="C12" t="s">
        <v>11</v>
      </c>
      <c r="D12">
        <v>400000</v>
      </c>
      <c r="E12" s="5">
        <v>139000</v>
      </c>
      <c r="F12" s="5">
        <v>27000</v>
      </c>
      <c r="G12" s="5">
        <v>3</v>
      </c>
      <c r="H12" s="5">
        <v>10</v>
      </c>
      <c r="I12" s="5">
        <v>3</v>
      </c>
      <c r="J12" s="5">
        <v>0</v>
      </c>
      <c r="L12" s="3" t="s">
        <v>14</v>
      </c>
      <c r="M12" s="12"/>
      <c r="N12" s="11"/>
    </row>
    <row r="13" spans="1:14" x14ac:dyDescent="0.45">
      <c r="A13" t="s">
        <v>12</v>
      </c>
      <c r="B13" s="5">
        <v>1000</v>
      </c>
      <c r="C13" t="s">
        <v>11</v>
      </c>
      <c r="D13">
        <v>800000</v>
      </c>
      <c r="E13" s="5">
        <v>139000</v>
      </c>
      <c r="F13" s="5">
        <v>22000</v>
      </c>
      <c r="G13" s="5">
        <v>3</v>
      </c>
      <c r="H13" s="5">
        <v>10</v>
      </c>
      <c r="I13" s="5">
        <v>3</v>
      </c>
      <c r="J13" s="5">
        <v>0</v>
      </c>
      <c r="L13" s="3" t="s">
        <v>14</v>
      </c>
      <c r="M13" s="12"/>
      <c r="N13" s="11"/>
    </row>
    <row r="14" spans="1:14" x14ac:dyDescent="0.45">
      <c r="A14" t="s">
        <v>12</v>
      </c>
      <c r="B14" s="5">
        <v>1000</v>
      </c>
      <c r="C14" t="s">
        <v>11</v>
      </c>
      <c r="D14">
        <v>1000000</v>
      </c>
      <c r="E14" s="5">
        <v>139000</v>
      </c>
      <c r="F14" s="5">
        <v>24000</v>
      </c>
      <c r="G14" s="5">
        <v>3</v>
      </c>
      <c r="H14" s="5">
        <v>10</v>
      </c>
      <c r="I14" s="5">
        <v>3</v>
      </c>
      <c r="J14" s="5">
        <v>0</v>
      </c>
      <c r="L14" s="3" t="s">
        <v>14</v>
      </c>
      <c r="M14" s="12"/>
      <c r="N14" s="11"/>
    </row>
    <row r="15" spans="1:14" x14ac:dyDescent="0.45">
      <c r="A15" t="s">
        <v>12</v>
      </c>
      <c r="B15" s="5">
        <v>1000</v>
      </c>
      <c r="C15" t="s">
        <v>11</v>
      </c>
      <c r="D15">
        <v>2000000</v>
      </c>
      <c r="E15" s="5">
        <v>139000</v>
      </c>
      <c r="F15" s="5">
        <v>20000</v>
      </c>
      <c r="G15" s="5">
        <v>3</v>
      </c>
      <c r="H15" s="5">
        <v>10</v>
      </c>
      <c r="I15" s="5">
        <v>3</v>
      </c>
      <c r="J15" s="5">
        <v>0</v>
      </c>
      <c r="L15" s="3" t="s">
        <v>14</v>
      </c>
      <c r="M15" s="12"/>
      <c r="N15" s="11"/>
    </row>
    <row r="16" spans="1:14" x14ac:dyDescent="0.45">
      <c r="A16" t="s">
        <v>10</v>
      </c>
      <c r="B16" s="5">
        <v>5000</v>
      </c>
      <c r="C16" t="s">
        <v>11</v>
      </c>
      <c r="D16">
        <v>100000</v>
      </c>
      <c r="E16" s="5">
        <v>695000</v>
      </c>
      <c r="F16" s="5">
        <v>125000</v>
      </c>
      <c r="G16" s="5">
        <v>3</v>
      </c>
      <c r="H16" s="5">
        <v>81</v>
      </c>
      <c r="I16" s="5">
        <v>3</v>
      </c>
      <c r="J16" s="5">
        <v>5</v>
      </c>
      <c r="L16" s="3" t="s">
        <v>13</v>
      </c>
      <c r="M16" s="12">
        <f t="shared" si="0"/>
        <v>115833</v>
      </c>
      <c r="N16" s="11">
        <f t="shared" si="1"/>
        <v>2.5</v>
      </c>
    </row>
    <row r="17" spans="1:14" x14ac:dyDescent="0.45">
      <c r="A17" t="s">
        <v>10</v>
      </c>
      <c r="B17" s="5">
        <v>5000</v>
      </c>
      <c r="C17" t="s">
        <v>11</v>
      </c>
      <c r="D17">
        <v>200000</v>
      </c>
      <c r="E17" s="5">
        <v>695000</v>
      </c>
      <c r="F17" s="5">
        <v>105000</v>
      </c>
      <c r="G17" s="5">
        <v>3</v>
      </c>
      <c r="H17" s="5">
        <v>81</v>
      </c>
      <c r="I17" s="5">
        <v>3</v>
      </c>
      <c r="J17" s="5">
        <v>3</v>
      </c>
      <c r="L17" s="3" t="s">
        <v>13</v>
      </c>
      <c r="M17" s="12"/>
      <c r="N17" s="11"/>
    </row>
    <row r="18" spans="1:14" x14ac:dyDescent="0.45">
      <c r="A18" t="s">
        <v>10</v>
      </c>
      <c r="B18" s="5">
        <v>5000</v>
      </c>
      <c r="C18" t="s">
        <v>11</v>
      </c>
      <c r="D18">
        <v>400000</v>
      </c>
      <c r="E18" s="5">
        <v>695000</v>
      </c>
      <c r="F18" s="5">
        <v>135000</v>
      </c>
      <c r="G18" s="5">
        <v>3</v>
      </c>
      <c r="H18" s="5">
        <v>81</v>
      </c>
      <c r="I18" s="5">
        <v>3</v>
      </c>
      <c r="J18" s="5">
        <v>3</v>
      </c>
      <c r="L18" s="3" t="s">
        <v>13</v>
      </c>
      <c r="M18" s="12"/>
      <c r="N18" s="11"/>
    </row>
    <row r="19" spans="1:14" x14ac:dyDescent="0.45">
      <c r="A19" t="s">
        <v>10</v>
      </c>
      <c r="B19" s="5">
        <v>5000</v>
      </c>
      <c r="C19" t="s">
        <v>11</v>
      </c>
      <c r="D19">
        <v>800000</v>
      </c>
      <c r="E19" s="5">
        <v>695000</v>
      </c>
      <c r="F19" s="5">
        <v>110000</v>
      </c>
      <c r="G19" s="5">
        <v>3</v>
      </c>
      <c r="H19" s="5">
        <v>81</v>
      </c>
      <c r="I19" s="5">
        <v>3</v>
      </c>
      <c r="J19" s="5">
        <v>2</v>
      </c>
      <c r="L19" s="3" t="s">
        <v>13</v>
      </c>
      <c r="M19" s="12"/>
      <c r="N19" s="11"/>
    </row>
    <row r="20" spans="1:14" x14ac:dyDescent="0.45">
      <c r="A20" t="s">
        <v>10</v>
      </c>
      <c r="B20" s="5">
        <v>5000</v>
      </c>
      <c r="C20" t="s">
        <v>11</v>
      </c>
      <c r="D20">
        <v>1000000</v>
      </c>
      <c r="E20" s="5">
        <v>695000</v>
      </c>
      <c r="F20" s="5">
        <v>120000</v>
      </c>
      <c r="G20" s="5">
        <v>3</v>
      </c>
      <c r="H20" s="5">
        <v>81</v>
      </c>
      <c r="I20" s="5">
        <v>3</v>
      </c>
      <c r="J20" s="5">
        <v>1</v>
      </c>
      <c r="L20" s="3" t="s">
        <v>13</v>
      </c>
      <c r="M20" s="12"/>
      <c r="N20" s="11"/>
    </row>
    <row r="21" spans="1:14" x14ac:dyDescent="0.45">
      <c r="A21" t="s">
        <v>10</v>
      </c>
      <c r="B21" s="5">
        <v>5000</v>
      </c>
      <c r="C21" t="s">
        <v>11</v>
      </c>
      <c r="D21">
        <v>2000000</v>
      </c>
      <c r="E21" s="5">
        <v>695000</v>
      </c>
      <c r="F21" s="5">
        <v>100000</v>
      </c>
      <c r="G21" s="5">
        <v>3</v>
      </c>
      <c r="H21" s="5">
        <v>81</v>
      </c>
      <c r="I21" s="5">
        <v>3</v>
      </c>
      <c r="J21" s="5">
        <v>1</v>
      </c>
      <c r="L21" s="3" t="s">
        <v>13</v>
      </c>
      <c r="M21" s="12"/>
      <c r="N21" s="11"/>
    </row>
    <row r="22" spans="1:14" x14ac:dyDescent="0.45">
      <c r="A22" t="s">
        <v>12</v>
      </c>
      <c r="B22" s="5">
        <v>5000</v>
      </c>
      <c r="C22" t="s">
        <v>11</v>
      </c>
      <c r="D22">
        <v>100000</v>
      </c>
      <c r="E22" s="5">
        <v>695000</v>
      </c>
      <c r="F22" s="5">
        <v>125000</v>
      </c>
      <c r="G22" s="5">
        <v>3</v>
      </c>
      <c r="H22" s="5">
        <v>34</v>
      </c>
      <c r="I22" s="5">
        <v>3</v>
      </c>
      <c r="J22" s="5">
        <v>2</v>
      </c>
      <c r="L22" s="3" t="s">
        <v>14</v>
      </c>
      <c r="M22" s="12">
        <f t="shared" si="0"/>
        <v>115833</v>
      </c>
      <c r="N22" s="11">
        <f t="shared" si="1"/>
        <v>1.5</v>
      </c>
    </row>
    <row r="23" spans="1:14" x14ac:dyDescent="0.45">
      <c r="A23" t="s">
        <v>12</v>
      </c>
      <c r="B23" s="5">
        <v>5000</v>
      </c>
      <c r="C23" t="s">
        <v>11</v>
      </c>
      <c r="D23">
        <v>200000</v>
      </c>
      <c r="E23" s="5">
        <v>695000</v>
      </c>
      <c r="F23" s="5">
        <v>105000</v>
      </c>
      <c r="G23" s="5">
        <v>3</v>
      </c>
      <c r="H23" s="5">
        <v>34</v>
      </c>
      <c r="I23" s="5">
        <v>3</v>
      </c>
      <c r="J23" s="5">
        <v>1</v>
      </c>
      <c r="L23" s="3" t="s">
        <v>14</v>
      </c>
      <c r="M23" s="12"/>
      <c r="N23" s="11"/>
    </row>
    <row r="24" spans="1:14" x14ac:dyDescent="0.45">
      <c r="A24" t="s">
        <v>12</v>
      </c>
      <c r="B24" s="5">
        <v>5000</v>
      </c>
      <c r="C24" t="s">
        <v>11</v>
      </c>
      <c r="D24">
        <v>400000</v>
      </c>
      <c r="E24" s="5">
        <v>695000</v>
      </c>
      <c r="F24" s="5">
        <v>135000</v>
      </c>
      <c r="G24" s="5">
        <v>3</v>
      </c>
      <c r="H24" s="5">
        <v>34</v>
      </c>
      <c r="I24" s="5">
        <v>3</v>
      </c>
      <c r="J24" s="5">
        <v>2</v>
      </c>
      <c r="L24" s="3" t="s">
        <v>14</v>
      </c>
      <c r="M24" s="12"/>
      <c r="N24" s="11"/>
    </row>
    <row r="25" spans="1:14" x14ac:dyDescent="0.45">
      <c r="A25" t="s">
        <v>12</v>
      </c>
      <c r="B25" s="5">
        <v>5000</v>
      </c>
      <c r="C25" t="s">
        <v>11</v>
      </c>
      <c r="D25">
        <v>800000</v>
      </c>
      <c r="E25" s="5">
        <v>695000</v>
      </c>
      <c r="F25" s="5">
        <v>110000</v>
      </c>
      <c r="G25" s="5">
        <v>3</v>
      </c>
      <c r="H25" s="5">
        <v>34</v>
      </c>
      <c r="I25" s="5">
        <v>3</v>
      </c>
      <c r="J25" s="5">
        <v>1</v>
      </c>
      <c r="L25" s="3" t="s">
        <v>14</v>
      </c>
      <c r="M25" s="12"/>
      <c r="N25" s="11"/>
    </row>
    <row r="26" spans="1:14" x14ac:dyDescent="0.45">
      <c r="A26" t="s">
        <v>12</v>
      </c>
      <c r="B26" s="5">
        <v>5000</v>
      </c>
      <c r="C26" t="s">
        <v>11</v>
      </c>
      <c r="D26">
        <v>1000000</v>
      </c>
      <c r="E26" s="5">
        <v>695000</v>
      </c>
      <c r="F26" s="5">
        <v>120000</v>
      </c>
      <c r="G26" s="5">
        <v>3</v>
      </c>
      <c r="H26" s="5">
        <v>34</v>
      </c>
      <c r="I26" s="5">
        <v>3</v>
      </c>
      <c r="J26" s="5">
        <v>2</v>
      </c>
      <c r="L26" s="3" t="s">
        <v>14</v>
      </c>
      <c r="M26" s="12"/>
      <c r="N26" s="11"/>
    </row>
    <row r="27" spans="1:14" x14ac:dyDescent="0.45">
      <c r="A27" t="s">
        <v>12</v>
      </c>
      <c r="B27" s="5">
        <v>5000</v>
      </c>
      <c r="C27" t="s">
        <v>11</v>
      </c>
      <c r="D27">
        <v>2000000</v>
      </c>
      <c r="E27" s="5">
        <v>695000</v>
      </c>
      <c r="F27" s="5">
        <v>100000</v>
      </c>
      <c r="G27" s="5">
        <v>3</v>
      </c>
      <c r="H27" s="5">
        <v>34</v>
      </c>
      <c r="I27" s="5">
        <v>3</v>
      </c>
      <c r="J27" s="5">
        <v>1</v>
      </c>
      <c r="L27" s="3" t="s">
        <v>14</v>
      </c>
      <c r="M27" s="12"/>
      <c r="N27" s="11"/>
    </row>
    <row r="28" spans="1:14" x14ac:dyDescent="0.45">
      <c r="A28" t="s">
        <v>10</v>
      </c>
      <c r="B28" s="5">
        <v>10000</v>
      </c>
      <c r="C28" t="s">
        <v>11</v>
      </c>
      <c r="D28">
        <v>100000</v>
      </c>
      <c r="E28" s="5">
        <v>1390000</v>
      </c>
      <c r="F28" s="5">
        <v>250000</v>
      </c>
      <c r="G28" s="5">
        <v>3</v>
      </c>
      <c r="H28" s="5">
        <v>122</v>
      </c>
      <c r="I28" s="5">
        <v>3</v>
      </c>
      <c r="J28" s="5">
        <v>8</v>
      </c>
      <c r="L28" s="3" t="s">
        <v>13</v>
      </c>
      <c r="M28" s="12">
        <f t="shared" si="0"/>
        <v>231667</v>
      </c>
      <c r="N28" s="11">
        <f t="shared" si="1"/>
        <v>4.33</v>
      </c>
    </row>
    <row r="29" spans="1:14" x14ac:dyDescent="0.45">
      <c r="A29" t="s">
        <v>10</v>
      </c>
      <c r="B29" s="5">
        <v>10000</v>
      </c>
      <c r="C29" t="s">
        <v>11</v>
      </c>
      <c r="D29">
        <v>200000</v>
      </c>
      <c r="E29" s="5">
        <v>1390000</v>
      </c>
      <c r="F29" s="5">
        <v>210000</v>
      </c>
      <c r="G29" s="5">
        <v>3</v>
      </c>
      <c r="H29" s="5">
        <v>122</v>
      </c>
      <c r="I29" s="5">
        <v>3</v>
      </c>
      <c r="J29" s="5">
        <v>6</v>
      </c>
      <c r="L29" s="3" t="s">
        <v>13</v>
      </c>
      <c r="M29" s="12"/>
      <c r="N29" s="11"/>
    </row>
    <row r="30" spans="1:14" x14ac:dyDescent="0.45">
      <c r="A30" t="s">
        <v>10</v>
      </c>
      <c r="B30" s="5">
        <v>10000</v>
      </c>
      <c r="C30" t="s">
        <v>11</v>
      </c>
      <c r="D30">
        <v>400000</v>
      </c>
      <c r="E30" s="5">
        <v>1390000</v>
      </c>
      <c r="F30" s="5">
        <v>270000</v>
      </c>
      <c r="G30" s="5">
        <v>3</v>
      </c>
      <c r="H30" s="5">
        <v>122</v>
      </c>
      <c r="I30" s="5">
        <v>3</v>
      </c>
      <c r="J30" s="5">
        <v>5</v>
      </c>
      <c r="L30" s="3" t="s">
        <v>13</v>
      </c>
      <c r="M30" s="12"/>
      <c r="N30" s="11"/>
    </row>
    <row r="31" spans="1:14" x14ac:dyDescent="0.45">
      <c r="A31" t="s">
        <v>10</v>
      </c>
      <c r="B31" s="5">
        <v>10000</v>
      </c>
      <c r="C31" t="s">
        <v>11</v>
      </c>
      <c r="D31">
        <v>800000</v>
      </c>
      <c r="E31" s="5">
        <v>1390000</v>
      </c>
      <c r="F31" s="5">
        <v>220000</v>
      </c>
      <c r="G31" s="5">
        <v>3</v>
      </c>
      <c r="H31" s="5">
        <v>122</v>
      </c>
      <c r="I31" s="5">
        <v>3</v>
      </c>
      <c r="J31" s="5">
        <v>4</v>
      </c>
      <c r="L31" s="3" t="s">
        <v>13</v>
      </c>
      <c r="M31" s="12"/>
      <c r="N31" s="11"/>
    </row>
    <row r="32" spans="1:14" x14ac:dyDescent="0.45">
      <c r="A32" t="s">
        <v>10</v>
      </c>
      <c r="B32" s="5">
        <v>10000</v>
      </c>
      <c r="C32" t="s">
        <v>11</v>
      </c>
      <c r="D32">
        <v>1000000</v>
      </c>
      <c r="E32" s="5">
        <v>1390000</v>
      </c>
      <c r="F32" s="5">
        <v>240000</v>
      </c>
      <c r="G32" s="5">
        <v>3</v>
      </c>
      <c r="H32" s="5">
        <v>122</v>
      </c>
      <c r="I32" s="5">
        <v>3</v>
      </c>
      <c r="J32" s="5">
        <v>2</v>
      </c>
      <c r="L32" s="3" t="s">
        <v>13</v>
      </c>
      <c r="M32" s="12"/>
      <c r="N32" s="11"/>
    </row>
    <row r="33" spans="1:14" x14ac:dyDescent="0.45">
      <c r="A33" t="s">
        <v>10</v>
      </c>
      <c r="B33" s="5">
        <v>10000</v>
      </c>
      <c r="C33" t="s">
        <v>11</v>
      </c>
      <c r="D33">
        <v>2000000</v>
      </c>
      <c r="E33" s="5">
        <v>1390000</v>
      </c>
      <c r="F33" s="5">
        <v>200000</v>
      </c>
      <c r="G33" s="5">
        <v>3</v>
      </c>
      <c r="H33" s="5">
        <v>122</v>
      </c>
      <c r="I33" s="5">
        <v>3</v>
      </c>
      <c r="J33" s="5">
        <v>1</v>
      </c>
      <c r="L33" s="3" t="s">
        <v>13</v>
      </c>
      <c r="M33" s="12"/>
      <c r="N33" s="11"/>
    </row>
    <row r="34" spans="1:14" x14ac:dyDescent="0.45">
      <c r="A34" t="s">
        <v>12</v>
      </c>
      <c r="B34" s="5">
        <v>10000</v>
      </c>
      <c r="C34" t="s">
        <v>11</v>
      </c>
      <c r="D34">
        <v>100000</v>
      </c>
      <c r="E34" s="5">
        <v>1390000</v>
      </c>
      <c r="F34" s="5">
        <v>250000</v>
      </c>
      <c r="G34" s="5">
        <v>3</v>
      </c>
      <c r="H34" s="5">
        <v>74</v>
      </c>
      <c r="I34" s="5">
        <v>3</v>
      </c>
      <c r="J34" s="5">
        <v>3</v>
      </c>
      <c r="L34" s="3" t="s">
        <v>14</v>
      </c>
      <c r="M34" s="12">
        <f t="shared" si="0"/>
        <v>231667</v>
      </c>
      <c r="N34" s="11">
        <f t="shared" si="1"/>
        <v>3.17</v>
      </c>
    </row>
    <row r="35" spans="1:14" x14ac:dyDescent="0.45">
      <c r="A35" t="s">
        <v>12</v>
      </c>
      <c r="B35" s="5">
        <v>10000</v>
      </c>
      <c r="C35" t="s">
        <v>11</v>
      </c>
      <c r="D35">
        <v>200000</v>
      </c>
      <c r="E35" s="5">
        <v>1390000</v>
      </c>
      <c r="F35" s="5">
        <v>210000</v>
      </c>
      <c r="G35" s="5">
        <v>3</v>
      </c>
      <c r="H35" s="5">
        <v>74</v>
      </c>
      <c r="I35" s="5">
        <v>3</v>
      </c>
      <c r="J35" s="5">
        <v>3</v>
      </c>
      <c r="L35" s="3" t="s">
        <v>14</v>
      </c>
      <c r="M35" s="12"/>
      <c r="N35" s="11"/>
    </row>
    <row r="36" spans="1:14" x14ac:dyDescent="0.45">
      <c r="A36" t="s">
        <v>12</v>
      </c>
      <c r="B36" s="5">
        <v>10000</v>
      </c>
      <c r="C36" t="s">
        <v>11</v>
      </c>
      <c r="D36">
        <v>400000</v>
      </c>
      <c r="E36" s="5">
        <v>1390000</v>
      </c>
      <c r="F36" s="5">
        <v>270000</v>
      </c>
      <c r="G36" s="5">
        <v>3</v>
      </c>
      <c r="H36" s="5">
        <v>74</v>
      </c>
      <c r="I36" s="5">
        <v>3</v>
      </c>
      <c r="J36" s="5">
        <v>4</v>
      </c>
      <c r="L36" s="3" t="s">
        <v>14</v>
      </c>
      <c r="M36" s="12"/>
      <c r="N36" s="11"/>
    </row>
    <row r="37" spans="1:14" x14ac:dyDescent="0.45">
      <c r="A37" t="s">
        <v>12</v>
      </c>
      <c r="B37" s="5">
        <v>10000</v>
      </c>
      <c r="C37" t="s">
        <v>11</v>
      </c>
      <c r="D37">
        <v>800000</v>
      </c>
      <c r="E37" s="5">
        <v>1390000</v>
      </c>
      <c r="F37" s="5">
        <v>220000</v>
      </c>
      <c r="G37" s="5">
        <v>3</v>
      </c>
      <c r="H37" s="5">
        <v>74</v>
      </c>
      <c r="I37" s="5">
        <v>3</v>
      </c>
      <c r="J37" s="5">
        <v>3</v>
      </c>
      <c r="L37" s="3" t="s">
        <v>14</v>
      </c>
      <c r="M37" s="12"/>
      <c r="N37" s="11"/>
    </row>
    <row r="38" spans="1:14" x14ac:dyDescent="0.45">
      <c r="A38" t="s">
        <v>12</v>
      </c>
      <c r="B38" s="5">
        <v>10000</v>
      </c>
      <c r="C38" t="s">
        <v>11</v>
      </c>
      <c r="D38">
        <v>1000000</v>
      </c>
      <c r="E38" s="5">
        <v>1390000</v>
      </c>
      <c r="F38" s="5">
        <v>240000</v>
      </c>
      <c r="G38" s="5">
        <v>3</v>
      </c>
      <c r="H38" s="5">
        <v>74</v>
      </c>
      <c r="I38" s="5">
        <v>3</v>
      </c>
      <c r="J38" s="5">
        <v>3</v>
      </c>
      <c r="L38" s="3" t="s">
        <v>14</v>
      </c>
      <c r="M38" s="12"/>
      <c r="N38" s="11"/>
    </row>
    <row r="39" spans="1:14" x14ac:dyDescent="0.45">
      <c r="A39" t="s">
        <v>12</v>
      </c>
      <c r="B39" s="5">
        <v>10000</v>
      </c>
      <c r="C39" t="s">
        <v>11</v>
      </c>
      <c r="D39">
        <v>2000000</v>
      </c>
      <c r="E39" s="5">
        <v>1390000</v>
      </c>
      <c r="F39" s="5">
        <v>200000</v>
      </c>
      <c r="G39" s="5">
        <v>3</v>
      </c>
      <c r="H39" s="5">
        <v>74</v>
      </c>
      <c r="I39" s="5">
        <v>3</v>
      </c>
      <c r="J39" s="5">
        <v>3</v>
      </c>
      <c r="L39" s="3" t="s">
        <v>14</v>
      </c>
      <c r="M39" s="12"/>
      <c r="N39" s="11"/>
    </row>
    <row r="40" spans="1:14" x14ac:dyDescent="0.45">
      <c r="A40" t="s">
        <v>10</v>
      </c>
      <c r="B40" s="5">
        <v>20000</v>
      </c>
      <c r="C40" t="s">
        <v>11</v>
      </c>
      <c r="D40">
        <v>100000</v>
      </c>
      <c r="E40" s="5">
        <v>2780000</v>
      </c>
      <c r="F40" s="5">
        <v>500000</v>
      </c>
      <c r="G40" s="5">
        <v>3</v>
      </c>
      <c r="H40" s="5">
        <v>150</v>
      </c>
      <c r="I40" s="5">
        <v>3</v>
      </c>
      <c r="J40" s="5">
        <v>15</v>
      </c>
      <c r="L40" s="3" t="s">
        <v>13</v>
      </c>
      <c r="M40" s="12">
        <f t="shared" si="0"/>
        <v>463333</v>
      </c>
      <c r="N40" s="11">
        <f t="shared" si="1"/>
        <v>8.67</v>
      </c>
    </row>
    <row r="41" spans="1:14" x14ac:dyDescent="0.45">
      <c r="A41" t="s">
        <v>10</v>
      </c>
      <c r="B41" s="5">
        <v>20000</v>
      </c>
      <c r="C41" t="s">
        <v>11</v>
      </c>
      <c r="D41">
        <v>200000</v>
      </c>
      <c r="E41" s="5">
        <v>2780000</v>
      </c>
      <c r="F41" s="5">
        <v>420000</v>
      </c>
      <c r="G41" s="5">
        <v>3</v>
      </c>
      <c r="H41" s="5">
        <v>150</v>
      </c>
      <c r="I41" s="5">
        <v>3</v>
      </c>
      <c r="J41" s="5">
        <v>13</v>
      </c>
      <c r="L41" s="3" t="s">
        <v>13</v>
      </c>
      <c r="M41" s="12"/>
      <c r="N41" s="11"/>
    </row>
    <row r="42" spans="1:14" x14ac:dyDescent="0.45">
      <c r="A42" t="s">
        <v>10</v>
      </c>
      <c r="B42" s="5">
        <v>20000</v>
      </c>
      <c r="C42" t="s">
        <v>11</v>
      </c>
      <c r="D42">
        <v>400000</v>
      </c>
      <c r="E42" s="5">
        <v>2780000</v>
      </c>
      <c r="F42" s="5">
        <v>540000</v>
      </c>
      <c r="G42" s="5">
        <v>3</v>
      </c>
      <c r="H42" s="5">
        <v>150</v>
      </c>
      <c r="I42" s="5">
        <v>3</v>
      </c>
      <c r="J42" s="5">
        <v>10</v>
      </c>
      <c r="L42" s="3" t="s">
        <v>13</v>
      </c>
      <c r="M42" s="12"/>
      <c r="N42" s="11"/>
    </row>
    <row r="43" spans="1:14" x14ac:dyDescent="0.45">
      <c r="A43" t="s">
        <v>10</v>
      </c>
      <c r="B43" s="5">
        <v>20000</v>
      </c>
      <c r="C43" t="s">
        <v>11</v>
      </c>
      <c r="D43">
        <v>800000</v>
      </c>
      <c r="E43" s="5">
        <v>2780000</v>
      </c>
      <c r="F43" s="5">
        <v>440000</v>
      </c>
      <c r="G43" s="5">
        <v>3</v>
      </c>
      <c r="H43" s="5">
        <v>150</v>
      </c>
      <c r="I43" s="5">
        <v>3</v>
      </c>
      <c r="J43" s="5">
        <v>7</v>
      </c>
      <c r="L43" s="3" t="s">
        <v>13</v>
      </c>
      <c r="M43" s="12"/>
      <c r="N43" s="11"/>
    </row>
    <row r="44" spans="1:14" x14ac:dyDescent="0.45">
      <c r="A44" t="s">
        <v>10</v>
      </c>
      <c r="B44" s="5">
        <v>20000</v>
      </c>
      <c r="C44" t="s">
        <v>11</v>
      </c>
      <c r="D44">
        <v>1000000</v>
      </c>
      <c r="E44" s="5">
        <v>2780000</v>
      </c>
      <c r="F44" s="5">
        <v>480000</v>
      </c>
      <c r="G44" s="5">
        <v>3</v>
      </c>
      <c r="H44" s="5">
        <v>150</v>
      </c>
      <c r="I44" s="5">
        <v>3</v>
      </c>
      <c r="J44" s="5">
        <v>5</v>
      </c>
      <c r="L44" s="3" t="s">
        <v>13</v>
      </c>
      <c r="M44" s="12"/>
      <c r="N44" s="11"/>
    </row>
    <row r="45" spans="1:14" x14ac:dyDescent="0.45">
      <c r="A45" t="s">
        <v>10</v>
      </c>
      <c r="B45" s="5">
        <v>20000</v>
      </c>
      <c r="C45" t="s">
        <v>11</v>
      </c>
      <c r="D45">
        <v>2000000</v>
      </c>
      <c r="E45" s="5">
        <v>2780000</v>
      </c>
      <c r="F45" s="5">
        <v>400000</v>
      </c>
      <c r="G45" s="5">
        <v>3</v>
      </c>
      <c r="H45" s="5">
        <v>150</v>
      </c>
      <c r="I45" s="5">
        <v>3</v>
      </c>
      <c r="J45" s="5">
        <v>2</v>
      </c>
      <c r="L45" s="3" t="s">
        <v>13</v>
      </c>
      <c r="M45" s="12"/>
      <c r="N45" s="11"/>
    </row>
    <row r="46" spans="1:14" x14ac:dyDescent="0.45">
      <c r="A46" t="s">
        <v>12</v>
      </c>
      <c r="B46" s="5">
        <v>20000</v>
      </c>
      <c r="C46" t="s">
        <v>11</v>
      </c>
      <c r="D46">
        <v>100000</v>
      </c>
      <c r="E46" s="5">
        <v>2780000</v>
      </c>
      <c r="F46" s="5">
        <v>500000</v>
      </c>
      <c r="G46" s="5">
        <v>3</v>
      </c>
      <c r="H46" s="5">
        <v>504</v>
      </c>
      <c r="I46" s="5">
        <v>3</v>
      </c>
      <c r="J46" s="5">
        <v>7</v>
      </c>
      <c r="L46" s="3" t="s">
        <v>14</v>
      </c>
      <c r="M46" s="12">
        <f t="shared" si="0"/>
        <v>463333</v>
      </c>
      <c r="N46" s="11">
        <f t="shared" si="1"/>
        <v>6.5</v>
      </c>
    </row>
    <row r="47" spans="1:14" x14ac:dyDescent="0.45">
      <c r="A47" t="s">
        <v>12</v>
      </c>
      <c r="B47" s="5">
        <v>20000</v>
      </c>
      <c r="C47" t="s">
        <v>11</v>
      </c>
      <c r="D47">
        <v>200000</v>
      </c>
      <c r="E47" s="5">
        <v>2780000</v>
      </c>
      <c r="F47" s="5">
        <v>420000</v>
      </c>
      <c r="G47" s="5">
        <v>3</v>
      </c>
      <c r="H47" s="5">
        <v>504</v>
      </c>
      <c r="I47" s="5">
        <v>3</v>
      </c>
      <c r="J47" s="5">
        <v>6</v>
      </c>
      <c r="L47" s="3" t="s">
        <v>14</v>
      </c>
      <c r="M47" s="12"/>
      <c r="N47" s="11"/>
    </row>
    <row r="48" spans="1:14" x14ac:dyDescent="0.45">
      <c r="A48" t="s">
        <v>12</v>
      </c>
      <c r="B48" s="5">
        <v>20000</v>
      </c>
      <c r="C48" t="s">
        <v>11</v>
      </c>
      <c r="D48">
        <v>400000</v>
      </c>
      <c r="E48" s="5">
        <v>2780000</v>
      </c>
      <c r="F48" s="5">
        <v>540000</v>
      </c>
      <c r="G48" s="5">
        <v>3</v>
      </c>
      <c r="H48" s="5">
        <v>504</v>
      </c>
      <c r="I48" s="5">
        <v>3</v>
      </c>
      <c r="J48" s="5">
        <v>7</v>
      </c>
      <c r="L48" s="3" t="s">
        <v>14</v>
      </c>
      <c r="M48" s="12"/>
      <c r="N48" s="11"/>
    </row>
    <row r="49" spans="1:14" x14ac:dyDescent="0.45">
      <c r="A49" t="s">
        <v>12</v>
      </c>
      <c r="B49" s="5">
        <v>20000</v>
      </c>
      <c r="C49" t="s">
        <v>11</v>
      </c>
      <c r="D49">
        <v>800000</v>
      </c>
      <c r="E49" s="5">
        <v>2780000</v>
      </c>
      <c r="F49" s="5">
        <v>440000</v>
      </c>
      <c r="G49" s="5">
        <v>3</v>
      </c>
      <c r="H49" s="5">
        <v>504</v>
      </c>
      <c r="I49" s="5">
        <v>3</v>
      </c>
      <c r="J49" s="5">
        <v>6</v>
      </c>
      <c r="L49" s="3" t="s">
        <v>14</v>
      </c>
      <c r="M49" s="12"/>
      <c r="N49" s="11"/>
    </row>
    <row r="50" spans="1:14" x14ac:dyDescent="0.45">
      <c r="A50" t="s">
        <v>12</v>
      </c>
      <c r="B50" s="5">
        <v>20000</v>
      </c>
      <c r="C50" t="s">
        <v>11</v>
      </c>
      <c r="D50">
        <v>1000000</v>
      </c>
      <c r="E50" s="5">
        <v>2780000</v>
      </c>
      <c r="F50" s="5">
        <v>480000</v>
      </c>
      <c r="G50" s="5">
        <v>3</v>
      </c>
      <c r="H50" s="5">
        <v>504</v>
      </c>
      <c r="I50" s="5">
        <v>3</v>
      </c>
      <c r="J50" s="5">
        <v>7</v>
      </c>
      <c r="L50" s="3" t="s">
        <v>14</v>
      </c>
      <c r="M50" s="12"/>
      <c r="N50" s="11"/>
    </row>
    <row r="51" spans="1:14" x14ac:dyDescent="0.45">
      <c r="A51" t="s">
        <v>12</v>
      </c>
      <c r="B51" s="5">
        <v>20000</v>
      </c>
      <c r="C51" t="s">
        <v>11</v>
      </c>
      <c r="D51">
        <v>2000000</v>
      </c>
      <c r="E51" s="5">
        <v>2780000</v>
      </c>
      <c r="F51" s="5">
        <v>400000</v>
      </c>
      <c r="G51" s="5">
        <v>3</v>
      </c>
      <c r="H51" s="5">
        <v>504</v>
      </c>
      <c r="I51" s="5">
        <v>3</v>
      </c>
      <c r="J51" s="5">
        <v>6</v>
      </c>
      <c r="L51" s="3" t="s">
        <v>14</v>
      </c>
      <c r="M51" s="12"/>
      <c r="N51" s="11"/>
    </row>
    <row r="52" spans="1:14" x14ac:dyDescent="0.45">
      <c r="A52" t="s">
        <v>10</v>
      </c>
      <c r="B52" s="5">
        <v>25000</v>
      </c>
      <c r="C52" t="s">
        <v>11</v>
      </c>
      <c r="D52">
        <v>100000</v>
      </c>
      <c r="E52" s="5">
        <v>3475000</v>
      </c>
      <c r="F52" s="5">
        <v>625000</v>
      </c>
      <c r="G52" s="5">
        <v>3</v>
      </c>
      <c r="H52" s="5">
        <v>171</v>
      </c>
      <c r="I52" s="5">
        <v>3</v>
      </c>
      <c r="J52" s="5">
        <v>20</v>
      </c>
      <c r="L52" s="3" t="s">
        <v>13</v>
      </c>
      <c r="M52" s="12">
        <f t="shared" si="0"/>
        <v>579167</v>
      </c>
      <c r="N52" s="11">
        <f t="shared" si="1"/>
        <v>11.17</v>
      </c>
    </row>
    <row r="53" spans="1:14" x14ac:dyDescent="0.45">
      <c r="A53" t="s">
        <v>10</v>
      </c>
      <c r="B53" s="5">
        <v>25000</v>
      </c>
      <c r="C53" t="s">
        <v>11</v>
      </c>
      <c r="D53">
        <v>200000</v>
      </c>
      <c r="E53" s="5">
        <v>3475000</v>
      </c>
      <c r="F53" s="5">
        <v>525000</v>
      </c>
      <c r="G53" s="5">
        <v>3</v>
      </c>
      <c r="H53" s="5">
        <v>171</v>
      </c>
      <c r="I53" s="5">
        <v>3</v>
      </c>
      <c r="J53" s="5">
        <v>16</v>
      </c>
      <c r="L53" s="3" t="s">
        <v>13</v>
      </c>
      <c r="M53" s="12"/>
      <c r="N53" s="11"/>
    </row>
    <row r="54" spans="1:14" x14ac:dyDescent="0.45">
      <c r="A54" t="s">
        <v>10</v>
      </c>
      <c r="B54" s="5">
        <v>25000</v>
      </c>
      <c r="C54" t="s">
        <v>11</v>
      </c>
      <c r="D54">
        <v>400000</v>
      </c>
      <c r="E54" s="5">
        <v>3475000</v>
      </c>
      <c r="F54" s="5">
        <v>675000</v>
      </c>
      <c r="G54" s="5">
        <v>3</v>
      </c>
      <c r="H54" s="5">
        <v>171</v>
      </c>
      <c r="I54" s="5">
        <v>3</v>
      </c>
      <c r="J54" s="5">
        <v>13</v>
      </c>
      <c r="L54" s="3" t="s">
        <v>13</v>
      </c>
      <c r="M54" s="12"/>
      <c r="N54" s="11"/>
    </row>
    <row r="55" spans="1:14" x14ac:dyDescent="0.45">
      <c r="A55" t="s">
        <v>10</v>
      </c>
      <c r="B55" s="5">
        <v>25000</v>
      </c>
      <c r="C55" t="s">
        <v>11</v>
      </c>
      <c r="D55">
        <v>800000</v>
      </c>
      <c r="E55" s="5">
        <v>3475000</v>
      </c>
      <c r="F55" s="5">
        <v>550000</v>
      </c>
      <c r="G55" s="5">
        <v>3</v>
      </c>
      <c r="H55" s="5">
        <v>171</v>
      </c>
      <c r="I55" s="5">
        <v>3</v>
      </c>
      <c r="J55" s="5">
        <v>9</v>
      </c>
      <c r="L55" s="3" t="s">
        <v>13</v>
      </c>
      <c r="M55" s="12"/>
      <c r="N55" s="11"/>
    </row>
    <row r="56" spans="1:14" x14ac:dyDescent="0.45">
      <c r="A56" t="s">
        <v>10</v>
      </c>
      <c r="B56" s="5">
        <v>25000</v>
      </c>
      <c r="C56" t="s">
        <v>11</v>
      </c>
      <c r="D56">
        <v>1000000</v>
      </c>
      <c r="E56" s="5">
        <v>3475000</v>
      </c>
      <c r="F56" s="5">
        <v>600000</v>
      </c>
      <c r="G56" s="5">
        <v>3</v>
      </c>
      <c r="H56" s="5">
        <v>171</v>
      </c>
      <c r="I56" s="5">
        <v>3</v>
      </c>
      <c r="J56" s="5">
        <v>6</v>
      </c>
      <c r="L56" s="3" t="s">
        <v>13</v>
      </c>
      <c r="M56" s="12"/>
      <c r="N56" s="11"/>
    </row>
    <row r="57" spans="1:14" x14ac:dyDescent="0.45">
      <c r="A57" t="s">
        <v>10</v>
      </c>
      <c r="B57" s="5">
        <v>25000</v>
      </c>
      <c r="C57" t="s">
        <v>11</v>
      </c>
      <c r="D57">
        <v>2000000</v>
      </c>
      <c r="E57" s="5">
        <v>3475000</v>
      </c>
      <c r="F57" s="5">
        <v>500000</v>
      </c>
      <c r="G57" s="5">
        <v>3</v>
      </c>
      <c r="H57" s="5">
        <v>171</v>
      </c>
      <c r="I57" s="5">
        <v>3</v>
      </c>
      <c r="J57" s="5">
        <v>3</v>
      </c>
      <c r="L57" s="3" t="s">
        <v>13</v>
      </c>
      <c r="M57" s="12"/>
      <c r="N57" s="11"/>
    </row>
    <row r="58" spans="1:14" x14ac:dyDescent="0.45">
      <c r="A58" t="s">
        <v>12</v>
      </c>
      <c r="B58" s="5">
        <v>25000</v>
      </c>
      <c r="C58" t="s">
        <v>11</v>
      </c>
      <c r="D58">
        <v>100000</v>
      </c>
      <c r="E58" s="5">
        <v>3475000</v>
      </c>
      <c r="F58" s="5">
        <v>625000</v>
      </c>
      <c r="G58" s="5">
        <v>3</v>
      </c>
      <c r="H58" s="5">
        <v>249</v>
      </c>
      <c r="I58" s="5">
        <v>3</v>
      </c>
      <c r="J58" s="5">
        <v>8</v>
      </c>
      <c r="L58" s="3" t="s">
        <v>14</v>
      </c>
      <c r="M58" s="12">
        <f t="shared" si="0"/>
        <v>579167</v>
      </c>
      <c r="N58" s="11">
        <f t="shared" si="1"/>
        <v>7.67</v>
      </c>
    </row>
    <row r="59" spans="1:14" x14ac:dyDescent="0.45">
      <c r="A59" t="s">
        <v>12</v>
      </c>
      <c r="B59" s="5">
        <v>25000</v>
      </c>
      <c r="C59" t="s">
        <v>11</v>
      </c>
      <c r="D59">
        <v>200000</v>
      </c>
      <c r="E59" s="5">
        <v>3475000</v>
      </c>
      <c r="F59" s="5">
        <v>525000</v>
      </c>
      <c r="G59" s="5">
        <v>3</v>
      </c>
      <c r="H59" s="5">
        <v>249</v>
      </c>
      <c r="I59" s="5">
        <v>3</v>
      </c>
      <c r="J59" s="5">
        <v>7</v>
      </c>
      <c r="L59" s="3" t="s">
        <v>14</v>
      </c>
      <c r="M59" s="12"/>
      <c r="N59" s="11"/>
    </row>
    <row r="60" spans="1:14" x14ac:dyDescent="0.45">
      <c r="A60" t="s">
        <v>12</v>
      </c>
      <c r="B60" s="5">
        <v>25000</v>
      </c>
      <c r="C60" t="s">
        <v>11</v>
      </c>
      <c r="D60">
        <v>400000</v>
      </c>
      <c r="E60" s="5">
        <v>3475000</v>
      </c>
      <c r="F60" s="5">
        <v>675000</v>
      </c>
      <c r="G60" s="5">
        <v>3</v>
      </c>
      <c r="H60" s="5">
        <v>249</v>
      </c>
      <c r="I60" s="5">
        <v>3</v>
      </c>
      <c r="J60" s="5">
        <v>9</v>
      </c>
      <c r="L60" s="3" t="s">
        <v>14</v>
      </c>
      <c r="M60" s="12"/>
      <c r="N60" s="11"/>
    </row>
    <row r="61" spans="1:14" x14ac:dyDescent="0.45">
      <c r="A61" t="s">
        <v>12</v>
      </c>
      <c r="B61" s="5">
        <v>25000</v>
      </c>
      <c r="C61" t="s">
        <v>11</v>
      </c>
      <c r="D61">
        <v>800000</v>
      </c>
      <c r="E61" s="5">
        <v>3475000</v>
      </c>
      <c r="F61" s="5">
        <v>550000</v>
      </c>
      <c r="G61" s="5">
        <v>3</v>
      </c>
      <c r="H61" s="5">
        <v>249</v>
      </c>
      <c r="I61" s="5">
        <v>3</v>
      </c>
      <c r="J61" s="5">
        <v>7</v>
      </c>
      <c r="L61" s="3" t="s">
        <v>14</v>
      </c>
      <c r="M61" s="12"/>
      <c r="N61" s="11"/>
    </row>
    <row r="62" spans="1:14" x14ac:dyDescent="0.45">
      <c r="A62" t="s">
        <v>12</v>
      </c>
      <c r="B62" s="5">
        <v>25000</v>
      </c>
      <c r="C62" t="s">
        <v>11</v>
      </c>
      <c r="D62">
        <v>1000000</v>
      </c>
      <c r="E62" s="5">
        <v>3475000</v>
      </c>
      <c r="F62" s="5">
        <v>600000</v>
      </c>
      <c r="G62" s="5">
        <v>3</v>
      </c>
      <c r="H62" s="5">
        <v>249</v>
      </c>
      <c r="I62" s="5">
        <v>3</v>
      </c>
      <c r="J62" s="5">
        <v>8</v>
      </c>
      <c r="L62" s="3" t="s">
        <v>14</v>
      </c>
      <c r="M62" s="12"/>
      <c r="N62" s="11"/>
    </row>
    <row r="63" spans="1:14" x14ac:dyDescent="0.45">
      <c r="A63" t="s">
        <v>12</v>
      </c>
      <c r="B63" s="5">
        <v>25000</v>
      </c>
      <c r="C63" t="s">
        <v>11</v>
      </c>
      <c r="D63">
        <v>2000000</v>
      </c>
      <c r="E63" s="5">
        <v>3475000</v>
      </c>
      <c r="F63" s="5">
        <v>500000</v>
      </c>
      <c r="G63" s="5">
        <v>3</v>
      </c>
      <c r="H63" s="5">
        <v>249</v>
      </c>
      <c r="I63" s="5">
        <v>3</v>
      </c>
      <c r="J63" s="5">
        <v>7</v>
      </c>
      <c r="L63" s="3" t="s">
        <v>14</v>
      </c>
      <c r="M63" s="12"/>
      <c r="N63" s="11"/>
    </row>
    <row r="64" spans="1:14" x14ac:dyDescent="0.45">
      <c r="A64" t="s">
        <v>10</v>
      </c>
      <c r="B64" s="5">
        <v>35000</v>
      </c>
      <c r="C64" t="s">
        <v>11</v>
      </c>
      <c r="D64">
        <v>100000</v>
      </c>
      <c r="E64" s="5">
        <v>4865000</v>
      </c>
      <c r="F64" s="5">
        <v>875000</v>
      </c>
      <c r="G64" s="5">
        <v>3</v>
      </c>
      <c r="H64" s="5">
        <v>276</v>
      </c>
      <c r="I64" s="5">
        <v>3</v>
      </c>
      <c r="J64" s="5">
        <v>26</v>
      </c>
      <c r="L64" s="3" t="s">
        <v>13</v>
      </c>
      <c r="M64" s="12">
        <f t="shared" si="0"/>
        <v>810833</v>
      </c>
      <c r="N64" s="11">
        <f t="shared" si="1"/>
        <v>15.17</v>
      </c>
    </row>
    <row r="65" spans="1:14" x14ac:dyDescent="0.45">
      <c r="A65" t="s">
        <v>10</v>
      </c>
      <c r="B65" s="5">
        <v>35000</v>
      </c>
      <c r="C65" t="s">
        <v>11</v>
      </c>
      <c r="D65">
        <v>200000</v>
      </c>
      <c r="E65" s="5">
        <v>4865000</v>
      </c>
      <c r="F65" s="5">
        <v>735000</v>
      </c>
      <c r="G65" s="5">
        <v>3</v>
      </c>
      <c r="H65" s="5">
        <v>276</v>
      </c>
      <c r="I65" s="5">
        <v>3</v>
      </c>
      <c r="J65" s="5">
        <v>22</v>
      </c>
      <c r="L65" s="3" t="s">
        <v>13</v>
      </c>
      <c r="M65" s="12"/>
      <c r="N65" s="11"/>
    </row>
    <row r="66" spans="1:14" x14ac:dyDescent="0.45">
      <c r="A66" t="s">
        <v>10</v>
      </c>
      <c r="B66" s="5">
        <v>35000</v>
      </c>
      <c r="C66" t="s">
        <v>11</v>
      </c>
      <c r="D66">
        <v>400000</v>
      </c>
      <c r="E66" s="5">
        <v>4865000</v>
      </c>
      <c r="F66" s="5">
        <v>945000</v>
      </c>
      <c r="G66" s="5">
        <v>3</v>
      </c>
      <c r="H66" s="5">
        <v>276</v>
      </c>
      <c r="I66" s="5">
        <v>3</v>
      </c>
      <c r="J66" s="5">
        <v>18</v>
      </c>
      <c r="L66" s="3" t="s">
        <v>13</v>
      </c>
      <c r="M66" s="12"/>
      <c r="N66" s="11"/>
    </row>
    <row r="67" spans="1:14" x14ac:dyDescent="0.45">
      <c r="A67" t="s">
        <v>10</v>
      </c>
      <c r="B67" s="5">
        <v>35000</v>
      </c>
      <c r="C67" t="s">
        <v>11</v>
      </c>
      <c r="D67">
        <v>800000</v>
      </c>
      <c r="E67" s="5">
        <v>4865000</v>
      </c>
      <c r="F67" s="5">
        <v>770000</v>
      </c>
      <c r="G67" s="5">
        <v>3</v>
      </c>
      <c r="H67" s="5">
        <v>276</v>
      </c>
      <c r="I67" s="5">
        <v>3</v>
      </c>
      <c r="J67" s="5">
        <v>13</v>
      </c>
      <c r="L67" s="3" t="s">
        <v>13</v>
      </c>
      <c r="M67" s="12"/>
      <c r="N67" s="11"/>
    </row>
    <row r="68" spans="1:14" x14ac:dyDescent="0.45">
      <c r="A68" t="s">
        <v>10</v>
      </c>
      <c r="B68" s="5">
        <v>35000</v>
      </c>
      <c r="C68" t="s">
        <v>11</v>
      </c>
      <c r="D68">
        <v>1000000</v>
      </c>
      <c r="E68" s="5">
        <v>4865000</v>
      </c>
      <c r="F68" s="5">
        <v>840000</v>
      </c>
      <c r="G68" s="5">
        <v>3</v>
      </c>
      <c r="H68" s="5">
        <v>276</v>
      </c>
      <c r="I68" s="5">
        <v>3</v>
      </c>
      <c r="J68" s="5">
        <v>8</v>
      </c>
      <c r="L68" s="3" t="s">
        <v>13</v>
      </c>
      <c r="M68" s="12"/>
      <c r="N68" s="11"/>
    </row>
    <row r="69" spans="1:14" x14ac:dyDescent="0.45">
      <c r="A69" t="s">
        <v>10</v>
      </c>
      <c r="B69" s="5">
        <v>35000</v>
      </c>
      <c r="C69" t="s">
        <v>11</v>
      </c>
      <c r="D69">
        <v>2000000</v>
      </c>
      <c r="E69" s="5">
        <v>4865000</v>
      </c>
      <c r="F69" s="5">
        <v>700000</v>
      </c>
      <c r="G69" s="5">
        <v>3</v>
      </c>
      <c r="H69" s="5">
        <v>276</v>
      </c>
      <c r="I69" s="5">
        <v>3</v>
      </c>
      <c r="J69" s="5">
        <v>4</v>
      </c>
      <c r="L69" s="3" t="s">
        <v>13</v>
      </c>
      <c r="M69" s="12"/>
      <c r="N69" s="11"/>
    </row>
    <row r="70" spans="1:14" x14ac:dyDescent="0.45">
      <c r="A70" t="s">
        <v>12</v>
      </c>
      <c r="B70" s="5">
        <v>35000</v>
      </c>
      <c r="C70" t="s">
        <v>11</v>
      </c>
      <c r="D70">
        <v>100000</v>
      </c>
      <c r="E70" s="5">
        <v>4865000</v>
      </c>
      <c r="F70" s="5">
        <v>875000</v>
      </c>
      <c r="G70" s="5">
        <v>3</v>
      </c>
      <c r="H70" s="5">
        <v>369</v>
      </c>
      <c r="I70" s="5">
        <v>3</v>
      </c>
      <c r="J70" s="5">
        <v>11</v>
      </c>
      <c r="L70" s="3" t="s">
        <v>14</v>
      </c>
      <c r="M70" s="12">
        <f t="shared" ref="M69:M75" si="2">ROUND(AVERAGE(F70:F75),0)</f>
        <v>810833</v>
      </c>
      <c r="N70" s="11">
        <f t="shared" ref="N69:N75" si="3">ROUND(AVERAGE(J70:J75),2)</f>
        <v>11</v>
      </c>
    </row>
    <row r="71" spans="1:14" x14ac:dyDescent="0.45">
      <c r="A71" t="s">
        <v>12</v>
      </c>
      <c r="B71" s="5">
        <v>35000</v>
      </c>
      <c r="C71" t="s">
        <v>11</v>
      </c>
      <c r="D71">
        <v>200000</v>
      </c>
      <c r="E71" s="5">
        <v>4865000</v>
      </c>
      <c r="F71" s="5">
        <v>735000</v>
      </c>
      <c r="G71" s="5">
        <v>3</v>
      </c>
      <c r="H71" s="5">
        <v>369</v>
      </c>
      <c r="I71" s="5">
        <v>3</v>
      </c>
      <c r="J71" s="5">
        <v>11</v>
      </c>
      <c r="L71" s="3" t="s">
        <v>14</v>
      </c>
      <c r="M71" s="12"/>
      <c r="N71" s="11"/>
    </row>
    <row r="72" spans="1:14" x14ac:dyDescent="0.45">
      <c r="A72" t="s">
        <v>12</v>
      </c>
      <c r="B72" s="5">
        <v>35000</v>
      </c>
      <c r="C72" t="s">
        <v>11</v>
      </c>
      <c r="D72">
        <v>400000</v>
      </c>
      <c r="E72" s="5">
        <v>4865000</v>
      </c>
      <c r="F72" s="5">
        <v>945000</v>
      </c>
      <c r="G72" s="5">
        <v>3</v>
      </c>
      <c r="H72" s="5">
        <v>369</v>
      </c>
      <c r="I72" s="5">
        <v>3</v>
      </c>
      <c r="J72" s="5">
        <v>12</v>
      </c>
      <c r="L72" s="3" t="s">
        <v>14</v>
      </c>
      <c r="M72" s="12"/>
      <c r="N72" s="11"/>
    </row>
    <row r="73" spans="1:14" x14ac:dyDescent="0.45">
      <c r="A73" t="s">
        <v>12</v>
      </c>
      <c r="B73" s="5">
        <v>35000</v>
      </c>
      <c r="C73" t="s">
        <v>11</v>
      </c>
      <c r="D73">
        <v>800000</v>
      </c>
      <c r="E73" s="5">
        <v>4865000</v>
      </c>
      <c r="F73" s="5">
        <v>770000</v>
      </c>
      <c r="G73" s="5">
        <v>3</v>
      </c>
      <c r="H73" s="5">
        <v>369</v>
      </c>
      <c r="I73" s="5">
        <v>3</v>
      </c>
      <c r="J73" s="5">
        <v>10</v>
      </c>
      <c r="L73" s="3" t="s">
        <v>14</v>
      </c>
      <c r="M73" s="12"/>
      <c r="N73" s="11"/>
    </row>
    <row r="74" spans="1:14" x14ac:dyDescent="0.45">
      <c r="A74" t="s">
        <v>12</v>
      </c>
      <c r="B74" s="5">
        <v>35000</v>
      </c>
      <c r="C74" t="s">
        <v>11</v>
      </c>
      <c r="D74">
        <v>1000000</v>
      </c>
      <c r="E74" s="5">
        <v>4865000</v>
      </c>
      <c r="F74" s="5">
        <v>840000</v>
      </c>
      <c r="G74" s="5">
        <v>3</v>
      </c>
      <c r="H74" s="5">
        <v>369</v>
      </c>
      <c r="I74" s="5">
        <v>3</v>
      </c>
      <c r="J74" s="5">
        <v>12</v>
      </c>
      <c r="L74" s="3" t="s">
        <v>14</v>
      </c>
      <c r="M74" s="12"/>
      <c r="N74" s="11"/>
    </row>
    <row r="75" spans="1:14" x14ac:dyDescent="0.45">
      <c r="A75" t="s">
        <v>12</v>
      </c>
      <c r="B75" s="5">
        <v>35000</v>
      </c>
      <c r="C75" t="s">
        <v>11</v>
      </c>
      <c r="D75">
        <v>2000000</v>
      </c>
      <c r="E75" s="5">
        <v>4865000</v>
      </c>
      <c r="F75" s="5">
        <v>700000</v>
      </c>
      <c r="G75" s="5">
        <v>3</v>
      </c>
      <c r="H75" s="5">
        <v>369</v>
      </c>
      <c r="I75" s="5">
        <v>3</v>
      </c>
      <c r="J75" s="5">
        <v>10</v>
      </c>
      <c r="L75" s="3" t="s">
        <v>14</v>
      </c>
      <c r="M75" s="12"/>
      <c r="N75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12" workbookViewId="0">
      <selection activeCell="A2" sqref="A2"/>
    </sheetView>
  </sheetViews>
  <sheetFormatPr defaultRowHeight="14.25" x14ac:dyDescent="0.45"/>
  <cols>
    <col min="1" max="1" width="24.53125" customWidth="1"/>
    <col min="2" max="2" width="9.19921875" bestFit="1" customWidth="1"/>
    <col min="3" max="3" width="8" bestFit="1" customWidth="1"/>
    <col min="4" max="5" width="7.73046875" bestFit="1" customWidth="1"/>
    <col min="6" max="6" width="6.73046875" bestFit="1" customWidth="1"/>
    <col min="7" max="7" width="9.06640625" bestFit="1" customWidth="1"/>
    <col min="8" max="8" width="7.6640625" bestFit="1" customWidth="1"/>
    <col min="9" max="9" width="10.59765625" bestFit="1" customWidth="1"/>
    <col min="10" max="10" width="9.19921875" bestFit="1" customWidth="1"/>
  </cols>
  <sheetData>
    <row r="1" spans="1:10" ht="15.75" x14ac:dyDescent="0.5">
      <c r="A1" s="6" t="s">
        <v>17</v>
      </c>
    </row>
    <row r="3" spans="1:10" x14ac:dyDescent="0.45">
      <c r="A3" s="1" t="s">
        <v>0</v>
      </c>
      <c r="B3" s="2" t="s">
        <v>1</v>
      </c>
      <c r="C3" s="1" t="s">
        <v>2</v>
      </c>
      <c r="D3" s="1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45">
      <c r="A4" t="s">
        <v>10</v>
      </c>
      <c r="B4" s="7">
        <v>1000</v>
      </c>
      <c r="C4" t="s">
        <v>11</v>
      </c>
      <c r="D4">
        <v>100000</v>
      </c>
      <c r="E4" s="5">
        <v>139000</v>
      </c>
      <c r="F4" s="5">
        <v>25000</v>
      </c>
      <c r="G4" s="5">
        <v>3</v>
      </c>
      <c r="H4" s="5">
        <v>67</v>
      </c>
      <c r="I4" s="5">
        <v>3</v>
      </c>
      <c r="J4" s="5">
        <v>5</v>
      </c>
    </row>
    <row r="5" spans="1:10" x14ac:dyDescent="0.45">
      <c r="A5" t="s">
        <v>10</v>
      </c>
      <c r="B5" s="7">
        <v>1000</v>
      </c>
      <c r="C5" t="s">
        <v>11</v>
      </c>
      <c r="D5">
        <v>200000</v>
      </c>
      <c r="E5" s="5">
        <v>139000</v>
      </c>
      <c r="F5" s="5">
        <v>21000</v>
      </c>
      <c r="G5" s="5">
        <v>3</v>
      </c>
      <c r="H5" s="5">
        <v>67</v>
      </c>
      <c r="I5" s="5">
        <v>3</v>
      </c>
      <c r="J5" s="5">
        <v>1</v>
      </c>
    </row>
    <row r="6" spans="1:10" x14ac:dyDescent="0.45">
      <c r="A6" t="s">
        <v>10</v>
      </c>
      <c r="B6" s="7">
        <v>1000</v>
      </c>
      <c r="C6" t="s">
        <v>11</v>
      </c>
      <c r="D6">
        <v>400000</v>
      </c>
      <c r="E6" s="5">
        <v>139000</v>
      </c>
      <c r="F6" s="5">
        <v>27000</v>
      </c>
      <c r="G6" s="5">
        <v>3</v>
      </c>
      <c r="H6" s="5">
        <v>67</v>
      </c>
      <c r="I6" s="5">
        <v>3</v>
      </c>
      <c r="J6" s="5">
        <v>1</v>
      </c>
    </row>
    <row r="7" spans="1:10" x14ac:dyDescent="0.45">
      <c r="A7" t="s">
        <v>10</v>
      </c>
      <c r="B7" s="7">
        <v>1000</v>
      </c>
      <c r="C7" t="s">
        <v>11</v>
      </c>
      <c r="D7">
        <v>800000</v>
      </c>
      <c r="E7" s="5">
        <v>139000</v>
      </c>
      <c r="F7" s="5">
        <v>22000</v>
      </c>
      <c r="G7" s="5">
        <v>3</v>
      </c>
      <c r="H7" s="5">
        <v>67</v>
      </c>
      <c r="I7" s="5">
        <v>3</v>
      </c>
      <c r="J7" s="5">
        <v>0</v>
      </c>
    </row>
    <row r="8" spans="1:10" x14ac:dyDescent="0.45">
      <c r="A8" t="s">
        <v>10</v>
      </c>
      <c r="B8" s="7">
        <v>1000</v>
      </c>
      <c r="C8" t="s">
        <v>11</v>
      </c>
      <c r="D8">
        <v>1000000</v>
      </c>
      <c r="E8" s="5">
        <v>139000</v>
      </c>
      <c r="F8" s="5">
        <v>24000</v>
      </c>
      <c r="G8" s="5">
        <v>3</v>
      </c>
      <c r="H8" s="5">
        <v>67</v>
      </c>
      <c r="I8" s="5">
        <v>3</v>
      </c>
      <c r="J8" s="5">
        <v>0</v>
      </c>
    </row>
    <row r="9" spans="1:10" x14ac:dyDescent="0.45">
      <c r="A9" t="s">
        <v>10</v>
      </c>
      <c r="B9" s="7">
        <v>1000</v>
      </c>
      <c r="C9" t="s">
        <v>11</v>
      </c>
      <c r="D9">
        <v>2000000</v>
      </c>
      <c r="E9" s="5">
        <v>139000</v>
      </c>
      <c r="F9" s="5">
        <v>20000</v>
      </c>
      <c r="G9" s="5">
        <v>3</v>
      </c>
      <c r="H9" s="5">
        <v>67</v>
      </c>
      <c r="I9" s="5">
        <v>3</v>
      </c>
      <c r="J9" s="5">
        <v>0</v>
      </c>
    </row>
    <row r="10" spans="1:10" x14ac:dyDescent="0.45">
      <c r="A10" t="s">
        <v>12</v>
      </c>
      <c r="B10" s="7">
        <v>1000</v>
      </c>
      <c r="C10" t="s">
        <v>11</v>
      </c>
      <c r="D10">
        <v>100000</v>
      </c>
      <c r="E10" s="5">
        <v>139000</v>
      </c>
      <c r="F10" s="5">
        <v>25000</v>
      </c>
      <c r="G10" s="5">
        <v>3</v>
      </c>
      <c r="H10" s="5">
        <v>9</v>
      </c>
      <c r="I10" s="5">
        <v>3</v>
      </c>
      <c r="J10" s="5">
        <v>1</v>
      </c>
    </row>
    <row r="11" spans="1:10" x14ac:dyDescent="0.45">
      <c r="A11" t="s">
        <v>12</v>
      </c>
      <c r="B11" s="7">
        <v>1000</v>
      </c>
      <c r="C11" t="s">
        <v>11</v>
      </c>
      <c r="D11">
        <v>200000</v>
      </c>
      <c r="E11" s="5">
        <v>139000</v>
      </c>
      <c r="F11" s="5">
        <v>21000</v>
      </c>
      <c r="G11" s="5">
        <v>3</v>
      </c>
      <c r="H11" s="5">
        <v>9</v>
      </c>
      <c r="I11" s="5">
        <v>3</v>
      </c>
      <c r="J11" s="5">
        <v>0</v>
      </c>
    </row>
    <row r="12" spans="1:10" x14ac:dyDescent="0.45">
      <c r="A12" t="s">
        <v>12</v>
      </c>
      <c r="B12" s="7">
        <v>1000</v>
      </c>
      <c r="C12" t="s">
        <v>11</v>
      </c>
      <c r="D12">
        <v>400000</v>
      </c>
      <c r="E12" s="5">
        <v>139000</v>
      </c>
      <c r="F12" s="5">
        <v>27000</v>
      </c>
      <c r="G12" s="5">
        <v>3</v>
      </c>
      <c r="H12" s="5">
        <v>9</v>
      </c>
      <c r="I12" s="5">
        <v>3</v>
      </c>
      <c r="J12" s="5">
        <v>0</v>
      </c>
    </row>
    <row r="13" spans="1:10" x14ac:dyDescent="0.45">
      <c r="A13" t="s">
        <v>12</v>
      </c>
      <c r="B13" s="7">
        <v>1000</v>
      </c>
      <c r="C13" t="s">
        <v>11</v>
      </c>
      <c r="D13">
        <v>800000</v>
      </c>
      <c r="E13" s="5">
        <v>139000</v>
      </c>
      <c r="F13" s="5">
        <v>22000</v>
      </c>
      <c r="G13" s="5">
        <v>3</v>
      </c>
      <c r="H13" s="5">
        <v>9</v>
      </c>
      <c r="I13" s="5">
        <v>3</v>
      </c>
      <c r="J13" s="5">
        <v>0</v>
      </c>
    </row>
    <row r="14" spans="1:10" x14ac:dyDescent="0.45">
      <c r="A14" t="s">
        <v>12</v>
      </c>
      <c r="B14" s="7">
        <v>1000</v>
      </c>
      <c r="C14" t="s">
        <v>11</v>
      </c>
      <c r="D14">
        <v>1000000</v>
      </c>
      <c r="E14" s="5">
        <v>139000</v>
      </c>
      <c r="F14" s="5">
        <v>24000</v>
      </c>
      <c r="G14" s="5">
        <v>3</v>
      </c>
      <c r="H14" s="5">
        <v>9</v>
      </c>
      <c r="I14" s="5">
        <v>3</v>
      </c>
      <c r="J14" s="5">
        <v>0</v>
      </c>
    </row>
    <row r="15" spans="1:10" x14ac:dyDescent="0.45">
      <c r="A15" t="s">
        <v>12</v>
      </c>
      <c r="B15" s="7">
        <v>1000</v>
      </c>
      <c r="C15" t="s">
        <v>11</v>
      </c>
      <c r="D15">
        <v>2000000</v>
      </c>
      <c r="E15" s="5">
        <v>139000</v>
      </c>
      <c r="F15" s="5">
        <v>20000</v>
      </c>
      <c r="G15" s="5">
        <v>3</v>
      </c>
      <c r="H15" s="5">
        <v>9</v>
      </c>
      <c r="I15" s="5">
        <v>3</v>
      </c>
      <c r="J15" s="5">
        <v>0</v>
      </c>
    </row>
    <row r="16" spans="1:10" x14ac:dyDescent="0.45">
      <c r="A16" t="s">
        <v>10</v>
      </c>
      <c r="B16" s="7">
        <v>5000</v>
      </c>
      <c r="C16" t="s">
        <v>11</v>
      </c>
      <c r="D16">
        <v>100000</v>
      </c>
      <c r="E16" s="5">
        <v>695000</v>
      </c>
      <c r="F16" s="5">
        <v>125000</v>
      </c>
      <c r="G16" s="5">
        <v>3</v>
      </c>
      <c r="H16" s="5">
        <v>88</v>
      </c>
      <c r="I16" s="5">
        <v>3</v>
      </c>
      <c r="J16" s="5">
        <v>5</v>
      </c>
    </row>
    <row r="17" spans="1:10" x14ac:dyDescent="0.45">
      <c r="A17" t="s">
        <v>10</v>
      </c>
      <c r="B17" s="7">
        <v>5000</v>
      </c>
      <c r="C17" t="s">
        <v>11</v>
      </c>
      <c r="D17">
        <v>200000</v>
      </c>
      <c r="E17" s="5">
        <v>695000</v>
      </c>
      <c r="F17" s="5">
        <v>105000</v>
      </c>
      <c r="G17" s="5">
        <v>3</v>
      </c>
      <c r="H17" s="5">
        <v>88</v>
      </c>
      <c r="I17" s="5">
        <v>3</v>
      </c>
      <c r="J17" s="5">
        <v>3</v>
      </c>
    </row>
    <row r="18" spans="1:10" x14ac:dyDescent="0.45">
      <c r="A18" t="s">
        <v>10</v>
      </c>
      <c r="B18" s="7">
        <v>5000</v>
      </c>
      <c r="C18" t="s">
        <v>11</v>
      </c>
      <c r="D18">
        <v>400000</v>
      </c>
      <c r="E18" s="5">
        <v>695000</v>
      </c>
      <c r="F18" s="5">
        <v>135000</v>
      </c>
      <c r="G18" s="5">
        <v>3</v>
      </c>
      <c r="H18" s="5">
        <v>88</v>
      </c>
      <c r="I18" s="5">
        <v>3</v>
      </c>
      <c r="J18" s="5">
        <v>3</v>
      </c>
    </row>
    <row r="19" spans="1:10" x14ac:dyDescent="0.45">
      <c r="A19" t="s">
        <v>10</v>
      </c>
      <c r="B19" s="7">
        <v>5000</v>
      </c>
      <c r="C19" t="s">
        <v>11</v>
      </c>
      <c r="D19">
        <v>800000</v>
      </c>
      <c r="E19" s="5">
        <v>695000</v>
      </c>
      <c r="F19" s="5">
        <v>110000</v>
      </c>
      <c r="G19" s="5">
        <v>3</v>
      </c>
      <c r="H19" s="5">
        <v>88</v>
      </c>
      <c r="I19" s="5">
        <v>3</v>
      </c>
      <c r="J19" s="5">
        <v>2</v>
      </c>
    </row>
    <row r="20" spans="1:10" x14ac:dyDescent="0.45">
      <c r="A20" t="s">
        <v>10</v>
      </c>
      <c r="B20" s="7">
        <v>5000</v>
      </c>
      <c r="C20" t="s">
        <v>11</v>
      </c>
      <c r="D20">
        <v>1000000</v>
      </c>
      <c r="E20" s="5">
        <v>695000</v>
      </c>
      <c r="F20" s="5">
        <v>120000</v>
      </c>
      <c r="G20" s="5">
        <v>3</v>
      </c>
      <c r="H20" s="5">
        <v>88</v>
      </c>
      <c r="I20" s="5">
        <v>3</v>
      </c>
      <c r="J20" s="5">
        <v>1</v>
      </c>
    </row>
    <row r="21" spans="1:10" x14ac:dyDescent="0.45">
      <c r="A21" t="s">
        <v>10</v>
      </c>
      <c r="B21" s="7">
        <v>5000</v>
      </c>
      <c r="C21" t="s">
        <v>11</v>
      </c>
      <c r="D21">
        <v>2000000</v>
      </c>
      <c r="E21" s="5">
        <v>695000</v>
      </c>
      <c r="F21" s="5">
        <v>100000</v>
      </c>
      <c r="G21" s="5">
        <v>3</v>
      </c>
      <c r="H21" s="5">
        <v>88</v>
      </c>
      <c r="I21" s="5">
        <v>3</v>
      </c>
      <c r="J21" s="5">
        <v>1</v>
      </c>
    </row>
    <row r="22" spans="1:10" x14ac:dyDescent="0.45">
      <c r="A22" t="s">
        <v>12</v>
      </c>
      <c r="B22" s="7">
        <v>5000</v>
      </c>
      <c r="C22" t="s">
        <v>11</v>
      </c>
      <c r="D22">
        <v>100000</v>
      </c>
      <c r="E22" s="5">
        <v>695000</v>
      </c>
      <c r="F22" s="5">
        <v>125000</v>
      </c>
      <c r="G22" s="5">
        <v>3</v>
      </c>
      <c r="H22" s="5">
        <v>34</v>
      </c>
      <c r="I22" s="5">
        <v>3</v>
      </c>
      <c r="J22" s="5">
        <v>2</v>
      </c>
    </row>
    <row r="23" spans="1:10" x14ac:dyDescent="0.45">
      <c r="A23" t="s">
        <v>12</v>
      </c>
      <c r="B23" s="7">
        <v>5000</v>
      </c>
      <c r="C23" t="s">
        <v>11</v>
      </c>
      <c r="D23">
        <v>200000</v>
      </c>
      <c r="E23" s="5">
        <v>695000</v>
      </c>
      <c r="F23" s="5">
        <v>105000</v>
      </c>
      <c r="G23" s="5">
        <v>3</v>
      </c>
      <c r="H23" s="5">
        <v>34</v>
      </c>
      <c r="I23" s="5">
        <v>3</v>
      </c>
      <c r="J23" s="5">
        <v>1</v>
      </c>
    </row>
    <row r="24" spans="1:10" x14ac:dyDescent="0.45">
      <c r="A24" t="s">
        <v>12</v>
      </c>
      <c r="B24" s="7">
        <v>5000</v>
      </c>
      <c r="C24" t="s">
        <v>11</v>
      </c>
      <c r="D24">
        <v>400000</v>
      </c>
      <c r="E24" s="5">
        <v>695000</v>
      </c>
      <c r="F24" s="5">
        <v>135000</v>
      </c>
      <c r="G24" s="5">
        <v>3</v>
      </c>
      <c r="H24" s="5">
        <v>34</v>
      </c>
      <c r="I24" s="5">
        <v>3</v>
      </c>
      <c r="J24" s="5">
        <v>2</v>
      </c>
    </row>
    <row r="25" spans="1:10" x14ac:dyDescent="0.45">
      <c r="A25" t="s">
        <v>12</v>
      </c>
      <c r="B25" s="7">
        <v>5000</v>
      </c>
      <c r="C25" t="s">
        <v>11</v>
      </c>
      <c r="D25">
        <v>800000</v>
      </c>
      <c r="E25" s="5">
        <v>695000</v>
      </c>
      <c r="F25" s="5">
        <v>110000</v>
      </c>
      <c r="G25" s="5">
        <v>3</v>
      </c>
      <c r="H25" s="5">
        <v>34</v>
      </c>
      <c r="I25" s="5">
        <v>3</v>
      </c>
      <c r="J25" s="5">
        <v>2</v>
      </c>
    </row>
    <row r="26" spans="1:10" x14ac:dyDescent="0.45">
      <c r="A26" t="s">
        <v>12</v>
      </c>
      <c r="B26" s="7">
        <v>5000</v>
      </c>
      <c r="C26" t="s">
        <v>11</v>
      </c>
      <c r="D26">
        <v>1000000</v>
      </c>
      <c r="E26" s="5">
        <v>695000</v>
      </c>
      <c r="F26" s="5">
        <v>120000</v>
      </c>
      <c r="G26" s="5">
        <v>3</v>
      </c>
      <c r="H26" s="5">
        <v>34</v>
      </c>
      <c r="I26" s="5">
        <v>3</v>
      </c>
      <c r="J26" s="5">
        <v>2</v>
      </c>
    </row>
    <row r="27" spans="1:10" x14ac:dyDescent="0.45">
      <c r="A27" t="s">
        <v>12</v>
      </c>
      <c r="B27" s="7">
        <v>5000</v>
      </c>
      <c r="C27" t="s">
        <v>11</v>
      </c>
      <c r="D27">
        <v>2000000</v>
      </c>
      <c r="E27" s="5">
        <v>695000</v>
      </c>
      <c r="F27" s="5">
        <v>100000</v>
      </c>
      <c r="G27" s="5">
        <v>3</v>
      </c>
      <c r="H27" s="5">
        <v>34</v>
      </c>
      <c r="I27" s="5">
        <v>3</v>
      </c>
      <c r="J27" s="5">
        <v>1</v>
      </c>
    </row>
    <row r="28" spans="1:10" x14ac:dyDescent="0.45">
      <c r="A28" t="s">
        <v>10</v>
      </c>
      <c r="B28" s="7">
        <v>10000</v>
      </c>
      <c r="C28" t="s">
        <v>11</v>
      </c>
      <c r="D28">
        <v>100000</v>
      </c>
      <c r="E28" s="5">
        <v>1390000</v>
      </c>
      <c r="F28" s="5">
        <v>250000</v>
      </c>
      <c r="G28" s="5">
        <v>3</v>
      </c>
      <c r="H28" s="5">
        <v>123</v>
      </c>
      <c r="I28" s="5">
        <v>3</v>
      </c>
      <c r="J28" s="5">
        <v>8</v>
      </c>
    </row>
    <row r="29" spans="1:10" x14ac:dyDescent="0.45">
      <c r="A29" t="s">
        <v>10</v>
      </c>
      <c r="B29" s="7">
        <v>10000</v>
      </c>
      <c r="C29" t="s">
        <v>11</v>
      </c>
      <c r="D29">
        <v>200000</v>
      </c>
      <c r="E29" s="5">
        <v>1390000</v>
      </c>
      <c r="F29" s="5">
        <v>210000</v>
      </c>
      <c r="G29" s="5">
        <v>3</v>
      </c>
      <c r="H29" s="5">
        <v>123</v>
      </c>
      <c r="I29" s="5">
        <v>3</v>
      </c>
      <c r="J29" s="5">
        <v>6</v>
      </c>
    </row>
    <row r="30" spans="1:10" x14ac:dyDescent="0.45">
      <c r="A30" t="s">
        <v>10</v>
      </c>
      <c r="B30" s="7">
        <v>10000</v>
      </c>
      <c r="C30" t="s">
        <v>11</v>
      </c>
      <c r="D30">
        <v>400000</v>
      </c>
      <c r="E30" s="5">
        <v>1390000</v>
      </c>
      <c r="F30" s="5">
        <v>270000</v>
      </c>
      <c r="G30" s="5">
        <v>3</v>
      </c>
      <c r="H30" s="5">
        <v>123</v>
      </c>
      <c r="I30" s="5">
        <v>3</v>
      </c>
      <c r="J30" s="5">
        <v>5</v>
      </c>
    </row>
    <row r="31" spans="1:10" x14ac:dyDescent="0.45">
      <c r="A31" t="s">
        <v>10</v>
      </c>
      <c r="B31" s="7">
        <v>10000</v>
      </c>
      <c r="C31" t="s">
        <v>11</v>
      </c>
      <c r="D31">
        <v>800000</v>
      </c>
      <c r="E31" s="5">
        <v>1390000</v>
      </c>
      <c r="F31" s="5">
        <v>220000</v>
      </c>
      <c r="G31" s="5">
        <v>3</v>
      </c>
      <c r="H31" s="5">
        <v>123</v>
      </c>
      <c r="I31" s="5">
        <v>3</v>
      </c>
      <c r="J31" s="5">
        <v>4</v>
      </c>
    </row>
    <row r="32" spans="1:10" x14ac:dyDescent="0.45">
      <c r="A32" t="s">
        <v>10</v>
      </c>
      <c r="B32" s="7">
        <v>10000</v>
      </c>
      <c r="C32" t="s">
        <v>11</v>
      </c>
      <c r="D32">
        <v>1000000</v>
      </c>
      <c r="E32" s="5">
        <v>1390000</v>
      </c>
      <c r="F32" s="5">
        <v>240000</v>
      </c>
      <c r="G32" s="5">
        <v>3</v>
      </c>
      <c r="H32" s="5">
        <v>123</v>
      </c>
      <c r="I32" s="5">
        <v>3</v>
      </c>
      <c r="J32" s="5">
        <v>3</v>
      </c>
    </row>
    <row r="33" spans="1:10" x14ac:dyDescent="0.45">
      <c r="A33" t="s">
        <v>10</v>
      </c>
      <c r="B33" s="7">
        <v>10000</v>
      </c>
      <c r="C33" t="s">
        <v>11</v>
      </c>
      <c r="D33">
        <v>2000000</v>
      </c>
      <c r="E33" s="5">
        <v>1390000</v>
      </c>
      <c r="F33" s="5">
        <v>200000</v>
      </c>
      <c r="G33" s="5">
        <v>3</v>
      </c>
      <c r="H33" s="5">
        <v>123</v>
      </c>
      <c r="I33" s="5">
        <v>3</v>
      </c>
      <c r="J33" s="5">
        <v>1</v>
      </c>
    </row>
    <row r="34" spans="1:10" x14ac:dyDescent="0.45">
      <c r="A34" t="s">
        <v>12</v>
      </c>
      <c r="B34" s="7">
        <v>10000</v>
      </c>
      <c r="C34" t="s">
        <v>11</v>
      </c>
      <c r="D34">
        <v>100000</v>
      </c>
      <c r="E34" s="5">
        <v>1390000</v>
      </c>
      <c r="F34" s="5">
        <v>250000</v>
      </c>
      <c r="G34" s="5">
        <v>3</v>
      </c>
      <c r="H34" s="5">
        <v>74</v>
      </c>
      <c r="I34" s="5">
        <v>3</v>
      </c>
      <c r="J34" s="5">
        <v>3</v>
      </c>
    </row>
    <row r="35" spans="1:10" x14ac:dyDescent="0.45">
      <c r="A35" t="s">
        <v>12</v>
      </c>
      <c r="B35" s="7">
        <v>10000</v>
      </c>
      <c r="C35" t="s">
        <v>11</v>
      </c>
      <c r="D35">
        <v>200000</v>
      </c>
      <c r="E35" s="5">
        <v>1390000</v>
      </c>
      <c r="F35" s="5">
        <v>210000</v>
      </c>
      <c r="G35" s="5">
        <v>3</v>
      </c>
      <c r="H35" s="5">
        <v>74</v>
      </c>
      <c r="I35" s="5">
        <v>3</v>
      </c>
      <c r="J35" s="5">
        <v>3</v>
      </c>
    </row>
    <row r="36" spans="1:10" x14ac:dyDescent="0.45">
      <c r="A36" t="s">
        <v>12</v>
      </c>
      <c r="B36" s="7">
        <v>10000</v>
      </c>
      <c r="C36" t="s">
        <v>11</v>
      </c>
      <c r="D36">
        <v>400000</v>
      </c>
      <c r="E36" s="5">
        <v>1390000</v>
      </c>
      <c r="F36" s="5">
        <v>270000</v>
      </c>
      <c r="G36" s="5">
        <v>3</v>
      </c>
      <c r="H36" s="5">
        <v>74</v>
      </c>
      <c r="I36" s="5">
        <v>3</v>
      </c>
      <c r="J36" s="5">
        <v>3</v>
      </c>
    </row>
    <row r="37" spans="1:10" x14ac:dyDescent="0.45">
      <c r="A37" t="s">
        <v>12</v>
      </c>
      <c r="B37" s="7">
        <v>10000</v>
      </c>
      <c r="C37" t="s">
        <v>11</v>
      </c>
      <c r="D37">
        <v>800000</v>
      </c>
      <c r="E37" s="5">
        <v>1390000</v>
      </c>
      <c r="F37" s="5">
        <v>220000</v>
      </c>
      <c r="G37" s="5">
        <v>3</v>
      </c>
      <c r="H37" s="5">
        <v>74</v>
      </c>
      <c r="I37" s="5">
        <v>3</v>
      </c>
      <c r="J37" s="5">
        <v>3</v>
      </c>
    </row>
    <row r="38" spans="1:10" x14ac:dyDescent="0.45">
      <c r="A38" t="s">
        <v>12</v>
      </c>
      <c r="B38" s="7">
        <v>10000</v>
      </c>
      <c r="C38" t="s">
        <v>11</v>
      </c>
      <c r="D38">
        <v>1000000</v>
      </c>
      <c r="E38" s="5">
        <v>1390000</v>
      </c>
      <c r="F38" s="5">
        <v>240000</v>
      </c>
      <c r="G38" s="5">
        <v>3</v>
      </c>
      <c r="H38" s="5">
        <v>74</v>
      </c>
      <c r="I38" s="5">
        <v>3</v>
      </c>
      <c r="J38" s="5">
        <v>3</v>
      </c>
    </row>
    <row r="39" spans="1:10" x14ac:dyDescent="0.45">
      <c r="A39" t="s">
        <v>12</v>
      </c>
      <c r="B39" s="7">
        <v>10000</v>
      </c>
      <c r="C39" t="s">
        <v>11</v>
      </c>
      <c r="D39">
        <v>2000000</v>
      </c>
      <c r="E39" s="5">
        <v>1390000</v>
      </c>
      <c r="F39" s="5">
        <v>200000</v>
      </c>
      <c r="G39" s="5">
        <v>3</v>
      </c>
      <c r="H39" s="5">
        <v>74</v>
      </c>
      <c r="I39" s="5">
        <v>3</v>
      </c>
      <c r="J39" s="5">
        <v>3</v>
      </c>
    </row>
    <row r="40" spans="1:10" x14ac:dyDescent="0.45">
      <c r="A40" t="s">
        <v>10</v>
      </c>
      <c r="B40" s="7">
        <v>20000</v>
      </c>
      <c r="C40" t="s">
        <v>11</v>
      </c>
      <c r="D40">
        <v>100000</v>
      </c>
      <c r="E40" s="5">
        <v>2780000</v>
      </c>
      <c r="F40" s="5">
        <v>500000</v>
      </c>
      <c r="G40" s="5">
        <v>3</v>
      </c>
      <c r="H40" s="5">
        <v>147</v>
      </c>
      <c r="I40" s="5">
        <v>3</v>
      </c>
      <c r="J40" s="5">
        <v>15</v>
      </c>
    </row>
    <row r="41" spans="1:10" x14ac:dyDescent="0.45">
      <c r="A41" t="s">
        <v>10</v>
      </c>
      <c r="B41" s="7">
        <v>20000</v>
      </c>
      <c r="C41" t="s">
        <v>11</v>
      </c>
      <c r="D41">
        <v>200000</v>
      </c>
      <c r="E41" s="5">
        <v>2780000</v>
      </c>
      <c r="F41" s="5">
        <v>420000</v>
      </c>
      <c r="G41" s="5">
        <v>3</v>
      </c>
      <c r="H41" s="5">
        <v>147</v>
      </c>
      <c r="I41" s="5">
        <v>3</v>
      </c>
      <c r="J41" s="5">
        <v>13</v>
      </c>
    </row>
    <row r="42" spans="1:10" x14ac:dyDescent="0.45">
      <c r="A42" t="s">
        <v>10</v>
      </c>
      <c r="B42" s="7">
        <v>20000</v>
      </c>
      <c r="C42" t="s">
        <v>11</v>
      </c>
      <c r="D42">
        <v>400000</v>
      </c>
      <c r="E42" s="5">
        <v>2780000</v>
      </c>
      <c r="F42" s="5">
        <v>540000</v>
      </c>
      <c r="G42" s="5">
        <v>3</v>
      </c>
      <c r="H42" s="5">
        <v>147</v>
      </c>
      <c r="I42" s="5">
        <v>3</v>
      </c>
      <c r="J42" s="5">
        <v>11</v>
      </c>
    </row>
    <row r="43" spans="1:10" x14ac:dyDescent="0.45">
      <c r="A43" t="s">
        <v>10</v>
      </c>
      <c r="B43" s="7">
        <v>20000</v>
      </c>
      <c r="C43" t="s">
        <v>11</v>
      </c>
      <c r="D43">
        <v>800000</v>
      </c>
      <c r="E43" s="5">
        <v>2780000</v>
      </c>
      <c r="F43" s="5">
        <v>440000</v>
      </c>
      <c r="G43" s="5">
        <v>3</v>
      </c>
      <c r="H43" s="5">
        <v>147</v>
      </c>
      <c r="I43" s="5">
        <v>3</v>
      </c>
      <c r="J43" s="5">
        <v>8</v>
      </c>
    </row>
    <row r="44" spans="1:10" x14ac:dyDescent="0.45">
      <c r="A44" t="s">
        <v>10</v>
      </c>
      <c r="B44" s="7">
        <v>20000</v>
      </c>
      <c r="C44" t="s">
        <v>11</v>
      </c>
      <c r="D44">
        <v>1000000</v>
      </c>
      <c r="E44" s="5">
        <v>2780000</v>
      </c>
      <c r="F44" s="5">
        <v>480000</v>
      </c>
      <c r="G44" s="5">
        <v>3</v>
      </c>
      <c r="H44" s="5">
        <v>147</v>
      </c>
      <c r="I44" s="5">
        <v>3</v>
      </c>
      <c r="J44" s="5">
        <v>5</v>
      </c>
    </row>
    <row r="45" spans="1:10" x14ac:dyDescent="0.45">
      <c r="A45" t="s">
        <v>10</v>
      </c>
      <c r="B45" s="7">
        <v>20000</v>
      </c>
      <c r="C45" t="s">
        <v>11</v>
      </c>
      <c r="D45">
        <v>2000000</v>
      </c>
      <c r="E45" s="5">
        <v>2780000</v>
      </c>
      <c r="F45" s="5">
        <v>400000</v>
      </c>
      <c r="G45" s="5">
        <v>3</v>
      </c>
      <c r="H45" s="5">
        <v>147</v>
      </c>
      <c r="I45" s="5">
        <v>3</v>
      </c>
      <c r="J45" s="5">
        <v>2</v>
      </c>
    </row>
    <row r="46" spans="1:10" x14ac:dyDescent="0.45">
      <c r="A46" t="s">
        <v>12</v>
      </c>
      <c r="B46" s="7">
        <v>20000</v>
      </c>
      <c r="C46" t="s">
        <v>11</v>
      </c>
      <c r="D46">
        <v>100000</v>
      </c>
      <c r="E46" s="5">
        <v>2780000</v>
      </c>
      <c r="F46" s="5">
        <v>500000</v>
      </c>
      <c r="G46" s="5">
        <v>3</v>
      </c>
      <c r="H46" s="5">
        <v>505</v>
      </c>
      <c r="I46" s="5">
        <v>3</v>
      </c>
      <c r="J46" s="5">
        <v>7</v>
      </c>
    </row>
    <row r="47" spans="1:10" x14ac:dyDescent="0.45">
      <c r="A47" t="s">
        <v>12</v>
      </c>
      <c r="B47" s="7">
        <v>20000</v>
      </c>
      <c r="C47" t="s">
        <v>11</v>
      </c>
      <c r="D47">
        <v>200000</v>
      </c>
      <c r="E47" s="5">
        <v>2780000</v>
      </c>
      <c r="F47" s="5">
        <v>420000</v>
      </c>
      <c r="G47" s="5">
        <v>3</v>
      </c>
      <c r="H47" s="5">
        <v>505</v>
      </c>
      <c r="I47" s="5">
        <v>3</v>
      </c>
      <c r="J47" s="5">
        <v>6</v>
      </c>
    </row>
    <row r="48" spans="1:10" x14ac:dyDescent="0.45">
      <c r="A48" t="s">
        <v>12</v>
      </c>
      <c r="B48" s="7">
        <v>20000</v>
      </c>
      <c r="C48" t="s">
        <v>11</v>
      </c>
      <c r="D48">
        <v>400000</v>
      </c>
      <c r="E48" s="5">
        <v>2780000</v>
      </c>
      <c r="F48" s="5">
        <v>540000</v>
      </c>
      <c r="G48" s="5">
        <v>3</v>
      </c>
      <c r="H48" s="5">
        <v>505</v>
      </c>
      <c r="I48" s="5">
        <v>3</v>
      </c>
      <c r="J48" s="5">
        <v>7</v>
      </c>
    </row>
    <row r="49" spans="1:10" x14ac:dyDescent="0.45">
      <c r="A49" t="s">
        <v>12</v>
      </c>
      <c r="B49" s="7">
        <v>20000</v>
      </c>
      <c r="C49" t="s">
        <v>11</v>
      </c>
      <c r="D49">
        <v>800000</v>
      </c>
      <c r="E49" s="5">
        <v>2780000</v>
      </c>
      <c r="F49" s="5">
        <v>440000</v>
      </c>
      <c r="G49" s="5">
        <v>3</v>
      </c>
      <c r="H49" s="5">
        <v>505</v>
      </c>
      <c r="I49" s="5">
        <v>3</v>
      </c>
      <c r="J49" s="5">
        <v>6</v>
      </c>
    </row>
    <row r="50" spans="1:10" x14ac:dyDescent="0.45">
      <c r="A50" t="s">
        <v>12</v>
      </c>
      <c r="B50" s="7">
        <v>20000</v>
      </c>
      <c r="C50" t="s">
        <v>11</v>
      </c>
      <c r="D50">
        <v>1000000</v>
      </c>
      <c r="E50" s="5">
        <v>2780000</v>
      </c>
      <c r="F50" s="5">
        <v>480000</v>
      </c>
      <c r="G50" s="5">
        <v>3</v>
      </c>
      <c r="H50" s="5">
        <v>505</v>
      </c>
      <c r="I50" s="5">
        <v>3</v>
      </c>
      <c r="J50" s="5">
        <v>6</v>
      </c>
    </row>
    <row r="51" spans="1:10" x14ac:dyDescent="0.45">
      <c r="A51" t="s">
        <v>12</v>
      </c>
      <c r="B51" s="7">
        <v>20000</v>
      </c>
      <c r="C51" t="s">
        <v>11</v>
      </c>
      <c r="D51">
        <v>2000000</v>
      </c>
      <c r="E51" s="5">
        <v>2780000</v>
      </c>
      <c r="F51" s="5">
        <v>400000</v>
      </c>
      <c r="G51" s="5">
        <v>3</v>
      </c>
      <c r="H51" s="5">
        <v>505</v>
      </c>
      <c r="I51" s="5">
        <v>3</v>
      </c>
      <c r="J51" s="5">
        <v>5</v>
      </c>
    </row>
    <row r="52" spans="1:10" x14ac:dyDescent="0.45">
      <c r="A52" t="s">
        <v>10</v>
      </c>
      <c r="B52" s="7">
        <v>25000</v>
      </c>
      <c r="C52" t="s">
        <v>11</v>
      </c>
      <c r="D52">
        <v>100000</v>
      </c>
      <c r="E52" s="5">
        <v>3475000</v>
      </c>
      <c r="F52" s="5">
        <v>625000</v>
      </c>
      <c r="G52" s="5">
        <v>3</v>
      </c>
      <c r="H52" s="5">
        <v>174</v>
      </c>
      <c r="I52" s="5">
        <v>3</v>
      </c>
      <c r="J52" s="5">
        <v>18</v>
      </c>
    </row>
    <row r="53" spans="1:10" x14ac:dyDescent="0.45">
      <c r="A53" t="s">
        <v>10</v>
      </c>
      <c r="B53" s="7">
        <v>25000</v>
      </c>
      <c r="C53" t="s">
        <v>11</v>
      </c>
      <c r="D53">
        <v>200000</v>
      </c>
      <c r="E53" s="5">
        <v>3475000</v>
      </c>
      <c r="F53" s="5">
        <v>525000</v>
      </c>
      <c r="G53" s="5">
        <v>3</v>
      </c>
      <c r="H53" s="5">
        <v>174</v>
      </c>
      <c r="I53" s="5">
        <v>3</v>
      </c>
      <c r="J53" s="5">
        <v>17</v>
      </c>
    </row>
    <row r="54" spans="1:10" x14ac:dyDescent="0.45">
      <c r="A54" t="s">
        <v>10</v>
      </c>
      <c r="B54" s="7">
        <v>25000</v>
      </c>
      <c r="C54" t="s">
        <v>11</v>
      </c>
      <c r="D54">
        <v>400000</v>
      </c>
      <c r="E54" s="5">
        <v>3475000</v>
      </c>
      <c r="F54" s="5">
        <v>675000</v>
      </c>
      <c r="G54" s="5">
        <v>3</v>
      </c>
      <c r="H54" s="5">
        <v>174</v>
      </c>
      <c r="I54" s="5">
        <v>3</v>
      </c>
      <c r="J54" s="5">
        <v>17</v>
      </c>
    </row>
    <row r="55" spans="1:10" x14ac:dyDescent="0.45">
      <c r="A55" t="s">
        <v>10</v>
      </c>
      <c r="B55" s="7">
        <v>25000</v>
      </c>
      <c r="C55" t="s">
        <v>11</v>
      </c>
      <c r="D55">
        <v>800000</v>
      </c>
      <c r="E55" s="5">
        <v>3475000</v>
      </c>
      <c r="F55" s="5">
        <v>550000</v>
      </c>
      <c r="G55" s="5">
        <v>3</v>
      </c>
      <c r="H55" s="5">
        <v>174</v>
      </c>
      <c r="I55" s="5">
        <v>3</v>
      </c>
      <c r="J55" s="5">
        <v>11</v>
      </c>
    </row>
    <row r="56" spans="1:10" x14ac:dyDescent="0.45">
      <c r="A56" t="s">
        <v>10</v>
      </c>
      <c r="B56" s="7">
        <v>25000</v>
      </c>
      <c r="C56" t="s">
        <v>11</v>
      </c>
      <c r="D56">
        <v>1000000</v>
      </c>
      <c r="E56" s="5">
        <v>3475000</v>
      </c>
      <c r="F56" s="5">
        <v>600000</v>
      </c>
      <c r="G56" s="5">
        <v>3</v>
      </c>
      <c r="H56" s="5">
        <v>174</v>
      </c>
      <c r="I56" s="5">
        <v>3</v>
      </c>
      <c r="J56" s="5">
        <v>8</v>
      </c>
    </row>
    <row r="57" spans="1:10" x14ac:dyDescent="0.45">
      <c r="A57" t="s">
        <v>10</v>
      </c>
      <c r="B57" s="7">
        <v>25000</v>
      </c>
      <c r="C57" t="s">
        <v>11</v>
      </c>
      <c r="D57">
        <v>2000000</v>
      </c>
      <c r="E57" s="5">
        <v>3475000</v>
      </c>
      <c r="F57" s="5">
        <v>500000</v>
      </c>
      <c r="G57" s="5">
        <v>3</v>
      </c>
      <c r="H57" s="5">
        <v>174</v>
      </c>
      <c r="I57" s="5">
        <v>3</v>
      </c>
      <c r="J57" s="5">
        <v>3</v>
      </c>
    </row>
    <row r="58" spans="1:10" x14ac:dyDescent="0.45">
      <c r="A58" t="s">
        <v>12</v>
      </c>
      <c r="B58" s="7">
        <v>25000</v>
      </c>
      <c r="C58" t="s">
        <v>11</v>
      </c>
      <c r="D58">
        <v>100000</v>
      </c>
      <c r="E58" s="5">
        <v>3475000</v>
      </c>
      <c r="F58" s="5">
        <v>625000</v>
      </c>
      <c r="G58" s="5">
        <v>3</v>
      </c>
      <c r="H58" s="5">
        <v>254</v>
      </c>
      <c r="I58" s="5">
        <v>3</v>
      </c>
      <c r="J58" s="5">
        <v>11</v>
      </c>
    </row>
    <row r="59" spans="1:10" x14ac:dyDescent="0.45">
      <c r="A59" t="s">
        <v>12</v>
      </c>
      <c r="B59" s="7">
        <v>25000</v>
      </c>
      <c r="C59" t="s">
        <v>11</v>
      </c>
      <c r="D59">
        <v>200000</v>
      </c>
      <c r="E59" s="5">
        <v>3475000</v>
      </c>
      <c r="F59" s="5">
        <v>525000</v>
      </c>
      <c r="G59" s="5">
        <v>3</v>
      </c>
      <c r="H59" s="5">
        <v>254</v>
      </c>
      <c r="I59" s="5">
        <v>3</v>
      </c>
      <c r="J59" s="5">
        <v>11</v>
      </c>
    </row>
    <row r="60" spans="1:10" x14ac:dyDescent="0.45">
      <c r="A60" t="s">
        <v>12</v>
      </c>
      <c r="B60" s="7">
        <v>25000</v>
      </c>
      <c r="C60" t="s">
        <v>11</v>
      </c>
      <c r="D60">
        <v>400000</v>
      </c>
      <c r="E60" s="5">
        <v>3475000</v>
      </c>
      <c r="F60" s="5">
        <v>675000</v>
      </c>
      <c r="G60" s="5">
        <v>3</v>
      </c>
      <c r="H60" s="5">
        <v>254</v>
      </c>
      <c r="I60" s="5">
        <v>3</v>
      </c>
      <c r="J60" s="5">
        <v>9</v>
      </c>
    </row>
    <row r="61" spans="1:10" x14ac:dyDescent="0.45">
      <c r="A61" t="s">
        <v>12</v>
      </c>
      <c r="B61" s="7">
        <v>25000</v>
      </c>
      <c r="C61" t="s">
        <v>11</v>
      </c>
      <c r="D61">
        <v>800000</v>
      </c>
      <c r="E61" s="5">
        <v>3475000</v>
      </c>
      <c r="F61" s="5">
        <v>550000</v>
      </c>
      <c r="G61" s="5">
        <v>3</v>
      </c>
      <c r="H61" s="5">
        <v>254</v>
      </c>
      <c r="I61" s="5">
        <v>3</v>
      </c>
      <c r="J61" s="5">
        <v>9</v>
      </c>
    </row>
    <row r="62" spans="1:10" x14ac:dyDescent="0.45">
      <c r="A62" t="s">
        <v>12</v>
      </c>
      <c r="B62" s="7">
        <v>25000</v>
      </c>
      <c r="C62" t="s">
        <v>11</v>
      </c>
      <c r="D62">
        <v>1000000</v>
      </c>
      <c r="E62" s="5">
        <v>3475000</v>
      </c>
      <c r="F62" s="5">
        <v>600000</v>
      </c>
      <c r="G62" s="5">
        <v>3</v>
      </c>
      <c r="H62" s="5">
        <v>254</v>
      </c>
      <c r="I62" s="5">
        <v>3</v>
      </c>
      <c r="J62" s="5">
        <v>10</v>
      </c>
    </row>
    <row r="63" spans="1:10" x14ac:dyDescent="0.45">
      <c r="A63" t="s">
        <v>12</v>
      </c>
      <c r="B63" s="7">
        <v>25000</v>
      </c>
      <c r="C63" t="s">
        <v>11</v>
      </c>
      <c r="D63">
        <v>2000000</v>
      </c>
      <c r="E63" s="5">
        <v>3475000</v>
      </c>
      <c r="F63" s="5">
        <v>500000</v>
      </c>
      <c r="G63" s="5">
        <v>3</v>
      </c>
      <c r="H63" s="5">
        <v>254</v>
      </c>
      <c r="I63" s="5">
        <v>3</v>
      </c>
      <c r="J63" s="5">
        <v>7</v>
      </c>
    </row>
    <row r="64" spans="1:10" x14ac:dyDescent="0.45">
      <c r="A64" t="s">
        <v>10</v>
      </c>
      <c r="B64" s="7">
        <v>35000</v>
      </c>
      <c r="C64" t="s">
        <v>11</v>
      </c>
      <c r="D64">
        <v>100000</v>
      </c>
      <c r="E64" s="5">
        <v>4865000</v>
      </c>
      <c r="F64" s="5">
        <v>875000</v>
      </c>
      <c r="G64" s="5">
        <v>3</v>
      </c>
      <c r="H64" s="5">
        <v>270</v>
      </c>
      <c r="I64" s="5">
        <v>3</v>
      </c>
      <c r="J64" s="5">
        <v>27</v>
      </c>
    </row>
    <row r="65" spans="1:10" x14ac:dyDescent="0.45">
      <c r="A65" t="s">
        <v>10</v>
      </c>
      <c r="B65" s="7">
        <v>35000</v>
      </c>
      <c r="C65" t="s">
        <v>11</v>
      </c>
      <c r="D65">
        <v>200000</v>
      </c>
      <c r="E65" s="5">
        <v>4865000</v>
      </c>
      <c r="F65" s="5">
        <v>735000</v>
      </c>
      <c r="G65" s="5">
        <v>3</v>
      </c>
      <c r="H65" s="5">
        <v>270</v>
      </c>
      <c r="I65" s="5">
        <v>3</v>
      </c>
      <c r="J65" s="5">
        <v>21</v>
      </c>
    </row>
    <row r="66" spans="1:10" x14ac:dyDescent="0.45">
      <c r="A66" t="s">
        <v>10</v>
      </c>
      <c r="B66" s="7">
        <v>35000</v>
      </c>
      <c r="C66" t="s">
        <v>11</v>
      </c>
      <c r="D66">
        <v>400000</v>
      </c>
      <c r="E66" s="5">
        <v>4865000</v>
      </c>
      <c r="F66" s="5">
        <v>945000</v>
      </c>
      <c r="G66" s="5">
        <v>3</v>
      </c>
      <c r="H66" s="5">
        <v>270</v>
      </c>
      <c r="I66" s="5">
        <v>3</v>
      </c>
      <c r="J66" s="5">
        <v>18</v>
      </c>
    </row>
    <row r="67" spans="1:10" x14ac:dyDescent="0.45">
      <c r="A67" t="s">
        <v>10</v>
      </c>
      <c r="B67" s="7">
        <v>35000</v>
      </c>
      <c r="C67" t="s">
        <v>11</v>
      </c>
      <c r="D67">
        <v>800000</v>
      </c>
      <c r="E67" s="5">
        <v>4865000</v>
      </c>
      <c r="F67" s="5">
        <v>770000</v>
      </c>
      <c r="G67" s="5">
        <v>3</v>
      </c>
      <c r="H67" s="5">
        <v>270</v>
      </c>
      <c r="I67" s="5">
        <v>3</v>
      </c>
      <c r="J67" s="5">
        <v>13</v>
      </c>
    </row>
    <row r="68" spans="1:10" x14ac:dyDescent="0.45">
      <c r="A68" t="s">
        <v>10</v>
      </c>
      <c r="B68" s="7">
        <v>35000</v>
      </c>
      <c r="C68" t="s">
        <v>11</v>
      </c>
      <c r="D68">
        <v>1000000</v>
      </c>
      <c r="E68" s="5">
        <v>4865000</v>
      </c>
      <c r="F68" s="5">
        <v>840000</v>
      </c>
      <c r="G68" s="5">
        <v>3</v>
      </c>
      <c r="H68" s="5">
        <v>270</v>
      </c>
      <c r="I68" s="5">
        <v>3</v>
      </c>
      <c r="J68" s="5">
        <v>9</v>
      </c>
    </row>
    <row r="69" spans="1:10" x14ac:dyDescent="0.45">
      <c r="A69" t="s">
        <v>10</v>
      </c>
      <c r="B69" s="7">
        <v>35000</v>
      </c>
      <c r="C69" t="s">
        <v>11</v>
      </c>
      <c r="D69">
        <v>2000000</v>
      </c>
      <c r="E69" s="5">
        <v>4865000</v>
      </c>
      <c r="F69" s="5">
        <v>700000</v>
      </c>
      <c r="G69" s="5">
        <v>3</v>
      </c>
      <c r="H69" s="5">
        <v>270</v>
      </c>
      <c r="I69" s="5">
        <v>3</v>
      </c>
      <c r="J69" s="5">
        <v>4</v>
      </c>
    </row>
    <row r="70" spans="1:10" x14ac:dyDescent="0.45">
      <c r="A70" t="s">
        <v>12</v>
      </c>
      <c r="B70" s="7">
        <v>35000</v>
      </c>
      <c r="C70" t="s">
        <v>11</v>
      </c>
      <c r="D70">
        <v>100000</v>
      </c>
      <c r="E70" s="5">
        <v>4865000</v>
      </c>
      <c r="F70" s="5">
        <v>875000</v>
      </c>
      <c r="G70" s="5">
        <v>3</v>
      </c>
      <c r="H70" s="5">
        <v>379</v>
      </c>
      <c r="I70" s="5">
        <v>3</v>
      </c>
      <c r="J70" s="5">
        <v>11</v>
      </c>
    </row>
    <row r="71" spans="1:10" x14ac:dyDescent="0.45">
      <c r="A71" t="s">
        <v>12</v>
      </c>
      <c r="B71" s="7">
        <v>35000</v>
      </c>
      <c r="C71" t="s">
        <v>11</v>
      </c>
      <c r="D71">
        <v>200000</v>
      </c>
      <c r="E71" s="5">
        <v>4865000</v>
      </c>
      <c r="F71" s="5">
        <v>735000</v>
      </c>
      <c r="G71" s="5">
        <v>3</v>
      </c>
      <c r="H71" s="5">
        <v>379</v>
      </c>
      <c r="I71" s="5">
        <v>3</v>
      </c>
      <c r="J71" s="5">
        <v>10</v>
      </c>
    </row>
    <row r="72" spans="1:10" x14ac:dyDescent="0.45">
      <c r="A72" t="s">
        <v>12</v>
      </c>
      <c r="B72" s="7">
        <v>35000</v>
      </c>
      <c r="C72" t="s">
        <v>11</v>
      </c>
      <c r="D72">
        <v>400000</v>
      </c>
      <c r="E72" s="5">
        <v>4865000</v>
      </c>
      <c r="F72" s="5">
        <v>945000</v>
      </c>
      <c r="G72" s="5">
        <v>3</v>
      </c>
      <c r="H72" s="5">
        <v>379</v>
      </c>
      <c r="I72" s="5">
        <v>3</v>
      </c>
      <c r="J72" s="5">
        <v>12</v>
      </c>
    </row>
    <row r="73" spans="1:10" x14ac:dyDescent="0.45">
      <c r="A73" t="s">
        <v>12</v>
      </c>
      <c r="B73" s="7">
        <v>35000</v>
      </c>
      <c r="C73" t="s">
        <v>11</v>
      </c>
      <c r="D73">
        <v>800000</v>
      </c>
      <c r="E73" s="5">
        <v>4865000</v>
      </c>
      <c r="F73" s="5">
        <v>770000</v>
      </c>
      <c r="G73" s="5">
        <v>3</v>
      </c>
      <c r="H73" s="5">
        <v>379</v>
      </c>
      <c r="I73" s="5">
        <v>3</v>
      </c>
      <c r="J73" s="5">
        <v>10</v>
      </c>
    </row>
    <row r="74" spans="1:10" x14ac:dyDescent="0.45">
      <c r="A74" t="s">
        <v>12</v>
      </c>
      <c r="B74" s="7">
        <v>35000</v>
      </c>
      <c r="C74" t="s">
        <v>11</v>
      </c>
      <c r="D74">
        <v>1000000</v>
      </c>
      <c r="E74" s="5">
        <v>4865000</v>
      </c>
      <c r="F74" s="5">
        <v>840000</v>
      </c>
      <c r="G74" s="5">
        <v>3</v>
      </c>
      <c r="H74" s="5">
        <v>379</v>
      </c>
      <c r="I74" s="5">
        <v>3</v>
      </c>
      <c r="J74" s="5">
        <v>11</v>
      </c>
    </row>
    <row r="75" spans="1:10" x14ac:dyDescent="0.45">
      <c r="A75" t="s">
        <v>12</v>
      </c>
      <c r="B75" s="7">
        <v>35000</v>
      </c>
      <c r="C75" t="s">
        <v>11</v>
      </c>
      <c r="D75">
        <v>2000000</v>
      </c>
      <c r="E75" s="5">
        <v>4865000</v>
      </c>
      <c r="F75" s="5">
        <v>700000</v>
      </c>
      <c r="G75" s="5">
        <v>3</v>
      </c>
      <c r="H75" s="5">
        <v>379</v>
      </c>
      <c r="I75" s="5">
        <v>3</v>
      </c>
      <c r="J75" s="5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55" workbookViewId="0">
      <selection activeCell="A2" sqref="A2"/>
    </sheetView>
  </sheetViews>
  <sheetFormatPr defaultRowHeight="14.25" x14ac:dyDescent="0.45"/>
  <cols>
    <col min="1" max="1" width="24.46484375" customWidth="1"/>
    <col min="2" max="2" width="9.19921875" bestFit="1" customWidth="1"/>
    <col min="3" max="3" width="8" bestFit="1" customWidth="1"/>
    <col min="4" max="5" width="7.73046875" bestFit="1" customWidth="1"/>
    <col min="6" max="6" width="6.73046875" bestFit="1" customWidth="1"/>
    <col min="7" max="7" width="9.06640625" bestFit="1" customWidth="1"/>
    <col min="8" max="8" width="7.6640625" bestFit="1" customWidth="1"/>
    <col min="9" max="9" width="10.59765625" bestFit="1" customWidth="1"/>
    <col min="10" max="10" width="9" bestFit="1" customWidth="1"/>
  </cols>
  <sheetData>
    <row r="1" spans="1:10" ht="15.75" x14ac:dyDescent="0.5">
      <c r="A1" s="6" t="s">
        <v>16</v>
      </c>
    </row>
    <row r="3" spans="1:10" x14ac:dyDescent="0.45">
      <c r="A3" s="1" t="s">
        <v>0</v>
      </c>
      <c r="B3" s="2" t="s">
        <v>1</v>
      </c>
      <c r="C3" s="1" t="s">
        <v>2</v>
      </c>
      <c r="D3" s="1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45">
      <c r="A4" t="s">
        <v>10</v>
      </c>
      <c r="B4" s="7">
        <v>1000</v>
      </c>
      <c r="C4" t="s">
        <v>11</v>
      </c>
      <c r="D4">
        <v>100000</v>
      </c>
      <c r="E4" s="5">
        <v>139000</v>
      </c>
      <c r="F4" s="5">
        <v>25000</v>
      </c>
      <c r="G4" s="5">
        <v>3</v>
      </c>
      <c r="H4" s="5">
        <v>80</v>
      </c>
      <c r="I4" s="5">
        <v>3</v>
      </c>
      <c r="J4" s="5">
        <v>6</v>
      </c>
    </row>
    <row r="5" spans="1:10" x14ac:dyDescent="0.45">
      <c r="A5" t="s">
        <v>10</v>
      </c>
      <c r="B5" s="7">
        <v>1000</v>
      </c>
      <c r="C5" t="s">
        <v>11</v>
      </c>
      <c r="D5">
        <v>200000</v>
      </c>
      <c r="E5" s="5">
        <v>139000</v>
      </c>
      <c r="F5" s="5">
        <v>21000</v>
      </c>
      <c r="G5" s="5">
        <v>3</v>
      </c>
      <c r="H5" s="5">
        <v>80</v>
      </c>
      <c r="I5" s="5">
        <v>3</v>
      </c>
      <c r="J5" s="5">
        <v>1</v>
      </c>
    </row>
    <row r="6" spans="1:10" x14ac:dyDescent="0.45">
      <c r="A6" t="s">
        <v>10</v>
      </c>
      <c r="B6" s="7">
        <v>1000</v>
      </c>
      <c r="C6" t="s">
        <v>11</v>
      </c>
      <c r="D6">
        <v>400000</v>
      </c>
      <c r="E6" s="5">
        <v>139000</v>
      </c>
      <c r="F6" s="5">
        <v>27000</v>
      </c>
      <c r="G6" s="5">
        <v>3</v>
      </c>
      <c r="H6" s="5">
        <v>80</v>
      </c>
      <c r="I6" s="5">
        <v>3</v>
      </c>
      <c r="J6" s="5">
        <v>1</v>
      </c>
    </row>
    <row r="7" spans="1:10" x14ac:dyDescent="0.45">
      <c r="A7" t="s">
        <v>10</v>
      </c>
      <c r="B7" s="7">
        <v>1000</v>
      </c>
      <c r="C7" t="s">
        <v>11</v>
      </c>
      <c r="D7">
        <v>800000</v>
      </c>
      <c r="E7" s="5">
        <v>139000</v>
      </c>
      <c r="F7" s="5">
        <v>22000</v>
      </c>
      <c r="G7" s="5">
        <v>3</v>
      </c>
      <c r="H7" s="5">
        <v>80</v>
      </c>
      <c r="I7" s="5">
        <v>3</v>
      </c>
      <c r="J7" s="5">
        <v>2</v>
      </c>
    </row>
    <row r="8" spans="1:10" x14ac:dyDescent="0.45">
      <c r="A8" t="s">
        <v>10</v>
      </c>
      <c r="B8" s="7">
        <v>1000</v>
      </c>
      <c r="C8" t="s">
        <v>11</v>
      </c>
      <c r="D8">
        <v>1000000</v>
      </c>
      <c r="E8" s="5">
        <v>139000</v>
      </c>
      <c r="F8" s="5">
        <v>24000</v>
      </c>
      <c r="G8" s="5">
        <v>3</v>
      </c>
      <c r="H8" s="5">
        <v>80</v>
      </c>
      <c r="I8" s="5">
        <v>3</v>
      </c>
      <c r="J8" s="5">
        <v>0</v>
      </c>
    </row>
    <row r="9" spans="1:10" x14ac:dyDescent="0.45">
      <c r="A9" t="s">
        <v>10</v>
      </c>
      <c r="B9" s="7">
        <v>1000</v>
      </c>
      <c r="C9" t="s">
        <v>11</v>
      </c>
      <c r="D9">
        <v>2000000</v>
      </c>
      <c r="E9" s="5">
        <v>139000</v>
      </c>
      <c r="F9" s="5">
        <v>20000</v>
      </c>
      <c r="G9" s="5">
        <v>3</v>
      </c>
      <c r="H9" s="5">
        <v>80</v>
      </c>
      <c r="I9" s="5">
        <v>3</v>
      </c>
      <c r="J9" s="5">
        <v>0</v>
      </c>
    </row>
    <row r="10" spans="1:10" x14ac:dyDescent="0.45">
      <c r="A10" t="s">
        <v>12</v>
      </c>
      <c r="B10" s="7">
        <v>1000</v>
      </c>
      <c r="C10" t="s">
        <v>11</v>
      </c>
      <c r="D10">
        <v>100000</v>
      </c>
      <c r="E10" s="5">
        <v>139000</v>
      </c>
      <c r="F10" s="5">
        <v>25000</v>
      </c>
      <c r="G10" s="5">
        <v>3</v>
      </c>
      <c r="H10" s="5">
        <v>8</v>
      </c>
      <c r="I10" s="5">
        <v>3</v>
      </c>
      <c r="J10" s="5">
        <v>1</v>
      </c>
    </row>
    <row r="11" spans="1:10" x14ac:dyDescent="0.45">
      <c r="A11" t="s">
        <v>12</v>
      </c>
      <c r="B11" s="7">
        <v>1000</v>
      </c>
      <c r="C11" t="s">
        <v>11</v>
      </c>
      <c r="D11">
        <v>200000</v>
      </c>
      <c r="E11" s="5">
        <v>139000</v>
      </c>
      <c r="F11" s="5">
        <v>21000</v>
      </c>
      <c r="G11" s="5">
        <v>3</v>
      </c>
      <c r="H11" s="5">
        <v>8</v>
      </c>
      <c r="I11" s="5">
        <v>3</v>
      </c>
      <c r="J11" s="5">
        <v>0</v>
      </c>
    </row>
    <row r="12" spans="1:10" x14ac:dyDescent="0.45">
      <c r="A12" t="s">
        <v>12</v>
      </c>
      <c r="B12" s="7">
        <v>1000</v>
      </c>
      <c r="C12" t="s">
        <v>11</v>
      </c>
      <c r="D12">
        <v>400000</v>
      </c>
      <c r="E12" s="5">
        <v>139000</v>
      </c>
      <c r="F12" s="5">
        <v>27000</v>
      </c>
      <c r="G12" s="5">
        <v>3</v>
      </c>
      <c r="H12" s="5">
        <v>8</v>
      </c>
      <c r="I12" s="5">
        <v>3</v>
      </c>
      <c r="J12" s="5">
        <v>0</v>
      </c>
    </row>
    <row r="13" spans="1:10" x14ac:dyDescent="0.45">
      <c r="A13" t="s">
        <v>12</v>
      </c>
      <c r="B13" s="7">
        <v>1000</v>
      </c>
      <c r="C13" t="s">
        <v>11</v>
      </c>
      <c r="D13">
        <v>800000</v>
      </c>
      <c r="E13" s="5">
        <v>139000</v>
      </c>
      <c r="F13" s="5">
        <v>22000</v>
      </c>
      <c r="G13" s="5">
        <v>3</v>
      </c>
      <c r="H13" s="5">
        <v>8</v>
      </c>
      <c r="I13" s="5">
        <v>3</v>
      </c>
      <c r="J13" s="5">
        <v>0</v>
      </c>
    </row>
    <row r="14" spans="1:10" x14ac:dyDescent="0.45">
      <c r="A14" t="s">
        <v>12</v>
      </c>
      <c r="B14" s="7">
        <v>1000</v>
      </c>
      <c r="C14" t="s">
        <v>11</v>
      </c>
      <c r="D14">
        <v>1000000</v>
      </c>
      <c r="E14" s="5">
        <v>139000</v>
      </c>
      <c r="F14" s="5">
        <v>24000</v>
      </c>
      <c r="G14" s="5">
        <v>3</v>
      </c>
      <c r="H14" s="5">
        <v>8</v>
      </c>
      <c r="I14" s="5">
        <v>3</v>
      </c>
      <c r="J14" s="5">
        <v>0</v>
      </c>
    </row>
    <row r="15" spans="1:10" x14ac:dyDescent="0.45">
      <c r="A15" t="s">
        <v>12</v>
      </c>
      <c r="B15" s="7">
        <v>1000</v>
      </c>
      <c r="C15" t="s">
        <v>11</v>
      </c>
      <c r="D15">
        <v>2000000</v>
      </c>
      <c r="E15" s="5">
        <v>139000</v>
      </c>
      <c r="F15" s="5">
        <v>20000</v>
      </c>
      <c r="G15" s="5">
        <v>3</v>
      </c>
      <c r="H15" s="5">
        <v>8</v>
      </c>
      <c r="I15" s="5">
        <v>3</v>
      </c>
      <c r="J15" s="5">
        <v>0</v>
      </c>
    </row>
    <row r="16" spans="1:10" x14ac:dyDescent="0.45">
      <c r="A16" t="s">
        <v>10</v>
      </c>
      <c r="B16" s="7">
        <v>5000</v>
      </c>
      <c r="C16" t="s">
        <v>11</v>
      </c>
      <c r="D16">
        <v>100000</v>
      </c>
      <c r="E16" s="5">
        <v>695000</v>
      </c>
      <c r="F16" s="5">
        <v>125000</v>
      </c>
      <c r="G16" s="5">
        <v>3</v>
      </c>
      <c r="H16" s="5">
        <v>89</v>
      </c>
      <c r="I16" s="5">
        <v>3</v>
      </c>
      <c r="J16" s="5">
        <v>4</v>
      </c>
    </row>
    <row r="17" spans="1:10" x14ac:dyDescent="0.45">
      <c r="A17" t="s">
        <v>10</v>
      </c>
      <c r="B17" s="7">
        <v>5000</v>
      </c>
      <c r="C17" t="s">
        <v>11</v>
      </c>
      <c r="D17">
        <v>200000</v>
      </c>
      <c r="E17" s="5">
        <v>695000</v>
      </c>
      <c r="F17" s="5">
        <v>105000</v>
      </c>
      <c r="G17" s="5">
        <v>3</v>
      </c>
      <c r="H17" s="5">
        <v>89</v>
      </c>
      <c r="I17" s="5">
        <v>3</v>
      </c>
      <c r="J17" s="5">
        <v>3</v>
      </c>
    </row>
    <row r="18" spans="1:10" x14ac:dyDescent="0.45">
      <c r="A18" t="s">
        <v>10</v>
      </c>
      <c r="B18" s="7">
        <v>5000</v>
      </c>
      <c r="C18" t="s">
        <v>11</v>
      </c>
      <c r="D18">
        <v>400000</v>
      </c>
      <c r="E18" s="5">
        <v>695000</v>
      </c>
      <c r="F18" s="5">
        <v>135000</v>
      </c>
      <c r="G18" s="5">
        <v>3</v>
      </c>
      <c r="H18" s="5">
        <v>89</v>
      </c>
      <c r="I18" s="5">
        <v>3</v>
      </c>
      <c r="J18" s="5">
        <v>3</v>
      </c>
    </row>
    <row r="19" spans="1:10" x14ac:dyDescent="0.45">
      <c r="A19" t="s">
        <v>10</v>
      </c>
      <c r="B19" s="7">
        <v>5000</v>
      </c>
      <c r="C19" t="s">
        <v>11</v>
      </c>
      <c r="D19">
        <v>800000</v>
      </c>
      <c r="E19" s="5">
        <v>695000</v>
      </c>
      <c r="F19" s="5">
        <v>110000</v>
      </c>
      <c r="G19" s="5">
        <v>3</v>
      </c>
      <c r="H19" s="5">
        <v>89</v>
      </c>
      <c r="I19" s="5">
        <v>3</v>
      </c>
      <c r="J19" s="5">
        <v>2</v>
      </c>
    </row>
    <row r="20" spans="1:10" x14ac:dyDescent="0.45">
      <c r="A20" t="s">
        <v>10</v>
      </c>
      <c r="B20" s="7">
        <v>5000</v>
      </c>
      <c r="C20" t="s">
        <v>11</v>
      </c>
      <c r="D20">
        <v>1000000</v>
      </c>
      <c r="E20" s="5">
        <v>695000</v>
      </c>
      <c r="F20" s="5">
        <v>120000</v>
      </c>
      <c r="G20" s="5">
        <v>3</v>
      </c>
      <c r="H20" s="5">
        <v>89</v>
      </c>
      <c r="I20" s="5">
        <v>3</v>
      </c>
      <c r="J20" s="5">
        <v>1</v>
      </c>
    </row>
    <row r="21" spans="1:10" x14ac:dyDescent="0.45">
      <c r="A21" t="s">
        <v>10</v>
      </c>
      <c r="B21" s="7">
        <v>5000</v>
      </c>
      <c r="C21" t="s">
        <v>11</v>
      </c>
      <c r="D21">
        <v>2000000</v>
      </c>
      <c r="E21" s="5">
        <v>695000</v>
      </c>
      <c r="F21" s="5">
        <v>100000</v>
      </c>
      <c r="G21" s="5">
        <v>3</v>
      </c>
      <c r="H21" s="5">
        <v>89</v>
      </c>
      <c r="I21" s="5">
        <v>3</v>
      </c>
      <c r="J21" s="5">
        <v>1</v>
      </c>
    </row>
    <row r="22" spans="1:10" x14ac:dyDescent="0.45">
      <c r="A22" t="s">
        <v>12</v>
      </c>
      <c r="B22" s="7">
        <v>5000</v>
      </c>
      <c r="C22" t="s">
        <v>11</v>
      </c>
      <c r="D22">
        <v>100000</v>
      </c>
      <c r="E22" s="5">
        <v>695000</v>
      </c>
      <c r="F22" s="5">
        <v>125000</v>
      </c>
      <c r="G22" s="5">
        <v>3</v>
      </c>
      <c r="H22" s="5">
        <v>17</v>
      </c>
      <c r="I22" s="5">
        <v>3</v>
      </c>
      <c r="J22" s="5">
        <v>2</v>
      </c>
    </row>
    <row r="23" spans="1:10" x14ac:dyDescent="0.45">
      <c r="A23" t="s">
        <v>12</v>
      </c>
      <c r="B23" s="7">
        <v>5000</v>
      </c>
      <c r="C23" t="s">
        <v>11</v>
      </c>
      <c r="D23">
        <v>200000</v>
      </c>
      <c r="E23" s="5">
        <v>695000</v>
      </c>
      <c r="F23" s="5">
        <v>105000</v>
      </c>
      <c r="G23" s="5">
        <v>3</v>
      </c>
      <c r="H23" s="5">
        <v>17</v>
      </c>
      <c r="I23" s="5">
        <v>3</v>
      </c>
      <c r="J23" s="5">
        <v>1</v>
      </c>
    </row>
    <row r="24" spans="1:10" x14ac:dyDescent="0.45">
      <c r="A24" t="s">
        <v>12</v>
      </c>
      <c r="B24" s="7">
        <v>5000</v>
      </c>
      <c r="C24" t="s">
        <v>11</v>
      </c>
      <c r="D24">
        <v>400000</v>
      </c>
      <c r="E24" s="5">
        <v>695000</v>
      </c>
      <c r="F24" s="5">
        <v>135000</v>
      </c>
      <c r="G24" s="5">
        <v>3</v>
      </c>
      <c r="H24" s="5">
        <v>17</v>
      </c>
      <c r="I24" s="5">
        <v>3</v>
      </c>
      <c r="J24" s="5">
        <v>2</v>
      </c>
    </row>
    <row r="25" spans="1:10" x14ac:dyDescent="0.45">
      <c r="A25" t="s">
        <v>12</v>
      </c>
      <c r="B25" s="7">
        <v>5000</v>
      </c>
      <c r="C25" t="s">
        <v>11</v>
      </c>
      <c r="D25">
        <v>800000</v>
      </c>
      <c r="E25" s="5">
        <v>695000</v>
      </c>
      <c r="F25" s="5">
        <v>110000</v>
      </c>
      <c r="G25" s="5">
        <v>3</v>
      </c>
      <c r="H25" s="5">
        <v>17</v>
      </c>
      <c r="I25" s="5">
        <v>3</v>
      </c>
      <c r="J25" s="5">
        <v>1</v>
      </c>
    </row>
    <row r="26" spans="1:10" x14ac:dyDescent="0.45">
      <c r="A26" t="s">
        <v>12</v>
      </c>
      <c r="B26" s="7">
        <v>5000</v>
      </c>
      <c r="C26" t="s">
        <v>11</v>
      </c>
      <c r="D26">
        <v>1000000</v>
      </c>
      <c r="E26" s="5">
        <v>695000</v>
      </c>
      <c r="F26" s="5">
        <v>120000</v>
      </c>
      <c r="G26" s="5">
        <v>3</v>
      </c>
      <c r="H26" s="5">
        <v>17</v>
      </c>
      <c r="I26" s="5">
        <v>3</v>
      </c>
      <c r="J26" s="5">
        <v>2</v>
      </c>
    </row>
    <row r="27" spans="1:10" x14ac:dyDescent="0.45">
      <c r="A27" t="s">
        <v>12</v>
      </c>
      <c r="B27" s="7">
        <v>5000</v>
      </c>
      <c r="C27" t="s">
        <v>11</v>
      </c>
      <c r="D27">
        <v>2000000</v>
      </c>
      <c r="E27" s="5">
        <v>695000</v>
      </c>
      <c r="F27" s="5">
        <v>100000</v>
      </c>
      <c r="G27" s="5">
        <v>3</v>
      </c>
      <c r="H27" s="5">
        <v>17</v>
      </c>
      <c r="I27" s="5">
        <v>3</v>
      </c>
      <c r="J27" s="5">
        <v>1</v>
      </c>
    </row>
    <row r="28" spans="1:10" x14ac:dyDescent="0.45">
      <c r="A28" t="s">
        <v>10</v>
      </c>
      <c r="B28" s="7">
        <v>10000</v>
      </c>
      <c r="C28" t="s">
        <v>11</v>
      </c>
      <c r="D28">
        <v>100000</v>
      </c>
      <c r="E28" s="5">
        <v>1390000</v>
      </c>
      <c r="F28" s="5">
        <v>250000</v>
      </c>
      <c r="G28" s="5">
        <v>3</v>
      </c>
      <c r="H28" s="5">
        <v>120</v>
      </c>
      <c r="I28" s="5">
        <v>3</v>
      </c>
      <c r="J28" s="5">
        <v>9</v>
      </c>
    </row>
    <row r="29" spans="1:10" x14ac:dyDescent="0.45">
      <c r="A29" t="s">
        <v>10</v>
      </c>
      <c r="B29" s="7">
        <v>10000</v>
      </c>
      <c r="C29" t="s">
        <v>11</v>
      </c>
      <c r="D29">
        <v>200000</v>
      </c>
      <c r="E29" s="5">
        <v>1390000</v>
      </c>
      <c r="F29" s="5">
        <v>210000</v>
      </c>
      <c r="G29" s="5">
        <v>3</v>
      </c>
      <c r="H29" s="5">
        <v>120</v>
      </c>
      <c r="I29" s="5">
        <v>3</v>
      </c>
      <c r="J29" s="5">
        <v>7</v>
      </c>
    </row>
    <row r="30" spans="1:10" x14ac:dyDescent="0.45">
      <c r="A30" t="s">
        <v>10</v>
      </c>
      <c r="B30" s="7">
        <v>10000</v>
      </c>
      <c r="C30" t="s">
        <v>11</v>
      </c>
      <c r="D30">
        <v>400000</v>
      </c>
      <c r="E30" s="5">
        <v>1390000</v>
      </c>
      <c r="F30" s="5">
        <v>270000</v>
      </c>
      <c r="G30" s="5">
        <v>3</v>
      </c>
      <c r="H30" s="5">
        <v>120</v>
      </c>
      <c r="I30" s="5">
        <v>3</v>
      </c>
      <c r="J30" s="5">
        <v>5</v>
      </c>
    </row>
    <row r="31" spans="1:10" x14ac:dyDescent="0.45">
      <c r="A31" t="s">
        <v>10</v>
      </c>
      <c r="B31" s="7">
        <v>10000</v>
      </c>
      <c r="C31" t="s">
        <v>11</v>
      </c>
      <c r="D31">
        <v>800000</v>
      </c>
      <c r="E31" s="5">
        <v>1390000</v>
      </c>
      <c r="F31" s="5">
        <v>220000</v>
      </c>
      <c r="G31" s="5">
        <v>3</v>
      </c>
      <c r="H31" s="5">
        <v>120</v>
      </c>
      <c r="I31" s="5">
        <v>3</v>
      </c>
      <c r="J31" s="5">
        <v>4</v>
      </c>
    </row>
    <row r="32" spans="1:10" x14ac:dyDescent="0.45">
      <c r="A32" t="s">
        <v>10</v>
      </c>
      <c r="B32" s="7">
        <v>10000</v>
      </c>
      <c r="C32" t="s">
        <v>11</v>
      </c>
      <c r="D32">
        <v>1000000</v>
      </c>
      <c r="E32" s="5">
        <v>1390000</v>
      </c>
      <c r="F32" s="5">
        <v>240000</v>
      </c>
      <c r="G32" s="5">
        <v>3</v>
      </c>
      <c r="H32" s="5">
        <v>120</v>
      </c>
      <c r="I32" s="5">
        <v>3</v>
      </c>
      <c r="J32" s="5">
        <v>3</v>
      </c>
    </row>
    <row r="33" spans="1:10" x14ac:dyDescent="0.45">
      <c r="A33" t="s">
        <v>10</v>
      </c>
      <c r="B33" s="7">
        <v>10000</v>
      </c>
      <c r="C33" t="s">
        <v>11</v>
      </c>
      <c r="D33">
        <v>2000000</v>
      </c>
      <c r="E33" s="5">
        <v>1390000</v>
      </c>
      <c r="F33" s="5">
        <v>200000</v>
      </c>
      <c r="G33" s="5">
        <v>3</v>
      </c>
      <c r="H33" s="5">
        <v>120</v>
      </c>
      <c r="I33" s="5">
        <v>3</v>
      </c>
      <c r="J33" s="5">
        <v>1</v>
      </c>
    </row>
    <row r="34" spans="1:10" x14ac:dyDescent="0.45">
      <c r="A34" t="s">
        <v>12</v>
      </c>
      <c r="B34" s="7">
        <v>10000</v>
      </c>
      <c r="C34" t="s">
        <v>11</v>
      </c>
      <c r="D34">
        <v>100000</v>
      </c>
      <c r="E34" s="5">
        <v>1390000</v>
      </c>
      <c r="F34" s="5">
        <v>250000</v>
      </c>
      <c r="G34" s="5">
        <v>3</v>
      </c>
      <c r="H34" s="5">
        <v>28</v>
      </c>
      <c r="I34" s="5">
        <v>3</v>
      </c>
      <c r="J34" s="5">
        <v>1</v>
      </c>
    </row>
    <row r="35" spans="1:10" x14ac:dyDescent="0.45">
      <c r="A35" t="s">
        <v>12</v>
      </c>
      <c r="B35" s="7">
        <v>10000</v>
      </c>
      <c r="C35" t="s">
        <v>11</v>
      </c>
      <c r="D35">
        <v>200000</v>
      </c>
      <c r="E35" s="5">
        <v>1390000</v>
      </c>
      <c r="F35" s="5">
        <v>210000</v>
      </c>
      <c r="G35" s="5">
        <v>3</v>
      </c>
      <c r="H35" s="5">
        <v>28</v>
      </c>
      <c r="I35" s="5">
        <v>3</v>
      </c>
      <c r="J35" s="5">
        <v>3</v>
      </c>
    </row>
    <row r="36" spans="1:10" x14ac:dyDescent="0.45">
      <c r="A36" t="s">
        <v>12</v>
      </c>
      <c r="B36" s="7">
        <v>10000</v>
      </c>
      <c r="C36" t="s">
        <v>11</v>
      </c>
      <c r="D36">
        <v>400000</v>
      </c>
      <c r="E36" s="5">
        <v>1390000</v>
      </c>
      <c r="F36" s="5">
        <v>270000</v>
      </c>
      <c r="G36" s="5">
        <v>3</v>
      </c>
      <c r="H36" s="5">
        <v>28</v>
      </c>
      <c r="I36" s="5">
        <v>3</v>
      </c>
      <c r="J36" s="5">
        <v>3</v>
      </c>
    </row>
    <row r="37" spans="1:10" x14ac:dyDescent="0.45">
      <c r="A37" t="s">
        <v>12</v>
      </c>
      <c r="B37" s="7">
        <v>10000</v>
      </c>
      <c r="C37" t="s">
        <v>11</v>
      </c>
      <c r="D37">
        <v>800000</v>
      </c>
      <c r="E37" s="5">
        <v>1390000</v>
      </c>
      <c r="F37" s="5">
        <v>220000</v>
      </c>
      <c r="G37" s="5">
        <v>3</v>
      </c>
      <c r="H37" s="5">
        <v>28</v>
      </c>
      <c r="I37" s="5">
        <v>3</v>
      </c>
      <c r="J37" s="5">
        <v>3</v>
      </c>
    </row>
    <row r="38" spans="1:10" x14ac:dyDescent="0.45">
      <c r="A38" t="s">
        <v>12</v>
      </c>
      <c r="B38" s="7">
        <v>10000</v>
      </c>
      <c r="C38" t="s">
        <v>11</v>
      </c>
      <c r="D38">
        <v>1000000</v>
      </c>
      <c r="E38" s="5">
        <v>1390000</v>
      </c>
      <c r="F38" s="5">
        <v>240000</v>
      </c>
      <c r="G38" s="5">
        <v>3</v>
      </c>
      <c r="H38" s="5">
        <v>28</v>
      </c>
      <c r="I38" s="5">
        <v>3</v>
      </c>
      <c r="J38" s="5">
        <v>3</v>
      </c>
    </row>
    <row r="39" spans="1:10" x14ac:dyDescent="0.45">
      <c r="A39" t="s">
        <v>12</v>
      </c>
      <c r="B39" s="7">
        <v>10000</v>
      </c>
      <c r="C39" t="s">
        <v>11</v>
      </c>
      <c r="D39">
        <v>2000000</v>
      </c>
      <c r="E39" s="5">
        <v>1390000</v>
      </c>
      <c r="F39" s="5">
        <v>200000</v>
      </c>
      <c r="G39" s="5">
        <v>3</v>
      </c>
      <c r="H39" s="5">
        <v>28</v>
      </c>
      <c r="I39" s="5">
        <v>3</v>
      </c>
      <c r="J39" s="5">
        <v>3</v>
      </c>
    </row>
    <row r="40" spans="1:10" x14ac:dyDescent="0.45">
      <c r="A40" t="s">
        <v>10</v>
      </c>
      <c r="B40" s="7">
        <v>20000</v>
      </c>
      <c r="C40" t="s">
        <v>11</v>
      </c>
      <c r="D40">
        <v>100000</v>
      </c>
      <c r="E40" s="5">
        <v>2780000</v>
      </c>
      <c r="F40" s="5">
        <v>500000</v>
      </c>
      <c r="G40" s="5">
        <v>3</v>
      </c>
      <c r="H40" s="5">
        <v>142</v>
      </c>
      <c r="I40" s="5">
        <v>3</v>
      </c>
      <c r="J40" s="5">
        <v>16</v>
      </c>
    </row>
    <row r="41" spans="1:10" x14ac:dyDescent="0.45">
      <c r="A41" t="s">
        <v>10</v>
      </c>
      <c r="B41" s="7">
        <v>20000</v>
      </c>
      <c r="C41" t="s">
        <v>11</v>
      </c>
      <c r="D41">
        <v>200000</v>
      </c>
      <c r="E41" s="5">
        <v>2780000</v>
      </c>
      <c r="F41" s="5">
        <v>420000</v>
      </c>
      <c r="G41" s="5">
        <v>3</v>
      </c>
      <c r="H41" s="5">
        <v>142</v>
      </c>
      <c r="I41" s="5">
        <v>3</v>
      </c>
      <c r="J41" s="5">
        <v>13</v>
      </c>
    </row>
    <row r="42" spans="1:10" x14ac:dyDescent="0.45">
      <c r="A42" t="s">
        <v>10</v>
      </c>
      <c r="B42" s="7">
        <v>20000</v>
      </c>
      <c r="C42" t="s">
        <v>11</v>
      </c>
      <c r="D42">
        <v>400000</v>
      </c>
      <c r="E42" s="5">
        <v>2780000</v>
      </c>
      <c r="F42" s="5">
        <v>540000</v>
      </c>
      <c r="G42" s="5">
        <v>3</v>
      </c>
      <c r="H42" s="5">
        <v>142</v>
      </c>
      <c r="I42" s="5">
        <v>3</v>
      </c>
      <c r="J42" s="5">
        <v>10</v>
      </c>
    </row>
    <row r="43" spans="1:10" x14ac:dyDescent="0.45">
      <c r="A43" t="s">
        <v>10</v>
      </c>
      <c r="B43" s="7">
        <v>20000</v>
      </c>
      <c r="C43" t="s">
        <v>11</v>
      </c>
      <c r="D43">
        <v>800000</v>
      </c>
      <c r="E43" s="5">
        <v>2780000</v>
      </c>
      <c r="F43" s="5">
        <v>440000</v>
      </c>
      <c r="G43" s="5">
        <v>3</v>
      </c>
      <c r="H43" s="5">
        <v>142</v>
      </c>
      <c r="I43" s="5">
        <v>3</v>
      </c>
      <c r="J43" s="5">
        <v>8</v>
      </c>
    </row>
    <row r="44" spans="1:10" x14ac:dyDescent="0.45">
      <c r="A44" t="s">
        <v>10</v>
      </c>
      <c r="B44" s="7">
        <v>20000</v>
      </c>
      <c r="C44" t="s">
        <v>11</v>
      </c>
      <c r="D44">
        <v>1000000</v>
      </c>
      <c r="E44" s="5">
        <v>2780000</v>
      </c>
      <c r="F44" s="5">
        <v>480000</v>
      </c>
      <c r="G44" s="5">
        <v>3</v>
      </c>
      <c r="H44" s="5">
        <v>142</v>
      </c>
      <c r="I44" s="5">
        <v>3</v>
      </c>
      <c r="J44" s="5">
        <v>5</v>
      </c>
    </row>
    <row r="45" spans="1:10" x14ac:dyDescent="0.45">
      <c r="A45" t="s">
        <v>10</v>
      </c>
      <c r="B45" s="7">
        <v>20000</v>
      </c>
      <c r="C45" t="s">
        <v>11</v>
      </c>
      <c r="D45">
        <v>2000000</v>
      </c>
      <c r="E45" s="5">
        <v>2780000</v>
      </c>
      <c r="F45" s="5">
        <v>400000</v>
      </c>
      <c r="G45" s="5">
        <v>3</v>
      </c>
      <c r="H45" s="5">
        <v>142</v>
      </c>
      <c r="I45" s="5">
        <v>3</v>
      </c>
      <c r="J45" s="5">
        <v>2</v>
      </c>
    </row>
    <row r="46" spans="1:10" x14ac:dyDescent="0.45">
      <c r="A46" t="s">
        <v>12</v>
      </c>
      <c r="B46" s="7">
        <v>20000</v>
      </c>
      <c r="C46" t="s">
        <v>11</v>
      </c>
      <c r="D46">
        <v>100000</v>
      </c>
      <c r="E46" s="5">
        <v>2780000</v>
      </c>
      <c r="F46" s="5">
        <v>500000</v>
      </c>
      <c r="G46" s="5">
        <v>3</v>
      </c>
      <c r="H46" s="5">
        <v>376</v>
      </c>
      <c r="I46" s="5">
        <v>3</v>
      </c>
      <c r="J46" s="5">
        <v>1</v>
      </c>
    </row>
    <row r="47" spans="1:10" x14ac:dyDescent="0.45">
      <c r="A47" t="s">
        <v>12</v>
      </c>
      <c r="B47" s="7">
        <v>20000</v>
      </c>
      <c r="C47" t="s">
        <v>11</v>
      </c>
      <c r="D47">
        <v>200000</v>
      </c>
      <c r="E47" s="5">
        <v>2780000</v>
      </c>
      <c r="F47" s="5">
        <v>420000</v>
      </c>
      <c r="G47" s="5">
        <v>3</v>
      </c>
      <c r="H47" s="5">
        <v>376</v>
      </c>
      <c r="I47" s="5">
        <v>3</v>
      </c>
      <c r="J47" s="5">
        <v>1</v>
      </c>
    </row>
    <row r="48" spans="1:10" x14ac:dyDescent="0.45">
      <c r="A48" t="s">
        <v>12</v>
      </c>
      <c r="B48" s="7">
        <v>20000</v>
      </c>
      <c r="C48" t="s">
        <v>11</v>
      </c>
      <c r="D48">
        <v>400000</v>
      </c>
      <c r="E48" s="5">
        <v>2780000</v>
      </c>
      <c r="F48" s="5">
        <v>540000</v>
      </c>
      <c r="G48" s="5">
        <v>3</v>
      </c>
      <c r="H48" s="5">
        <v>376</v>
      </c>
      <c r="I48" s="5">
        <v>3</v>
      </c>
      <c r="J48" s="5">
        <v>7</v>
      </c>
    </row>
    <row r="49" spans="1:10" x14ac:dyDescent="0.45">
      <c r="A49" t="s">
        <v>12</v>
      </c>
      <c r="B49" s="7">
        <v>20000</v>
      </c>
      <c r="C49" t="s">
        <v>11</v>
      </c>
      <c r="D49">
        <v>800000</v>
      </c>
      <c r="E49" s="5">
        <v>2780000</v>
      </c>
      <c r="F49" s="5">
        <v>440000</v>
      </c>
      <c r="G49" s="5">
        <v>3</v>
      </c>
      <c r="H49" s="5">
        <v>376</v>
      </c>
      <c r="I49" s="5">
        <v>3</v>
      </c>
      <c r="J49" s="5">
        <v>6</v>
      </c>
    </row>
    <row r="50" spans="1:10" x14ac:dyDescent="0.45">
      <c r="A50" t="s">
        <v>12</v>
      </c>
      <c r="B50" s="7">
        <v>20000</v>
      </c>
      <c r="C50" t="s">
        <v>11</v>
      </c>
      <c r="D50">
        <v>1000000</v>
      </c>
      <c r="E50" s="5">
        <v>2780000</v>
      </c>
      <c r="F50" s="5">
        <v>480000</v>
      </c>
      <c r="G50" s="5">
        <v>3</v>
      </c>
      <c r="H50" s="5">
        <v>376</v>
      </c>
      <c r="I50" s="5">
        <v>3</v>
      </c>
      <c r="J50" s="5">
        <v>6</v>
      </c>
    </row>
    <row r="51" spans="1:10" x14ac:dyDescent="0.45">
      <c r="A51" t="s">
        <v>12</v>
      </c>
      <c r="B51" s="7">
        <v>20000</v>
      </c>
      <c r="C51" t="s">
        <v>11</v>
      </c>
      <c r="D51">
        <v>2000000</v>
      </c>
      <c r="E51" s="5">
        <v>2780000</v>
      </c>
      <c r="F51" s="5">
        <v>400000</v>
      </c>
      <c r="G51" s="5">
        <v>3</v>
      </c>
      <c r="H51" s="5">
        <v>376</v>
      </c>
      <c r="I51" s="5">
        <v>3</v>
      </c>
      <c r="J51" s="5">
        <v>6</v>
      </c>
    </row>
    <row r="52" spans="1:10" x14ac:dyDescent="0.45">
      <c r="A52" t="s">
        <v>10</v>
      </c>
      <c r="B52" s="7">
        <v>25000</v>
      </c>
      <c r="C52" t="s">
        <v>11</v>
      </c>
      <c r="D52">
        <v>100000</v>
      </c>
      <c r="E52" s="5">
        <v>3475000</v>
      </c>
      <c r="F52" s="5">
        <v>625000</v>
      </c>
      <c r="G52" s="5">
        <v>3</v>
      </c>
      <c r="H52" s="5">
        <v>171</v>
      </c>
      <c r="I52" s="5">
        <v>3</v>
      </c>
      <c r="J52" s="5">
        <v>19</v>
      </c>
    </row>
    <row r="53" spans="1:10" x14ac:dyDescent="0.45">
      <c r="A53" t="s">
        <v>10</v>
      </c>
      <c r="B53" s="7">
        <v>25000</v>
      </c>
      <c r="C53" t="s">
        <v>11</v>
      </c>
      <c r="D53">
        <v>200000</v>
      </c>
      <c r="E53" s="5">
        <v>3475000</v>
      </c>
      <c r="F53" s="5">
        <v>525000</v>
      </c>
      <c r="G53" s="5">
        <v>3</v>
      </c>
      <c r="H53" s="5">
        <v>171</v>
      </c>
      <c r="I53" s="5">
        <v>3</v>
      </c>
      <c r="J53" s="5">
        <v>16</v>
      </c>
    </row>
    <row r="54" spans="1:10" x14ac:dyDescent="0.45">
      <c r="A54" t="s">
        <v>10</v>
      </c>
      <c r="B54" s="7">
        <v>25000</v>
      </c>
      <c r="C54" t="s">
        <v>11</v>
      </c>
      <c r="D54">
        <v>400000</v>
      </c>
      <c r="E54" s="5">
        <v>3475000</v>
      </c>
      <c r="F54" s="5">
        <v>675000</v>
      </c>
      <c r="G54" s="5">
        <v>3</v>
      </c>
      <c r="H54" s="5">
        <v>171</v>
      </c>
      <c r="I54" s="5">
        <v>3</v>
      </c>
      <c r="J54" s="5">
        <v>13</v>
      </c>
    </row>
    <row r="55" spans="1:10" x14ac:dyDescent="0.45">
      <c r="A55" t="s">
        <v>10</v>
      </c>
      <c r="B55" s="7">
        <v>25000</v>
      </c>
      <c r="C55" t="s">
        <v>11</v>
      </c>
      <c r="D55">
        <v>800000</v>
      </c>
      <c r="E55" s="5">
        <v>3475000</v>
      </c>
      <c r="F55" s="5">
        <v>550000</v>
      </c>
      <c r="G55" s="5">
        <v>3</v>
      </c>
      <c r="H55" s="5">
        <v>171</v>
      </c>
      <c r="I55" s="5">
        <v>3</v>
      </c>
      <c r="J55" s="5">
        <v>9</v>
      </c>
    </row>
    <row r="56" spans="1:10" x14ac:dyDescent="0.45">
      <c r="A56" t="s">
        <v>10</v>
      </c>
      <c r="B56" s="7">
        <v>25000</v>
      </c>
      <c r="C56" t="s">
        <v>11</v>
      </c>
      <c r="D56">
        <v>1000000</v>
      </c>
      <c r="E56" s="5">
        <v>3475000</v>
      </c>
      <c r="F56" s="5">
        <v>600000</v>
      </c>
      <c r="G56" s="5">
        <v>3</v>
      </c>
      <c r="H56" s="5">
        <v>171</v>
      </c>
      <c r="I56" s="5">
        <v>3</v>
      </c>
      <c r="J56" s="5">
        <v>6</v>
      </c>
    </row>
    <row r="57" spans="1:10" x14ac:dyDescent="0.45">
      <c r="A57" t="s">
        <v>10</v>
      </c>
      <c r="B57" s="7">
        <v>25000</v>
      </c>
      <c r="C57" t="s">
        <v>11</v>
      </c>
      <c r="D57">
        <v>2000000</v>
      </c>
      <c r="E57" s="5">
        <v>3475000</v>
      </c>
      <c r="F57" s="5">
        <v>500000</v>
      </c>
      <c r="G57" s="5">
        <v>3</v>
      </c>
      <c r="H57" s="5">
        <v>171</v>
      </c>
      <c r="I57" s="5">
        <v>3</v>
      </c>
      <c r="J57" s="5">
        <v>3</v>
      </c>
    </row>
    <row r="58" spans="1:10" x14ac:dyDescent="0.45">
      <c r="A58" t="s">
        <v>12</v>
      </c>
      <c r="B58" s="7">
        <v>25000</v>
      </c>
      <c r="C58" t="s">
        <v>11</v>
      </c>
      <c r="D58">
        <v>100000</v>
      </c>
      <c r="E58" s="5">
        <v>3475000</v>
      </c>
      <c r="F58" s="5">
        <v>625000</v>
      </c>
      <c r="G58" s="5">
        <v>3</v>
      </c>
      <c r="H58" s="5">
        <v>68</v>
      </c>
      <c r="I58" s="5">
        <v>3</v>
      </c>
      <c r="J58" s="5">
        <v>2</v>
      </c>
    </row>
    <row r="59" spans="1:10" x14ac:dyDescent="0.45">
      <c r="A59" t="s">
        <v>12</v>
      </c>
      <c r="B59" s="7">
        <v>25000</v>
      </c>
      <c r="C59" t="s">
        <v>11</v>
      </c>
      <c r="D59">
        <v>200000</v>
      </c>
      <c r="E59" s="5">
        <v>3475000</v>
      </c>
      <c r="F59" s="5">
        <v>525000</v>
      </c>
      <c r="G59" s="5">
        <v>3</v>
      </c>
      <c r="H59" s="5">
        <v>68</v>
      </c>
      <c r="I59" s="5">
        <v>3</v>
      </c>
      <c r="J59" s="5">
        <v>2</v>
      </c>
    </row>
    <row r="60" spans="1:10" x14ac:dyDescent="0.45">
      <c r="A60" t="s">
        <v>12</v>
      </c>
      <c r="B60" s="7">
        <v>25000</v>
      </c>
      <c r="C60" t="s">
        <v>11</v>
      </c>
      <c r="D60">
        <v>400000</v>
      </c>
      <c r="E60" s="5">
        <v>3475000</v>
      </c>
      <c r="F60" s="5">
        <v>675000</v>
      </c>
      <c r="G60" s="5">
        <v>3</v>
      </c>
      <c r="H60" s="5">
        <v>68</v>
      </c>
      <c r="I60" s="5">
        <v>3</v>
      </c>
      <c r="J60" s="5">
        <v>2</v>
      </c>
    </row>
    <row r="61" spans="1:10" x14ac:dyDescent="0.45">
      <c r="A61" t="s">
        <v>12</v>
      </c>
      <c r="B61" s="7">
        <v>25000</v>
      </c>
      <c r="C61" t="s">
        <v>11</v>
      </c>
      <c r="D61">
        <v>800000</v>
      </c>
      <c r="E61" s="5">
        <v>3475000</v>
      </c>
      <c r="F61" s="5">
        <v>550000</v>
      </c>
      <c r="G61" s="5">
        <v>3</v>
      </c>
      <c r="H61" s="5">
        <v>68</v>
      </c>
      <c r="I61" s="5">
        <v>3</v>
      </c>
      <c r="J61" s="5">
        <v>7</v>
      </c>
    </row>
    <row r="62" spans="1:10" x14ac:dyDescent="0.45">
      <c r="A62" t="s">
        <v>12</v>
      </c>
      <c r="B62" s="7">
        <v>25000</v>
      </c>
      <c r="C62" t="s">
        <v>11</v>
      </c>
      <c r="D62">
        <v>1000000</v>
      </c>
      <c r="E62" s="5">
        <v>3475000</v>
      </c>
      <c r="F62" s="5">
        <v>600000</v>
      </c>
      <c r="G62" s="5">
        <v>3</v>
      </c>
      <c r="H62" s="5">
        <v>68</v>
      </c>
      <c r="I62" s="5">
        <v>3</v>
      </c>
      <c r="J62" s="5">
        <v>7</v>
      </c>
    </row>
    <row r="63" spans="1:10" x14ac:dyDescent="0.45">
      <c r="A63" t="s">
        <v>12</v>
      </c>
      <c r="B63" s="7">
        <v>25000</v>
      </c>
      <c r="C63" t="s">
        <v>11</v>
      </c>
      <c r="D63">
        <v>2000000</v>
      </c>
      <c r="E63" s="5">
        <v>3475000</v>
      </c>
      <c r="F63" s="5">
        <v>500000</v>
      </c>
      <c r="G63" s="5">
        <v>3</v>
      </c>
      <c r="H63" s="5">
        <v>68</v>
      </c>
      <c r="I63" s="5">
        <v>3</v>
      </c>
      <c r="J63" s="5">
        <v>6</v>
      </c>
    </row>
    <row r="64" spans="1:10" x14ac:dyDescent="0.45">
      <c r="A64" t="s">
        <v>10</v>
      </c>
      <c r="B64" s="7">
        <v>35000</v>
      </c>
      <c r="C64" t="s">
        <v>11</v>
      </c>
      <c r="D64">
        <v>100000</v>
      </c>
      <c r="E64" s="5">
        <v>4865000</v>
      </c>
      <c r="F64" s="5">
        <v>875000</v>
      </c>
      <c r="G64" s="5">
        <v>3</v>
      </c>
      <c r="H64" s="5">
        <v>267</v>
      </c>
      <c r="I64" s="5">
        <v>3</v>
      </c>
      <c r="J64" s="5">
        <v>27</v>
      </c>
    </row>
    <row r="65" spans="1:10" x14ac:dyDescent="0.45">
      <c r="A65" t="s">
        <v>10</v>
      </c>
      <c r="B65" s="7">
        <v>35000</v>
      </c>
      <c r="C65" t="s">
        <v>11</v>
      </c>
      <c r="D65">
        <v>200000</v>
      </c>
      <c r="E65" s="5">
        <v>4865000</v>
      </c>
      <c r="F65" s="5">
        <v>735000</v>
      </c>
      <c r="G65" s="5">
        <v>3</v>
      </c>
      <c r="H65" s="5">
        <v>267</v>
      </c>
      <c r="I65" s="5">
        <v>3</v>
      </c>
      <c r="J65" s="5">
        <v>22</v>
      </c>
    </row>
    <row r="66" spans="1:10" x14ac:dyDescent="0.45">
      <c r="A66" t="s">
        <v>10</v>
      </c>
      <c r="B66" s="7">
        <v>35000</v>
      </c>
      <c r="C66" t="s">
        <v>11</v>
      </c>
      <c r="D66">
        <v>400000</v>
      </c>
      <c r="E66" s="5">
        <v>4865000</v>
      </c>
      <c r="F66" s="5">
        <v>945000</v>
      </c>
      <c r="G66" s="5">
        <v>3</v>
      </c>
      <c r="H66" s="5">
        <v>267</v>
      </c>
      <c r="I66" s="5">
        <v>3</v>
      </c>
      <c r="J66" s="5">
        <v>19</v>
      </c>
    </row>
    <row r="67" spans="1:10" x14ac:dyDescent="0.45">
      <c r="A67" t="s">
        <v>10</v>
      </c>
      <c r="B67" s="7">
        <v>35000</v>
      </c>
      <c r="C67" t="s">
        <v>11</v>
      </c>
      <c r="D67">
        <v>800000</v>
      </c>
      <c r="E67" s="5">
        <v>4865000</v>
      </c>
      <c r="F67" s="5">
        <v>770000</v>
      </c>
      <c r="G67" s="5">
        <v>3</v>
      </c>
      <c r="H67" s="5">
        <v>267</v>
      </c>
      <c r="I67" s="5">
        <v>3</v>
      </c>
      <c r="J67" s="5">
        <v>13</v>
      </c>
    </row>
    <row r="68" spans="1:10" x14ac:dyDescent="0.45">
      <c r="A68" t="s">
        <v>10</v>
      </c>
      <c r="B68" s="7">
        <v>35000</v>
      </c>
      <c r="C68" t="s">
        <v>11</v>
      </c>
      <c r="D68">
        <v>1000000</v>
      </c>
      <c r="E68" s="5">
        <v>4865000</v>
      </c>
      <c r="F68" s="5">
        <v>840000</v>
      </c>
      <c r="G68" s="5">
        <v>3</v>
      </c>
      <c r="H68" s="5">
        <v>267</v>
      </c>
      <c r="I68" s="5">
        <v>3</v>
      </c>
      <c r="J68" s="5">
        <v>9</v>
      </c>
    </row>
    <row r="69" spans="1:10" x14ac:dyDescent="0.45">
      <c r="A69" t="s">
        <v>10</v>
      </c>
      <c r="B69" s="7">
        <v>35000</v>
      </c>
      <c r="C69" t="s">
        <v>11</v>
      </c>
      <c r="D69">
        <v>2000000</v>
      </c>
      <c r="E69" s="5">
        <v>4865000</v>
      </c>
      <c r="F69" s="5">
        <v>700000</v>
      </c>
      <c r="G69" s="5">
        <v>3</v>
      </c>
      <c r="H69" s="5">
        <v>267</v>
      </c>
      <c r="I69" s="5">
        <v>3</v>
      </c>
      <c r="J69" s="5">
        <v>4</v>
      </c>
    </row>
    <row r="70" spans="1:10" x14ac:dyDescent="0.45">
      <c r="A70" t="s">
        <v>12</v>
      </c>
      <c r="B70" s="7">
        <v>35000</v>
      </c>
      <c r="C70" t="s">
        <v>11</v>
      </c>
      <c r="D70">
        <v>100000</v>
      </c>
      <c r="E70" s="5">
        <v>4865000</v>
      </c>
      <c r="F70" s="5">
        <v>875000</v>
      </c>
      <c r="G70" s="5">
        <v>3</v>
      </c>
      <c r="H70" s="5">
        <v>87</v>
      </c>
      <c r="I70" s="5">
        <v>3</v>
      </c>
      <c r="J70" s="5">
        <v>8</v>
      </c>
    </row>
    <row r="71" spans="1:10" x14ac:dyDescent="0.45">
      <c r="A71" t="s">
        <v>12</v>
      </c>
      <c r="B71" s="7">
        <v>35000</v>
      </c>
      <c r="C71" t="s">
        <v>11</v>
      </c>
      <c r="D71">
        <v>200000</v>
      </c>
      <c r="E71" s="5">
        <v>4865000</v>
      </c>
      <c r="F71" s="5">
        <v>735000</v>
      </c>
      <c r="G71" s="5">
        <v>3</v>
      </c>
      <c r="H71" s="5">
        <v>87</v>
      </c>
      <c r="I71" s="5">
        <v>3</v>
      </c>
      <c r="J71" s="5">
        <v>2</v>
      </c>
    </row>
    <row r="72" spans="1:10" x14ac:dyDescent="0.45">
      <c r="A72" t="s">
        <v>12</v>
      </c>
      <c r="B72" s="7">
        <v>35000</v>
      </c>
      <c r="C72" t="s">
        <v>11</v>
      </c>
      <c r="D72">
        <v>400000</v>
      </c>
      <c r="E72" s="5">
        <v>4865000</v>
      </c>
      <c r="F72" s="5">
        <v>945000</v>
      </c>
      <c r="G72" s="5">
        <v>3</v>
      </c>
      <c r="H72" s="5">
        <v>87</v>
      </c>
      <c r="I72" s="5">
        <v>3</v>
      </c>
      <c r="J72" s="5">
        <v>3</v>
      </c>
    </row>
    <row r="73" spans="1:10" x14ac:dyDescent="0.45">
      <c r="A73" t="s">
        <v>12</v>
      </c>
      <c r="B73" s="7">
        <v>35000</v>
      </c>
      <c r="C73" t="s">
        <v>11</v>
      </c>
      <c r="D73">
        <v>800000</v>
      </c>
      <c r="E73" s="5">
        <v>4865000</v>
      </c>
      <c r="F73" s="5">
        <v>770000</v>
      </c>
      <c r="G73" s="5">
        <v>3</v>
      </c>
      <c r="H73" s="5">
        <v>87</v>
      </c>
      <c r="I73" s="5">
        <v>3</v>
      </c>
      <c r="J73" s="5">
        <v>9</v>
      </c>
    </row>
    <row r="74" spans="1:10" x14ac:dyDescent="0.45">
      <c r="A74" t="s">
        <v>12</v>
      </c>
      <c r="B74" s="7">
        <v>35000</v>
      </c>
      <c r="C74" t="s">
        <v>11</v>
      </c>
      <c r="D74">
        <v>1000000</v>
      </c>
      <c r="E74" s="5">
        <v>4865000</v>
      </c>
      <c r="F74" s="5">
        <v>840000</v>
      </c>
      <c r="G74" s="5">
        <v>3</v>
      </c>
      <c r="H74" s="5">
        <v>87</v>
      </c>
      <c r="I74" s="5">
        <v>3</v>
      </c>
      <c r="J74" s="5">
        <v>10</v>
      </c>
    </row>
    <row r="75" spans="1:10" x14ac:dyDescent="0.45">
      <c r="A75" t="s">
        <v>12</v>
      </c>
      <c r="B75" s="7">
        <v>35000</v>
      </c>
      <c r="C75" t="s">
        <v>11</v>
      </c>
      <c r="D75">
        <v>2000000</v>
      </c>
      <c r="E75" s="5">
        <v>4865000</v>
      </c>
      <c r="F75" s="5">
        <v>700000</v>
      </c>
      <c r="G75" s="5">
        <v>3</v>
      </c>
      <c r="H75" s="5">
        <v>87</v>
      </c>
      <c r="I75" s="5">
        <v>3</v>
      </c>
      <c r="J75" s="5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workbookViewId="0">
      <selection activeCell="X11" sqref="X11"/>
    </sheetView>
  </sheetViews>
  <sheetFormatPr defaultRowHeight="14.25" x14ac:dyDescent="0.45"/>
  <cols>
    <col min="1" max="1" width="9.06640625" customWidth="1"/>
    <col min="2" max="3" width="3.73046875" bestFit="1" customWidth="1"/>
    <col min="4" max="4" width="8.06640625" bestFit="1" customWidth="1"/>
    <col min="5" max="5" width="2.9296875" customWidth="1"/>
    <col min="6" max="6" width="4.86328125" bestFit="1" customWidth="1"/>
    <col min="7" max="7" width="5.73046875" bestFit="1" customWidth="1"/>
    <col min="8" max="8" width="4.33203125" bestFit="1" customWidth="1"/>
    <col min="9" max="9" width="5.73046875" bestFit="1" customWidth="1"/>
  </cols>
  <sheetData>
    <row r="1" spans="1:9" ht="15.75" x14ac:dyDescent="0.5">
      <c r="A1" s="6" t="s">
        <v>20</v>
      </c>
    </row>
    <row r="3" spans="1:9" ht="42.75" x14ac:dyDescent="0.45">
      <c r="A3" s="2" t="s">
        <v>19</v>
      </c>
      <c r="B3" s="2" t="s">
        <v>13</v>
      </c>
      <c r="C3" s="2" t="s">
        <v>14</v>
      </c>
      <c r="D3" s="8" t="s">
        <v>21</v>
      </c>
      <c r="F3" s="8" t="s">
        <v>22</v>
      </c>
      <c r="G3" s="8" t="s">
        <v>25</v>
      </c>
      <c r="H3" s="8" t="s">
        <v>23</v>
      </c>
      <c r="I3" s="8" t="s">
        <v>24</v>
      </c>
    </row>
    <row r="4" spans="1:9" x14ac:dyDescent="0.45">
      <c r="A4" s="9">
        <f>Rand!E4</f>
        <v>139000</v>
      </c>
      <c r="B4" s="7">
        <f>Rand!H4</f>
        <v>82</v>
      </c>
      <c r="C4" s="7">
        <f>Rand!H10</f>
        <v>10</v>
      </c>
      <c r="D4">
        <f>NotRand!H10</f>
        <v>8</v>
      </c>
      <c r="F4">
        <f t="shared" ref="F4:F9" si="0">C4-D4</f>
        <v>2</v>
      </c>
      <c r="G4" s="10">
        <f>F4/D4</f>
        <v>0.25</v>
      </c>
      <c r="H4">
        <f t="shared" ref="H4:H9" si="1">B4-D4</f>
        <v>74</v>
      </c>
      <c r="I4" s="10">
        <f t="shared" ref="I4:I9" si="2">H4/D4</f>
        <v>9.25</v>
      </c>
    </row>
    <row r="5" spans="1:9" x14ac:dyDescent="0.45">
      <c r="A5" s="9">
        <f>Rand!E16</f>
        <v>695000</v>
      </c>
      <c r="B5" s="7">
        <f>Rand!H16</f>
        <v>81</v>
      </c>
      <c r="C5" s="7">
        <f>Rand!H22</f>
        <v>34</v>
      </c>
      <c r="D5">
        <f>NotRand!H22</f>
        <v>17</v>
      </c>
      <c r="F5">
        <f t="shared" si="0"/>
        <v>17</v>
      </c>
      <c r="G5" s="10">
        <f t="shared" ref="G5:G9" si="3">F5/D5</f>
        <v>1</v>
      </c>
      <c r="H5">
        <f t="shared" si="1"/>
        <v>64</v>
      </c>
      <c r="I5" s="10">
        <f t="shared" si="2"/>
        <v>3.7647058823529411</v>
      </c>
    </row>
    <row r="6" spans="1:9" x14ac:dyDescent="0.45">
      <c r="A6" s="9">
        <f>Rand!E28</f>
        <v>1390000</v>
      </c>
      <c r="B6" s="7">
        <f>Rand!H28</f>
        <v>122</v>
      </c>
      <c r="C6" s="7">
        <f>Rand!H34</f>
        <v>74</v>
      </c>
      <c r="D6">
        <f>NotRand!H34</f>
        <v>28</v>
      </c>
      <c r="F6">
        <f t="shared" si="0"/>
        <v>46</v>
      </c>
      <c r="G6" s="10">
        <f t="shared" si="3"/>
        <v>1.6428571428571428</v>
      </c>
      <c r="H6">
        <f t="shared" si="1"/>
        <v>94</v>
      </c>
      <c r="I6" s="10">
        <f t="shared" si="2"/>
        <v>3.3571428571428572</v>
      </c>
    </row>
    <row r="7" spans="1:9" x14ac:dyDescent="0.45">
      <c r="A7" s="9">
        <f>Rand!E40</f>
        <v>2780000</v>
      </c>
      <c r="B7" s="7">
        <f>Rand!H40</f>
        <v>150</v>
      </c>
      <c r="C7" s="7">
        <f>Rand!H46</f>
        <v>504</v>
      </c>
      <c r="D7">
        <f>NotRand!H46</f>
        <v>376</v>
      </c>
      <c r="F7">
        <f t="shared" si="0"/>
        <v>128</v>
      </c>
      <c r="G7" s="10">
        <f t="shared" si="3"/>
        <v>0.34042553191489361</v>
      </c>
      <c r="H7">
        <f t="shared" si="1"/>
        <v>-226</v>
      </c>
      <c r="I7" s="10">
        <f t="shared" si="2"/>
        <v>-0.60106382978723405</v>
      </c>
    </row>
    <row r="8" spans="1:9" x14ac:dyDescent="0.45">
      <c r="A8" s="9">
        <f>Rand!E52</f>
        <v>3475000</v>
      </c>
      <c r="B8" s="7">
        <f>Rand!H52</f>
        <v>171</v>
      </c>
      <c r="C8" s="7">
        <f>Rand!H58</f>
        <v>249</v>
      </c>
      <c r="D8">
        <f>NotRand!H58</f>
        <v>68</v>
      </c>
      <c r="F8">
        <f t="shared" si="0"/>
        <v>181</v>
      </c>
      <c r="G8" s="10">
        <f t="shared" si="3"/>
        <v>2.6617647058823528</v>
      </c>
      <c r="H8">
        <f t="shared" si="1"/>
        <v>103</v>
      </c>
      <c r="I8" s="10">
        <f t="shared" si="2"/>
        <v>1.5147058823529411</v>
      </c>
    </row>
    <row r="9" spans="1:9" x14ac:dyDescent="0.45">
      <c r="A9" s="9">
        <f>Rand!E64</f>
        <v>4865000</v>
      </c>
      <c r="B9" s="7">
        <f>Rand!H64</f>
        <v>276</v>
      </c>
      <c r="C9" s="7">
        <f>Rand!H70</f>
        <v>369</v>
      </c>
      <c r="D9">
        <f>NotRand!H70</f>
        <v>87</v>
      </c>
      <c r="F9">
        <f t="shared" si="0"/>
        <v>282</v>
      </c>
      <c r="G9" s="10">
        <f t="shared" si="3"/>
        <v>3.2413793103448274</v>
      </c>
      <c r="H9">
        <f t="shared" si="1"/>
        <v>189</v>
      </c>
      <c r="I9" s="10">
        <f t="shared" si="2"/>
        <v>2.1724137931034484</v>
      </c>
    </row>
    <row r="11" spans="1:9" x14ac:dyDescent="0.45">
      <c r="B11" s="5"/>
    </row>
    <row r="12" spans="1:9" x14ac:dyDescent="0.45">
      <c r="B12" s="5"/>
    </row>
    <row r="13" spans="1:9" x14ac:dyDescent="0.45">
      <c r="B13" s="5"/>
    </row>
    <row r="14" spans="1:9" x14ac:dyDescent="0.45">
      <c r="B14" s="5"/>
    </row>
    <row r="15" spans="1:9" x14ac:dyDescent="0.45">
      <c r="B15" s="5"/>
    </row>
    <row r="17" spans="2:2" x14ac:dyDescent="0.45">
      <c r="B17" s="5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  <row r="21" spans="2:2" x14ac:dyDescent="0.45">
      <c r="B21" s="5"/>
    </row>
    <row r="23" spans="2:2" x14ac:dyDescent="0.45">
      <c r="B23" s="5"/>
    </row>
    <row r="24" spans="2:2" x14ac:dyDescent="0.45">
      <c r="B24" s="5"/>
    </row>
    <row r="25" spans="2:2" x14ac:dyDescent="0.45">
      <c r="B25" s="5"/>
    </row>
    <row r="26" spans="2:2" x14ac:dyDescent="0.45">
      <c r="B26" s="5"/>
    </row>
    <row r="27" spans="2:2" x14ac:dyDescent="0.45">
      <c r="B27" s="5"/>
    </row>
    <row r="29" spans="2:2" x14ac:dyDescent="0.45">
      <c r="B29" s="5"/>
    </row>
    <row r="30" spans="2:2" x14ac:dyDescent="0.45">
      <c r="B30" s="5"/>
    </row>
    <row r="31" spans="2:2" x14ac:dyDescent="0.45">
      <c r="B31" s="5"/>
    </row>
    <row r="32" spans="2:2" x14ac:dyDescent="0.45">
      <c r="B32" s="5"/>
    </row>
    <row r="33" spans="2:2" x14ac:dyDescent="0.45">
      <c r="B33" s="5"/>
    </row>
    <row r="35" spans="2:2" x14ac:dyDescent="0.45">
      <c r="B35" s="5"/>
    </row>
    <row r="36" spans="2:2" x14ac:dyDescent="0.45">
      <c r="B36" s="5"/>
    </row>
    <row r="37" spans="2:2" x14ac:dyDescent="0.45">
      <c r="B37" s="5"/>
    </row>
    <row r="38" spans="2:2" x14ac:dyDescent="0.45">
      <c r="B38" s="5"/>
    </row>
    <row r="39" spans="2:2" x14ac:dyDescent="0.45">
      <c r="B39" s="5"/>
    </row>
    <row r="43" spans="2:2" x14ac:dyDescent="0.45">
      <c r="B43" s="5"/>
    </row>
    <row r="44" spans="2:2" x14ac:dyDescent="0.45">
      <c r="B44" s="5"/>
    </row>
    <row r="45" spans="2:2" x14ac:dyDescent="0.45">
      <c r="B45" s="5"/>
    </row>
    <row r="47" spans="2:2" x14ac:dyDescent="0.45">
      <c r="B47" s="5"/>
    </row>
    <row r="48" spans="2:2" x14ac:dyDescent="0.45">
      <c r="B48" s="5"/>
    </row>
    <row r="49" spans="2:2" x14ac:dyDescent="0.45">
      <c r="B49" s="5"/>
    </row>
    <row r="50" spans="2:2" x14ac:dyDescent="0.45">
      <c r="B50" s="5"/>
    </row>
    <row r="51" spans="2:2" x14ac:dyDescent="0.45">
      <c r="B51" s="5"/>
    </row>
    <row r="53" spans="2:2" x14ac:dyDescent="0.45">
      <c r="B53" s="5"/>
    </row>
    <row r="54" spans="2:2" x14ac:dyDescent="0.45">
      <c r="B54" s="5"/>
    </row>
    <row r="55" spans="2:2" x14ac:dyDescent="0.45">
      <c r="B55" s="5"/>
    </row>
    <row r="56" spans="2:2" x14ac:dyDescent="0.45">
      <c r="B56" s="5"/>
    </row>
    <row r="57" spans="2:2" x14ac:dyDescent="0.45">
      <c r="B57" s="5"/>
    </row>
    <row r="59" spans="2:2" x14ac:dyDescent="0.45">
      <c r="B59" s="5"/>
    </row>
    <row r="60" spans="2:2" x14ac:dyDescent="0.45">
      <c r="B60" s="5"/>
    </row>
    <row r="61" spans="2:2" x14ac:dyDescent="0.45">
      <c r="B61" s="5"/>
    </row>
    <row r="62" spans="2:2" x14ac:dyDescent="0.45">
      <c r="B62" s="5"/>
    </row>
    <row r="63" spans="2:2" x14ac:dyDescent="0.45">
      <c r="B63" s="5"/>
    </row>
    <row r="65" spans="2:2" x14ac:dyDescent="0.45">
      <c r="B65" s="5"/>
    </row>
    <row r="66" spans="2:2" x14ac:dyDescent="0.45">
      <c r="B66" s="5"/>
    </row>
    <row r="67" spans="2:2" x14ac:dyDescent="0.45">
      <c r="B67" s="5"/>
    </row>
    <row r="68" spans="2:2" x14ac:dyDescent="0.45">
      <c r="B68" s="5"/>
    </row>
    <row r="69" spans="2:2" x14ac:dyDescent="0.45">
      <c r="B69" s="5"/>
    </row>
    <row r="71" spans="2:2" x14ac:dyDescent="0.45">
      <c r="B71" s="5"/>
    </row>
    <row r="72" spans="2:2" x14ac:dyDescent="0.45">
      <c r="B72" s="5"/>
    </row>
    <row r="73" spans="2:2" x14ac:dyDescent="0.45">
      <c r="B73" s="5"/>
    </row>
    <row r="74" spans="2:2" x14ac:dyDescent="0.45">
      <c r="B74" s="5"/>
    </row>
    <row r="75" spans="2:2" x14ac:dyDescent="0.45">
      <c r="B75" s="5"/>
    </row>
    <row r="76" spans="2:2" x14ac:dyDescent="0.45">
      <c r="B76" s="5"/>
    </row>
    <row r="77" spans="2:2" x14ac:dyDescent="0.45">
      <c r="B77" s="5"/>
    </row>
    <row r="78" spans="2:2" x14ac:dyDescent="0.45">
      <c r="B78" s="5"/>
    </row>
    <row r="79" spans="2:2" x14ac:dyDescent="0.45">
      <c r="B79" s="5"/>
    </row>
    <row r="80" spans="2:2" x14ac:dyDescent="0.45">
      <c r="B80" s="5"/>
    </row>
    <row r="81" spans="2:2" x14ac:dyDescent="0.45">
      <c r="B81" s="5"/>
    </row>
    <row r="82" spans="2:2" x14ac:dyDescent="0.45">
      <c r="B82" s="5"/>
    </row>
    <row r="83" spans="2:2" x14ac:dyDescent="0.45">
      <c r="B83" s="5"/>
    </row>
    <row r="84" spans="2:2" x14ac:dyDescent="0.45">
      <c r="B84" s="5"/>
    </row>
    <row r="85" spans="2:2" x14ac:dyDescent="0.45">
      <c r="B85" s="5"/>
    </row>
    <row r="86" spans="2:2" x14ac:dyDescent="0.45">
      <c r="B86" s="5"/>
    </row>
    <row r="87" spans="2:2" x14ac:dyDescent="0.45">
      <c r="B87" s="5"/>
    </row>
    <row r="88" spans="2:2" x14ac:dyDescent="0.45">
      <c r="B88" s="5"/>
    </row>
    <row r="89" spans="2:2" x14ac:dyDescent="0.45">
      <c r="B89" s="5"/>
    </row>
    <row r="90" spans="2:2" x14ac:dyDescent="0.45">
      <c r="B90" s="5"/>
    </row>
    <row r="91" spans="2:2" x14ac:dyDescent="0.45">
      <c r="B91" s="5"/>
    </row>
    <row r="92" spans="2:2" x14ac:dyDescent="0.45">
      <c r="B92" s="5"/>
    </row>
    <row r="93" spans="2:2" x14ac:dyDescent="0.45">
      <c r="B93" s="5"/>
    </row>
    <row r="94" spans="2:2" x14ac:dyDescent="0.45">
      <c r="B94" s="5"/>
    </row>
    <row r="95" spans="2:2" x14ac:dyDescent="0.45">
      <c r="B95" s="5"/>
    </row>
    <row r="96" spans="2:2" x14ac:dyDescent="0.45">
      <c r="B96" s="5"/>
    </row>
    <row r="97" spans="2:2" x14ac:dyDescent="0.45">
      <c r="B97" s="5"/>
    </row>
    <row r="98" spans="2:2" x14ac:dyDescent="0.45">
      <c r="B98" s="5"/>
    </row>
    <row r="99" spans="2:2" x14ac:dyDescent="0.45">
      <c r="B99" s="5"/>
    </row>
    <row r="100" spans="2:2" x14ac:dyDescent="0.45">
      <c r="B100" s="5"/>
    </row>
    <row r="101" spans="2:2" x14ac:dyDescent="0.45">
      <c r="B101" s="5"/>
    </row>
    <row r="102" spans="2:2" x14ac:dyDescent="0.45">
      <c r="B102" s="5"/>
    </row>
    <row r="103" spans="2:2" x14ac:dyDescent="0.45">
      <c r="B103" s="5"/>
    </row>
    <row r="104" spans="2:2" x14ac:dyDescent="0.45">
      <c r="B104" s="5"/>
    </row>
    <row r="105" spans="2:2" x14ac:dyDescent="0.45">
      <c r="B105" s="5"/>
    </row>
    <row r="106" spans="2:2" x14ac:dyDescent="0.45">
      <c r="B106" s="5"/>
    </row>
    <row r="107" spans="2:2" x14ac:dyDescent="0.45">
      <c r="B107" s="5"/>
    </row>
    <row r="108" spans="2:2" x14ac:dyDescent="0.45">
      <c r="B108" s="5"/>
    </row>
    <row r="109" spans="2:2" x14ac:dyDescent="0.45">
      <c r="B109" s="5"/>
    </row>
    <row r="110" spans="2:2" x14ac:dyDescent="0.45">
      <c r="B110" s="5"/>
    </row>
    <row r="111" spans="2:2" x14ac:dyDescent="0.45">
      <c r="B111" s="5"/>
    </row>
    <row r="112" spans="2:2" x14ac:dyDescent="0.45">
      <c r="B112" s="5"/>
    </row>
    <row r="113" spans="2:2" x14ac:dyDescent="0.45">
      <c r="B113" s="5"/>
    </row>
    <row r="114" spans="2:2" x14ac:dyDescent="0.45">
      <c r="B114" s="5"/>
    </row>
    <row r="115" spans="2:2" x14ac:dyDescent="0.45">
      <c r="B115" s="5"/>
    </row>
    <row r="116" spans="2:2" x14ac:dyDescent="0.45">
      <c r="B116" s="5"/>
    </row>
    <row r="117" spans="2:2" x14ac:dyDescent="0.45">
      <c r="B117" s="5"/>
    </row>
    <row r="118" spans="2:2" x14ac:dyDescent="0.45">
      <c r="B118" s="5"/>
    </row>
    <row r="119" spans="2:2" x14ac:dyDescent="0.45">
      <c r="B119" s="5"/>
    </row>
    <row r="120" spans="2:2" x14ac:dyDescent="0.45">
      <c r="B120" s="5"/>
    </row>
    <row r="121" spans="2:2" x14ac:dyDescent="0.45">
      <c r="B121" s="5"/>
    </row>
    <row r="122" spans="2:2" x14ac:dyDescent="0.45">
      <c r="B122" s="5"/>
    </row>
    <row r="123" spans="2:2" x14ac:dyDescent="0.45">
      <c r="B123" s="5"/>
    </row>
    <row r="124" spans="2:2" x14ac:dyDescent="0.45">
      <c r="B124" s="5"/>
    </row>
    <row r="125" spans="2:2" x14ac:dyDescent="0.45">
      <c r="B125" s="5"/>
    </row>
    <row r="126" spans="2:2" x14ac:dyDescent="0.45">
      <c r="B126" s="5"/>
    </row>
    <row r="127" spans="2:2" x14ac:dyDescent="0.45">
      <c r="B127" s="5"/>
    </row>
    <row r="128" spans="2:2" x14ac:dyDescent="0.45">
      <c r="B128" s="5"/>
    </row>
    <row r="129" spans="2:2" x14ac:dyDescent="0.45">
      <c r="B129" s="5"/>
    </row>
    <row r="130" spans="2:2" x14ac:dyDescent="0.45">
      <c r="B130" s="5"/>
    </row>
    <row r="131" spans="2:2" x14ac:dyDescent="0.45">
      <c r="B131" s="5"/>
    </row>
    <row r="132" spans="2:2" x14ac:dyDescent="0.45">
      <c r="B132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tabSelected="1" topLeftCell="A6" workbookViewId="0">
      <selection activeCell="A6" sqref="A6"/>
    </sheetView>
  </sheetViews>
  <sheetFormatPr defaultRowHeight="14.25" x14ac:dyDescent="0.45"/>
  <cols>
    <col min="1" max="1" width="7.73046875" bestFit="1" customWidth="1"/>
    <col min="2" max="2" width="4.3984375" bestFit="1" customWidth="1"/>
    <col min="3" max="3" width="6.73046875" bestFit="1" customWidth="1"/>
    <col min="4" max="4" width="5.796875" bestFit="1" customWidth="1"/>
    <col min="6" max="6" width="7.73046875" bestFit="1" customWidth="1"/>
    <col min="7" max="7" width="6.73046875" bestFit="1" customWidth="1"/>
    <col min="8" max="9" width="5.19921875" bestFit="1" customWidth="1"/>
  </cols>
  <sheetData>
    <row r="2" spans="1:9" x14ac:dyDescent="0.45">
      <c r="A2" s="2" t="s">
        <v>19</v>
      </c>
      <c r="B2" s="4" t="s">
        <v>15</v>
      </c>
      <c r="C2" s="2" t="s">
        <v>26</v>
      </c>
      <c r="D2" s="2" t="s">
        <v>27</v>
      </c>
    </row>
    <row r="3" spans="1:9" x14ac:dyDescent="0.45">
      <c r="A3" s="12">
        <f>Rand!E4</f>
        <v>139000</v>
      </c>
      <c r="B3" s="3" t="str">
        <f>Rand!L4</f>
        <v>BS</v>
      </c>
      <c r="C3" s="12">
        <f>Rand!M4</f>
        <v>23167</v>
      </c>
      <c r="D3" s="11">
        <f>Rand!N4</f>
        <v>1.17</v>
      </c>
    </row>
    <row r="4" spans="1:9" x14ac:dyDescent="0.45">
      <c r="A4" s="12"/>
      <c r="B4" s="3"/>
      <c r="C4" s="12"/>
      <c r="D4" s="11"/>
    </row>
    <row r="5" spans="1:9" x14ac:dyDescent="0.45">
      <c r="A5" s="12"/>
      <c r="B5" s="3"/>
      <c r="C5" s="12"/>
      <c r="D5" s="11"/>
    </row>
    <row r="6" spans="1:9" ht="15.75" x14ac:dyDescent="0.5">
      <c r="A6" s="12"/>
      <c r="B6" s="3"/>
      <c r="C6" s="12"/>
      <c r="D6" s="11"/>
      <c r="F6" s="6" t="s">
        <v>30</v>
      </c>
    </row>
    <row r="7" spans="1:9" x14ac:dyDescent="0.45">
      <c r="A7" s="13" t="s">
        <v>19</v>
      </c>
      <c r="B7" s="4" t="s">
        <v>15</v>
      </c>
      <c r="C7" s="13" t="s">
        <v>26</v>
      </c>
      <c r="D7" s="14" t="s">
        <v>27</v>
      </c>
      <c r="F7" s="13" t="s">
        <v>19</v>
      </c>
      <c r="G7" s="13" t="s">
        <v>26</v>
      </c>
      <c r="H7" s="14" t="s">
        <v>28</v>
      </c>
      <c r="I7" s="2" t="s">
        <v>29</v>
      </c>
    </row>
    <row r="8" spans="1:9" x14ac:dyDescent="0.45">
      <c r="A8" s="15">
        <f>Rand!E4</f>
        <v>139000</v>
      </c>
      <c r="B8" s="16" t="str">
        <f>Rand!L4</f>
        <v>BS</v>
      </c>
      <c r="C8" s="12">
        <f>Rand!M4</f>
        <v>23167</v>
      </c>
      <c r="D8" s="11">
        <f>Rand!N4</f>
        <v>1.17</v>
      </c>
      <c r="E8" s="17"/>
      <c r="F8" s="12">
        <f>A8</f>
        <v>139000</v>
      </c>
      <c r="G8" s="12">
        <f>C8</f>
        <v>23167</v>
      </c>
      <c r="H8" s="11">
        <f>D8</f>
        <v>1.17</v>
      </c>
      <c r="I8" s="11">
        <f>D9</f>
        <v>0.17</v>
      </c>
    </row>
    <row r="9" spans="1:9" x14ac:dyDescent="0.45">
      <c r="A9" s="12">
        <f>Rand!E10</f>
        <v>139000</v>
      </c>
      <c r="B9" s="3" t="str">
        <f>Rand!L10</f>
        <v>SS</v>
      </c>
      <c r="C9" s="12">
        <f>Rand!M10</f>
        <v>23167</v>
      </c>
      <c r="D9" s="11">
        <f>Rand!N10</f>
        <v>0.17</v>
      </c>
      <c r="F9" s="12">
        <f>A10</f>
        <v>695000</v>
      </c>
      <c r="G9" s="12">
        <f>C10</f>
        <v>115833</v>
      </c>
      <c r="H9" s="11">
        <f>D10</f>
        <v>2.5</v>
      </c>
      <c r="I9" s="11">
        <f>D11</f>
        <v>1.5</v>
      </c>
    </row>
    <row r="10" spans="1:9" x14ac:dyDescent="0.45">
      <c r="A10" s="12">
        <f>Rand!E16</f>
        <v>695000</v>
      </c>
      <c r="B10" s="3" t="str">
        <f>Rand!L16</f>
        <v>BS</v>
      </c>
      <c r="C10" s="12">
        <f>Rand!M16</f>
        <v>115833</v>
      </c>
      <c r="D10" s="11">
        <f>Rand!N16</f>
        <v>2.5</v>
      </c>
      <c r="F10" s="12">
        <f>A12</f>
        <v>1390000</v>
      </c>
      <c r="G10" s="12">
        <f>C12</f>
        <v>231667</v>
      </c>
      <c r="H10" s="11">
        <f>D12</f>
        <v>4.33</v>
      </c>
      <c r="I10" s="11">
        <f>D13</f>
        <v>3.17</v>
      </c>
    </row>
    <row r="11" spans="1:9" x14ac:dyDescent="0.45">
      <c r="A11" s="12">
        <f>Rand!E22</f>
        <v>695000</v>
      </c>
      <c r="B11" s="3" t="str">
        <f>Rand!L22</f>
        <v>SS</v>
      </c>
      <c r="C11" s="12">
        <f>Rand!M22</f>
        <v>115833</v>
      </c>
      <c r="D11" s="11">
        <f>Rand!N22</f>
        <v>1.5</v>
      </c>
      <c r="F11" s="12">
        <f>A14</f>
        <v>2780000</v>
      </c>
      <c r="G11" s="12">
        <f>C14</f>
        <v>463333</v>
      </c>
      <c r="H11" s="11">
        <f>D14</f>
        <v>8.67</v>
      </c>
      <c r="I11" s="11">
        <f>D15</f>
        <v>6.5</v>
      </c>
    </row>
    <row r="12" spans="1:9" x14ac:dyDescent="0.45">
      <c r="A12" s="12">
        <f>Rand!E28</f>
        <v>1390000</v>
      </c>
      <c r="B12" s="3" t="str">
        <f>Rand!L28</f>
        <v>BS</v>
      </c>
      <c r="C12" s="12">
        <f>Rand!M28</f>
        <v>231667</v>
      </c>
      <c r="D12" s="11">
        <f>Rand!N28</f>
        <v>4.33</v>
      </c>
      <c r="F12" s="12">
        <f>A16</f>
        <v>3475000</v>
      </c>
      <c r="G12" s="12">
        <f>C16</f>
        <v>579167</v>
      </c>
      <c r="H12" s="11">
        <f>D16</f>
        <v>11.17</v>
      </c>
      <c r="I12" s="11">
        <f>D17</f>
        <v>7.67</v>
      </c>
    </row>
    <row r="13" spans="1:9" x14ac:dyDescent="0.45">
      <c r="A13" s="12">
        <f>Rand!E34</f>
        <v>1390000</v>
      </c>
      <c r="B13" s="3" t="str">
        <f>Rand!L34</f>
        <v>SS</v>
      </c>
      <c r="C13" s="12">
        <f>Rand!M34</f>
        <v>231667</v>
      </c>
      <c r="D13" s="11">
        <f>Rand!N34</f>
        <v>3.17</v>
      </c>
      <c r="F13" s="12">
        <f>A18</f>
        <v>4865000</v>
      </c>
      <c r="G13" s="12">
        <f>C18</f>
        <v>810833</v>
      </c>
      <c r="H13" s="11">
        <f>D18</f>
        <v>15.17</v>
      </c>
      <c r="I13" s="11">
        <f>D19</f>
        <v>11</v>
      </c>
    </row>
    <row r="14" spans="1:9" x14ac:dyDescent="0.45">
      <c r="A14" s="12">
        <f>Rand!E40</f>
        <v>2780000</v>
      </c>
      <c r="B14" s="3" t="str">
        <f>Rand!L40</f>
        <v>BS</v>
      </c>
      <c r="C14" s="12">
        <f>Rand!M40</f>
        <v>463333</v>
      </c>
      <c r="D14" s="11">
        <f>Rand!N40</f>
        <v>8.67</v>
      </c>
    </row>
    <row r="15" spans="1:9" x14ac:dyDescent="0.45">
      <c r="A15" s="12">
        <f>Rand!E46</f>
        <v>2780000</v>
      </c>
      <c r="B15" s="3" t="str">
        <f>Rand!L46</f>
        <v>SS</v>
      </c>
      <c r="C15" s="12">
        <f>Rand!M46</f>
        <v>463333</v>
      </c>
      <c r="D15" s="11">
        <f>Rand!N46</f>
        <v>6.5</v>
      </c>
    </row>
    <row r="16" spans="1:9" x14ac:dyDescent="0.45">
      <c r="A16" s="12">
        <f>Rand!E52</f>
        <v>3475000</v>
      </c>
      <c r="B16" s="3" t="str">
        <f>Rand!L52</f>
        <v>BS</v>
      </c>
      <c r="C16" s="12">
        <f>Rand!M52</f>
        <v>579167</v>
      </c>
      <c r="D16" s="11">
        <f>Rand!N52</f>
        <v>11.17</v>
      </c>
    </row>
    <row r="17" spans="1:9" x14ac:dyDescent="0.45">
      <c r="A17" s="12">
        <f>Rand!E58</f>
        <v>3475000</v>
      </c>
      <c r="B17" s="3" t="str">
        <f>Rand!L58</f>
        <v>SS</v>
      </c>
      <c r="C17" s="12">
        <f>Rand!M58</f>
        <v>579167</v>
      </c>
      <c r="D17" s="11">
        <f>Rand!N58</f>
        <v>7.67</v>
      </c>
    </row>
    <row r="18" spans="1:9" x14ac:dyDescent="0.45">
      <c r="A18" s="12">
        <f>Rand!E64</f>
        <v>4865000</v>
      </c>
      <c r="B18" s="3" t="str">
        <f>Rand!L64</f>
        <v>BS</v>
      </c>
      <c r="C18" s="12">
        <f>Rand!M64</f>
        <v>810833</v>
      </c>
      <c r="D18" s="11">
        <f>Rand!N64</f>
        <v>15.17</v>
      </c>
      <c r="F18" s="12"/>
      <c r="G18" s="12"/>
      <c r="H18" s="11"/>
      <c r="I18" s="11"/>
    </row>
    <row r="19" spans="1:9" x14ac:dyDescent="0.45">
      <c r="A19" s="12">
        <f>Rand!E70</f>
        <v>4865000</v>
      </c>
      <c r="B19" s="3" t="str">
        <f>Rand!L70</f>
        <v>SS</v>
      </c>
      <c r="C19" s="12">
        <f>Rand!M70</f>
        <v>810833</v>
      </c>
      <c r="D19" s="11">
        <f>Rand!N70</f>
        <v>11</v>
      </c>
    </row>
    <row r="20" spans="1:9" x14ac:dyDescent="0.45">
      <c r="F20" s="12"/>
      <c r="G20" s="12"/>
      <c r="H20" s="11"/>
      <c r="I20" s="11"/>
    </row>
    <row r="21" spans="1:9" x14ac:dyDescent="0.45">
      <c r="F21" s="12"/>
      <c r="G21" s="12"/>
      <c r="H21" s="11"/>
      <c r="I21" s="11"/>
    </row>
    <row r="50" spans="1:4" x14ac:dyDescent="0.45">
      <c r="A50" s="12"/>
      <c r="B50" s="3"/>
      <c r="C50" s="12"/>
      <c r="D50" s="11"/>
    </row>
    <row r="55" spans="1:4" x14ac:dyDescent="0.45">
      <c r="A55" s="12"/>
      <c r="B55" s="3"/>
      <c r="C55" s="12"/>
      <c r="D55" s="11"/>
    </row>
    <row r="56" spans="1:4" x14ac:dyDescent="0.45">
      <c r="A56" s="12"/>
      <c r="B56" s="3"/>
      <c r="C56" s="12"/>
      <c r="D56" s="11"/>
    </row>
    <row r="60" spans="1:4" x14ac:dyDescent="0.45">
      <c r="A60" s="12"/>
      <c r="B60" s="3"/>
      <c r="C60" s="12"/>
      <c r="D60" s="11"/>
    </row>
    <row r="61" spans="1:4" x14ac:dyDescent="0.45">
      <c r="A61" s="12"/>
      <c r="B61" s="3"/>
      <c r="C61" s="12"/>
      <c r="D61" s="11"/>
    </row>
    <row r="62" spans="1:4" x14ac:dyDescent="0.45">
      <c r="A62" s="12"/>
      <c r="B62" s="3"/>
      <c r="C62" s="12"/>
      <c r="D62" s="11"/>
    </row>
    <row r="65" spans="1:4" x14ac:dyDescent="0.45">
      <c r="A65" s="12"/>
      <c r="B65" s="3"/>
      <c r="C65" s="12"/>
      <c r="D65" s="11"/>
    </row>
    <row r="66" spans="1:4" x14ac:dyDescent="0.45">
      <c r="A66" s="12"/>
      <c r="B66" s="3"/>
      <c r="C66" s="12"/>
      <c r="D66" s="11"/>
    </row>
    <row r="67" spans="1:4" x14ac:dyDescent="0.45">
      <c r="A67" s="12"/>
      <c r="B67" s="3"/>
      <c r="C67" s="12"/>
      <c r="D67" s="11"/>
    </row>
    <row r="68" spans="1:4" x14ac:dyDescent="0.45">
      <c r="A68" s="12"/>
      <c r="B68" s="3"/>
      <c r="C68" s="12"/>
      <c r="D68" s="11"/>
    </row>
    <row r="70" spans="1:4" x14ac:dyDescent="0.45">
      <c r="A70" s="12"/>
      <c r="B70" s="3"/>
      <c r="C70" s="12"/>
      <c r="D70" s="11"/>
    </row>
    <row r="71" spans="1:4" x14ac:dyDescent="0.45">
      <c r="A71" s="12"/>
      <c r="B71" s="3"/>
      <c r="C71" s="12"/>
      <c r="D71" s="11"/>
    </row>
    <row r="72" spans="1:4" x14ac:dyDescent="0.45">
      <c r="A72" s="12"/>
      <c r="B72" s="3"/>
      <c r="C72" s="12"/>
      <c r="D72" s="11"/>
    </row>
    <row r="73" spans="1:4" x14ac:dyDescent="0.45">
      <c r="A73" s="12"/>
      <c r="B73" s="3"/>
      <c r="C73" s="12"/>
      <c r="D73" s="11"/>
    </row>
    <row r="74" spans="1:4" x14ac:dyDescent="0.45">
      <c r="A74" s="12"/>
      <c r="B74" s="3"/>
      <c r="C74" s="12"/>
      <c r="D74" s="11"/>
    </row>
    <row r="75" spans="1:4" x14ac:dyDescent="0.45">
      <c r="A75" s="12"/>
      <c r="B75" s="3"/>
      <c r="C75" s="12"/>
      <c r="D75" s="11"/>
    </row>
    <row r="76" spans="1:4" x14ac:dyDescent="0.45">
      <c r="A76" s="12"/>
      <c r="B76" s="3"/>
      <c r="C76" s="12"/>
      <c r="D76" s="11"/>
    </row>
    <row r="77" spans="1:4" x14ac:dyDescent="0.45">
      <c r="A77" s="12"/>
      <c r="B77" s="3"/>
      <c r="C77" s="12"/>
      <c r="D77" s="11"/>
    </row>
    <row r="78" spans="1:4" x14ac:dyDescent="0.45">
      <c r="A78" s="12"/>
      <c r="B78" s="3"/>
      <c r="C78" s="12"/>
      <c r="D78" s="11"/>
    </row>
    <row r="79" spans="1:4" x14ac:dyDescent="0.45">
      <c r="A79" s="12"/>
      <c r="B79" s="3"/>
      <c r="C79" s="12"/>
      <c r="D79" s="11"/>
    </row>
    <row r="80" spans="1:4" x14ac:dyDescent="0.45">
      <c r="A80" s="12"/>
      <c r="B80" s="3"/>
      <c r="C80" s="12"/>
      <c r="D80" s="11"/>
    </row>
    <row r="81" spans="1:4" x14ac:dyDescent="0.45">
      <c r="A81" s="12"/>
      <c r="B81" s="3"/>
      <c r="C81" s="12"/>
      <c r="D81" s="11"/>
    </row>
    <row r="82" spans="1:4" x14ac:dyDescent="0.45">
      <c r="A82" s="12"/>
      <c r="B82" s="3"/>
      <c r="C82" s="12"/>
      <c r="D82" s="11"/>
    </row>
    <row r="83" spans="1:4" x14ac:dyDescent="0.45">
      <c r="A83" s="12"/>
      <c r="B83" s="3"/>
      <c r="C83" s="12"/>
      <c r="D83" s="11"/>
    </row>
    <row r="84" spans="1:4" x14ac:dyDescent="0.45">
      <c r="A84" s="12"/>
      <c r="B84" s="3"/>
      <c r="C84" s="12"/>
      <c r="D84" s="11"/>
    </row>
    <row r="85" spans="1:4" x14ac:dyDescent="0.45">
      <c r="A85" s="12"/>
      <c r="B85" s="3"/>
      <c r="C85" s="12"/>
      <c r="D85" s="11"/>
    </row>
    <row r="86" spans="1:4" x14ac:dyDescent="0.45">
      <c r="A86" s="12"/>
      <c r="B86" s="3"/>
      <c r="C86" s="12"/>
      <c r="D86" s="11"/>
    </row>
    <row r="87" spans="1:4" x14ac:dyDescent="0.45">
      <c r="A87" s="12"/>
      <c r="B87" s="3"/>
      <c r="C87" s="12"/>
      <c r="D87" s="11"/>
    </row>
    <row r="88" spans="1:4" x14ac:dyDescent="0.45">
      <c r="A88" s="12"/>
      <c r="B88" s="3"/>
      <c r="C88" s="12"/>
      <c r="D88" s="11"/>
    </row>
    <row r="89" spans="1:4" x14ac:dyDescent="0.45">
      <c r="A89" s="12"/>
      <c r="B89" s="3"/>
      <c r="C89" s="12"/>
      <c r="D89" s="11"/>
    </row>
    <row r="90" spans="1:4" x14ac:dyDescent="0.45">
      <c r="A90" s="12"/>
      <c r="B90" s="3"/>
      <c r="C90" s="12"/>
      <c r="D90" s="11"/>
    </row>
    <row r="91" spans="1:4" x14ac:dyDescent="0.45">
      <c r="A91" s="12"/>
      <c r="B91" s="3"/>
      <c r="C91" s="12"/>
      <c r="D91" s="11"/>
    </row>
    <row r="92" spans="1:4" x14ac:dyDescent="0.45">
      <c r="A92" s="12"/>
      <c r="B92" s="3"/>
      <c r="C92" s="12"/>
      <c r="D92" s="11"/>
    </row>
    <row r="93" spans="1:4" x14ac:dyDescent="0.45">
      <c r="A93" s="12"/>
      <c r="B93" s="3"/>
      <c r="C93" s="12"/>
      <c r="D93" s="11"/>
    </row>
    <row r="94" spans="1:4" x14ac:dyDescent="0.45">
      <c r="A94" s="12"/>
      <c r="B94" s="3"/>
      <c r="C94" s="12"/>
      <c r="D94" s="11"/>
    </row>
    <row r="95" spans="1:4" x14ac:dyDescent="0.45">
      <c r="A95" s="12"/>
      <c r="B95" s="3"/>
      <c r="C95" s="12"/>
      <c r="D95" s="11"/>
    </row>
    <row r="96" spans="1:4" x14ac:dyDescent="0.45">
      <c r="A96" s="12"/>
      <c r="B96" s="3"/>
      <c r="C96" s="12"/>
      <c r="D96" s="11"/>
    </row>
    <row r="97" spans="1:4" x14ac:dyDescent="0.45">
      <c r="A97" s="12"/>
      <c r="B97" s="3"/>
      <c r="C97" s="12"/>
      <c r="D97" s="11"/>
    </row>
    <row r="98" spans="1:4" x14ac:dyDescent="0.45">
      <c r="A98" s="12"/>
      <c r="B98" s="3"/>
      <c r="C98" s="12"/>
      <c r="D98" s="11"/>
    </row>
    <row r="99" spans="1:4" x14ac:dyDescent="0.45">
      <c r="A99" s="12"/>
      <c r="B99" s="3"/>
      <c r="C99" s="12"/>
      <c r="D99" s="11"/>
    </row>
    <row r="100" spans="1:4" x14ac:dyDescent="0.45">
      <c r="A100" s="12"/>
      <c r="B100" s="3"/>
      <c r="C100" s="12"/>
      <c r="D100" s="11"/>
    </row>
    <row r="101" spans="1:4" x14ac:dyDescent="0.45">
      <c r="A101" s="12"/>
      <c r="B101" s="3"/>
      <c r="C101" s="12"/>
      <c r="D101" s="11"/>
    </row>
    <row r="102" spans="1:4" x14ac:dyDescent="0.45">
      <c r="A102" s="12"/>
      <c r="B102" s="3"/>
      <c r="C102" s="12"/>
      <c r="D102" s="11"/>
    </row>
    <row r="103" spans="1:4" x14ac:dyDescent="0.45">
      <c r="A103" s="12"/>
      <c r="B103" s="3"/>
      <c r="C103" s="12"/>
      <c r="D103" s="11"/>
    </row>
    <row r="104" spans="1:4" x14ac:dyDescent="0.45">
      <c r="A104" s="12"/>
      <c r="B104" s="3"/>
      <c r="C104" s="12"/>
      <c r="D104" s="11"/>
    </row>
    <row r="105" spans="1:4" x14ac:dyDescent="0.45">
      <c r="A105" s="12"/>
      <c r="B105" s="3"/>
      <c r="C105" s="12"/>
      <c r="D105" s="11"/>
    </row>
    <row r="106" spans="1:4" x14ac:dyDescent="0.45">
      <c r="A106" s="12"/>
      <c r="B106" s="3"/>
      <c r="C106" s="12"/>
      <c r="D106" s="11"/>
    </row>
    <row r="107" spans="1:4" x14ac:dyDescent="0.45">
      <c r="A107" s="12"/>
      <c r="B107" s="3"/>
      <c r="C107" s="12"/>
      <c r="D107" s="11"/>
    </row>
    <row r="108" spans="1:4" x14ac:dyDescent="0.45">
      <c r="A108" s="12"/>
      <c r="B108" s="3"/>
      <c r="C108" s="12"/>
      <c r="D108" s="11"/>
    </row>
    <row r="109" spans="1:4" x14ac:dyDescent="0.45">
      <c r="A109" s="12"/>
      <c r="B109" s="3"/>
      <c r="C109" s="12"/>
      <c r="D10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Rand</vt:lpstr>
      <vt:lpstr>Rand2</vt:lpstr>
      <vt:lpstr>NotRand</vt:lpstr>
      <vt:lpstr>LoadTM</vt:lpstr>
      <vt:lpstr>SearchTM</vt:lpstr>
      <vt:lpstr>NotRand!Compare_NotRandom</vt:lpstr>
      <vt:lpstr>Rand!Compare_Randomized</vt:lpstr>
      <vt:lpstr>Rand2!Compare_Randomized2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2019-07-02T22:39:31Z</dcterms:created>
  <dcterms:modified xsi:type="dcterms:W3CDTF">2019-07-04T18:01:41Z</dcterms:modified>
</cp:coreProperties>
</file>