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 Stats 2024-02-06 at 20_" sheetId="1" r:id="rId4"/>
  </sheets>
  <definedNames/>
  <calcPr/>
</workbook>
</file>

<file path=xl/sharedStrings.xml><?xml version="1.0" encoding="utf-8"?>
<sst xmlns="http://schemas.openxmlformats.org/spreadsheetml/2006/main" count="46" uniqueCount="38">
  <si>
    <t>Keyword Stats 2024-02-06</t>
  </si>
  <si>
    <t>1 gennaio 2023 - 31 dicembre 2023</t>
  </si>
  <si>
    <t>Keyword</t>
  </si>
  <si>
    <t>Currency</t>
  </si>
  <si>
    <t>Avg. monthly searches</t>
  </si>
  <si>
    <t>Modifica trimestrale</t>
  </si>
  <si>
    <t>Modifica su base annua</t>
  </si>
  <si>
    <t>Competition</t>
  </si>
  <si>
    <t>Competition (indexed value)</t>
  </si>
  <si>
    <t>Top of page bid (low range)</t>
  </si>
  <si>
    <t>Top of page bid (high range)</t>
  </si>
  <si>
    <t>MEDIA</t>
  </si>
  <si>
    <t>CLICK GIORNALIERI</t>
  </si>
  <si>
    <t>COSTO GIORNALIERO</t>
  </si>
  <si>
    <t>VENDITA GIORNALIERA</t>
  </si>
  <si>
    <t>GUADAGNO GIORNALIERO</t>
  </si>
  <si>
    <t>BUDGET MESE</t>
  </si>
  <si>
    <t>VENDITE MESE</t>
  </si>
  <si>
    <t>GUADAGNO MENSILE</t>
  </si>
  <si>
    <t>SKATEBOARD</t>
  </si>
  <si>
    <t>EUR</t>
  </si>
  <si>
    <t>50000</t>
  </si>
  <si>
    <t>0%</t>
  </si>
  <si>
    <t>Alta</t>
  </si>
  <si>
    <t>100</t>
  </si>
  <si>
    <t>0,12</t>
  </si>
  <si>
    <t>0,49</t>
  </si>
  <si>
    <t>TAVOLE DA SKATE</t>
  </si>
  <si>
    <t>500</t>
  </si>
  <si>
    <t>-90%</t>
  </si>
  <si>
    <t>0,10</t>
  </si>
  <si>
    <t>0,39</t>
  </si>
  <si>
    <t>TRUCK</t>
  </si>
  <si>
    <t>5000</t>
  </si>
  <si>
    <t>Bassa</t>
  </si>
  <si>
    <t>4</t>
  </si>
  <si>
    <t>0,25</t>
  </si>
  <si>
    <t>1,72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</si>
</sst>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sz val="9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3" fontId="3" numFmtId="0" xfId="0" applyAlignment="1" applyBorder="1" applyFill="1" applyFont="1">
      <alignment horizontal="center" readingOrder="0" vertical="bottom"/>
    </xf>
    <xf borderId="1" fillId="3" fontId="3" numFmtId="0" xfId="0" applyAlignment="1" applyBorder="1" applyFont="1">
      <alignment horizontal="center" shrinkToFit="0" vertical="bottom" wrapText="0"/>
    </xf>
    <xf borderId="1" fillId="4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/>
    </xf>
    <xf quotePrefix="1"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bottom"/>
    </xf>
    <xf borderId="1" fillId="5" fontId="5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8.38"/>
    <col customWidth="1" min="3" max="3" width="19.25"/>
    <col customWidth="1" min="4" max="4" width="16.75"/>
    <col customWidth="1" min="5" max="5" width="19.88"/>
    <col customWidth="1" min="6" max="6" width="10.75"/>
    <col customWidth="1" min="7" max="7" width="23.38"/>
    <col customWidth="1" min="8" max="8" width="22.63"/>
    <col customWidth="1" min="9" max="9" width="23.38"/>
    <col customWidth="1" min="10" max="10" width="6.38"/>
    <col customWidth="1" min="11" max="11" width="17.5"/>
    <col customWidth="1" min="12" max="12" width="19.13"/>
    <col customWidth="1" min="13" max="13" width="20.38"/>
    <col customWidth="1" min="14" max="14" width="23.25"/>
    <col customWidth="1" min="15" max="15" width="13.25"/>
    <col customWidth="1" min="16" max="16" width="13.38"/>
    <col customWidth="1" min="17" max="17" width="18.88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5" t="s">
        <v>18</v>
      </c>
    </row>
    <row r="4">
      <c r="A4" s="6" t="s">
        <v>19</v>
      </c>
      <c r="B4" s="7" t="s">
        <v>20</v>
      </c>
      <c r="C4" s="8" t="s">
        <v>21</v>
      </c>
      <c r="D4" s="8" t="s">
        <v>22</v>
      </c>
      <c r="E4" s="8" t="s">
        <v>22</v>
      </c>
      <c r="F4" s="7" t="s">
        <v>23</v>
      </c>
      <c r="G4" s="8" t="s">
        <v>24</v>
      </c>
      <c r="H4" s="7" t="s">
        <v>25</v>
      </c>
      <c r="I4" s="7" t="s">
        <v>26</v>
      </c>
      <c r="J4" s="9">
        <f t="shared" ref="J4:J6" si="1">H4+I4/2</f>
        <v>0.365</v>
      </c>
      <c r="K4" s="9"/>
      <c r="L4" s="9"/>
      <c r="M4" s="9"/>
      <c r="N4" s="9"/>
      <c r="O4" s="9"/>
      <c r="P4" s="9"/>
      <c r="Q4" s="9"/>
    </row>
    <row r="5">
      <c r="A5" s="6" t="s">
        <v>27</v>
      </c>
      <c r="B5" s="7" t="s">
        <v>20</v>
      </c>
      <c r="C5" s="8" t="s">
        <v>28</v>
      </c>
      <c r="D5" s="8" t="s">
        <v>29</v>
      </c>
      <c r="E5" s="8" t="s">
        <v>29</v>
      </c>
      <c r="F5" s="7" t="s">
        <v>23</v>
      </c>
      <c r="G5" s="8" t="s">
        <v>24</v>
      </c>
      <c r="H5" s="7" t="s">
        <v>30</v>
      </c>
      <c r="I5" s="7" t="s">
        <v>31</v>
      </c>
      <c r="J5" s="9">
        <f t="shared" si="1"/>
        <v>0.295</v>
      </c>
      <c r="K5" s="9">
        <v>10.0</v>
      </c>
      <c r="L5" s="9"/>
      <c r="M5" s="9"/>
      <c r="N5" s="9"/>
      <c r="O5" s="9"/>
      <c r="P5" s="9"/>
      <c r="Q5" s="9"/>
    </row>
    <row r="6">
      <c r="A6" s="6" t="s">
        <v>32</v>
      </c>
      <c r="B6" s="7" t="s">
        <v>20</v>
      </c>
      <c r="C6" s="8" t="s">
        <v>33</v>
      </c>
      <c r="D6" s="8" t="s">
        <v>22</v>
      </c>
      <c r="E6" s="8" t="s">
        <v>22</v>
      </c>
      <c r="F6" s="7" t="s">
        <v>34</v>
      </c>
      <c r="G6" s="8" t="s">
        <v>35</v>
      </c>
      <c r="H6" s="7" t="s">
        <v>36</v>
      </c>
      <c r="I6" s="7" t="s">
        <v>37</v>
      </c>
      <c r="J6" s="9">
        <f t="shared" si="1"/>
        <v>1.11</v>
      </c>
      <c r="K6" s="9">
        <v>20.0</v>
      </c>
      <c r="L6" s="9"/>
      <c r="M6" s="9">
        <v>10.0</v>
      </c>
      <c r="N6" s="9"/>
      <c r="O6" s="9"/>
      <c r="P6" s="9"/>
      <c r="Q6" s="9"/>
    </row>
    <row r="7">
      <c r="A7" s="7"/>
      <c r="B7" s="7"/>
      <c r="C7" s="7"/>
      <c r="D7" s="7"/>
      <c r="E7" s="7"/>
      <c r="F7" s="7"/>
      <c r="G7" s="7"/>
      <c r="H7" s="7"/>
      <c r="I7" s="10"/>
      <c r="J7" s="9">
        <f>AVERAGE(J4:J6)</f>
        <v>0.59</v>
      </c>
      <c r="K7" s="9">
        <f>K5*K6</f>
        <v>200</v>
      </c>
      <c r="L7" s="9">
        <f>J7*K7</f>
        <v>118</v>
      </c>
      <c r="M7" s="9">
        <f>M6*K6</f>
        <v>200</v>
      </c>
      <c r="N7" s="9">
        <f>M7-L7</f>
        <v>82</v>
      </c>
      <c r="O7" s="9">
        <f t="shared" ref="O7:P7" si="2">L7*30.4</f>
        <v>3587.2</v>
      </c>
      <c r="P7" s="9">
        <f t="shared" si="2"/>
        <v>6080</v>
      </c>
      <c r="Q7" s="9">
        <f>P7-O7</f>
        <v>2492.8</v>
      </c>
    </row>
  </sheetData>
  <drawing r:id="rId1"/>
</worksheet>
</file>