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/>
  <mc:AlternateContent xmlns:mc="http://schemas.openxmlformats.org/markup-compatibility/2006">
    <mc:Choice Requires="x15">
      <x15ac:absPath xmlns:x15ac="http://schemas.microsoft.com/office/spreadsheetml/2010/11/ac" url="D:\nia-data\docker image\doc\"/>
    </mc:Choice>
  </mc:AlternateContent>
  <xr:revisionPtr revIDLastSave="0" documentId="13_ncr:1_{2E7C5CD9-5D0C-4C1D-8804-124FFB72645B}" xr6:coauthVersionLast="36" xr6:coauthVersionMax="36" xr10:uidLastSave="{00000000-0000-0000-0000-000000000000}"/>
  <bookViews>
    <workbookView xWindow="0" yWindow="0" windowWidth="28800" windowHeight="12180" xr2:uid="{00000000-000D-0000-FFFF-FFFF00000000}"/>
  </bookViews>
  <sheets>
    <sheet name="투명객체3D" sheetId="2" r:id="rId1"/>
    <sheet name="목표수치" sheetId="3" r:id="rId2"/>
  </sheets>
  <definedNames>
    <definedName name="_xlnm._FilterDatabase" localSheetId="0" hidden="1">투명객체3D!$B$3:$N$503</definedName>
  </definedNames>
  <calcPr calcId="191029"/>
</workbook>
</file>

<file path=xl/calcChain.xml><?xml version="1.0" encoding="utf-8"?>
<calcChain xmlns="http://schemas.openxmlformats.org/spreadsheetml/2006/main">
  <c r="Y15" i="2" l="1"/>
  <c r="X15" i="2"/>
  <c r="Y7" i="2"/>
  <c r="Y10" i="2" l="1"/>
  <c r="Y9" i="2"/>
  <c r="Y8" i="2"/>
  <c r="X10" i="2"/>
  <c r="X9" i="2"/>
  <c r="X8" i="2"/>
  <c r="X7" i="2"/>
  <c r="W8" i="2"/>
  <c r="W9" i="2"/>
  <c r="W10" i="2"/>
  <c r="W7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6" i="2"/>
  <c r="L201" i="2"/>
  <c r="M201" i="2"/>
  <c r="L202" i="2"/>
  <c r="M202" i="2"/>
  <c r="L203" i="2"/>
  <c r="M203" i="2"/>
  <c r="L204" i="2"/>
  <c r="M204" i="2"/>
  <c r="L205" i="2"/>
  <c r="M205" i="2"/>
  <c r="L206" i="2"/>
  <c r="M206" i="2"/>
  <c r="L207" i="2"/>
  <c r="M207" i="2"/>
  <c r="L208" i="2"/>
  <c r="M208" i="2"/>
  <c r="L209" i="2"/>
  <c r="M209" i="2"/>
  <c r="L210" i="2"/>
  <c r="M210" i="2"/>
  <c r="L211" i="2"/>
  <c r="M211" i="2"/>
  <c r="L212" i="2"/>
  <c r="M212" i="2"/>
  <c r="L213" i="2"/>
  <c r="M213" i="2"/>
  <c r="L214" i="2"/>
  <c r="M214" i="2"/>
  <c r="L215" i="2"/>
  <c r="M215" i="2"/>
  <c r="L216" i="2"/>
  <c r="M216" i="2"/>
  <c r="L217" i="2"/>
  <c r="M217" i="2"/>
  <c r="L218" i="2"/>
  <c r="M218" i="2"/>
  <c r="L219" i="2"/>
  <c r="M219" i="2"/>
  <c r="L220" i="2"/>
  <c r="M220" i="2"/>
  <c r="L221" i="2"/>
  <c r="M221" i="2"/>
  <c r="L222" i="2"/>
  <c r="M222" i="2"/>
  <c r="L223" i="2"/>
  <c r="M223" i="2"/>
  <c r="L224" i="2"/>
  <c r="M224" i="2"/>
  <c r="L225" i="2"/>
  <c r="M225" i="2"/>
  <c r="L226" i="2"/>
  <c r="M226" i="2"/>
  <c r="L227" i="2"/>
  <c r="M227" i="2"/>
  <c r="L228" i="2"/>
  <c r="M228" i="2"/>
  <c r="L229" i="2"/>
  <c r="M229" i="2"/>
  <c r="L230" i="2"/>
  <c r="M230" i="2"/>
  <c r="L231" i="2"/>
  <c r="M231" i="2"/>
  <c r="L232" i="2"/>
  <c r="M232" i="2"/>
  <c r="L233" i="2"/>
  <c r="M233" i="2"/>
  <c r="L234" i="2"/>
  <c r="M234" i="2"/>
  <c r="L235" i="2"/>
  <c r="M235" i="2"/>
  <c r="L236" i="2"/>
  <c r="M236" i="2"/>
  <c r="L237" i="2"/>
  <c r="M237" i="2"/>
  <c r="L238" i="2"/>
  <c r="M238" i="2"/>
  <c r="L239" i="2"/>
  <c r="M239" i="2"/>
  <c r="L240" i="2"/>
  <c r="M240" i="2"/>
  <c r="L241" i="2"/>
  <c r="M241" i="2"/>
  <c r="L242" i="2"/>
  <c r="M242" i="2"/>
  <c r="L243" i="2"/>
  <c r="M243" i="2"/>
  <c r="L244" i="2"/>
  <c r="M244" i="2"/>
  <c r="L245" i="2"/>
  <c r="M245" i="2"/>
  <c r="L246" i="2"/>
  <c r="M246" i="2"/>
  <c r="L247" i="2"/>
  <c r="M247" i="2"/>
  <c r="L248" i="2"/>
  <c r="M248" i="2"/>
  <c r="L249" i="2"/>
  <c r="M249" i="2"/>
  <c r="L250" i="2"/>
  <c r="M250" i="2"/>
  <c r="L251" i="2"/>
  <c r="M251" i="2"/>
  <c r="L252" i="2"/>
  <c r="M252" i="2"/>
  <c r="L253" i="2"/>
  <c r="M253" i="2"/>
  <c r="L254" i="2"/>
  <c r="M254" i="2"/>
  <c r="L255" i="2"/>
  <c r="M255" i="2"/>
  <c r="L256" i="2"/>
  <c r="M256" i="2"/>
  <c r="L257" i="2"/>
  <c r="M257" i="2"/>
  <c r="L258" i="2"/>
  <c r="M258" i="2"/>
  <c r="L259" i="2"/>
  <c r="M259" i="2"/>
  <c r="L260" i="2"/>
  <c r="M260" i="2"/>
  <c r="L261" i="2"/>
  <c r="M261" i="2"/>
  <c r="L262" i="2"/>
  <c r="M262" i="2"/>
  <c r="L263" i="2"/>
  <c r="M263" i="2"/>
  <c r="L264" i="2"/>
  <c r="M264" i="2"/>
  <c r="L265" i="2"/>
  <c r="M265" i="2"/>
  <c r="L266" i="2"/>
  <c r="M266" i="2"/>
  <c r="L267" i="2"/>
  <c r="M267" i="2"/>
  <c r="L268" i="2"/>
  <c r="M268" i="2"/>
  <c r="L269" i="2"/>
  <c r="M269" i="2"/>
  <c r="L270" i="2"/>
  <c r="M270" i="2"/>
  <c r="L271" i="2"/>
  <c r="M271" i="2"/>
  <c r="L272" i="2"/>
  <c r="M272" i="2"/>
  <c r="L273" i="2"/>
  <c r="M273" i="2"/>
  <c r="L274" i="2"/>
  <c r="M274" i="2"/>
  <c r="L275" i="2"/>
  <c r="M275" i="2"/>
  <c r="L276" i="2"/>
  <c r="M276" i="2"/>
  <c r="L277" i="2"/>
  <c r="M277" i="2"/>
  <c r="L278" i="2"/>
  <c r="M278" i="2"/>
  <c r="L279" i="2"/>
  <c r="M279" i="2"/>
  <c r="L280" i="2"/>
  <c r="M280" i="2"/>
  <c r="L281" i="2"/>
  <c r="M281" i="2"/>
  <c r="L282" i="2"/>
  <c r="M282" i="2"/>
  <c r="L283" i="2"/>
  <c r="M283" i="2"/>
  <c r="L284" i="2"/>
  <c r="M284" i="2"/>
  <c r="L285" i="2"/>
  <c r="M285" i="2"/>
  <c r="L286" i="2"/>
  <c r="M286" i="2"/>
  <c r="L287" i="2"/>
  <c r="M287" i="2"/>
  <c r="L288" i="2"/>
  <c r="M288" i="2"/>
  <c r="L289" i="2"/>
  <c r="M289" i="2"/>
  <c r="L290" i="2"/>
  <c r="M290" i="2"/>
  <c r="L291" i="2"/>
  <c r="M291" i="2"/>
  <c r="L292" i="2"/>
  <c r="M292" i="2"/>
  <c r="L293" i="2"/>
  <c r="M293" i="2"/>
  <c r="L294" i="2"/>
  <c r="M294" i="2"/>
  <c r="L295" i="2"/>
  <c r="M295" i="2"/>
  <c r="L296" i="2"/>
  <c r="M296" i="2"/>
  <c r="L297" i="2"/>
  <c r="M297" i="2"/>
  <c r="L298" i="2"/>
  <c r="M298" i="2"/>
  <c r="L299" i="2"/>
  <c r="M299" i="2"/>
  <c r="L300" i="2"/>
  <c r="M300" i="2"/>
  <c r="L301" i="2"/>
  <c r="M301" i="2"/>
  <c r="L302" i="2"/>
  <c r="M302" i="2"/>
  <c r="L303" i="2"/>
  <c r="M303" i="2"/>
  <c r="L304" i="2"/>
  <c r="M304" i="2"/>
  <c r="L305" i="2"/>
  <c r="M305" i="2"/>
  <c r="L306" i="2"/>
  <c r="M306" i="2"/>
  <c r="L307" i="2"/>
  <c r="M307" i="2"/>
  <c r="L308" i="2"/>
  <c r="M308" i="2"/>
  <c r="L309" i="2"/>
  <c r="M309" i="2"/>
  <c r="L310" i="2"/>
  <c r="M310" i="2"/>
  <c r="L311" i="2"/>
  <c r="M311" i="2"/>
  <c r="L312" i="2"/>
  <c r="M312" i="2"/>
  <c r="L313" i="2"/>
  <c r="M313" i="2"/>
  <c r="L314" i="2"/>
  <c r="M314" i="2"/>
  <c r="L315" i="2"/>
  <c r="M315" i="2"/>
  <c r="L316" i="2"/>
  <c r="M316" i="2"/>
  <c r="L317" i="2"/>
  <c r="M317" i="2"/>
  <c r="L318" i="2"/>
  <c r="M318" i="2"/>
  <c r="L319" i="2"/>
  <c r="M319" i="2"/>
  <c r="L320" i="2"/>
  <c r="M320" i="2"/>
  <c r="L321" i="2"/>
  <c r="M321" i="2"/>
  <c r="L322" i="2"/>
  <c r="M322" i="2"/>
  <c r="L323" i="2"/>
  <c r="M323" i="2"/>
  <c r="L324" i="2"/>
  <c r="M324" i="2"/>
  <c r="L325" i="2"/>
  <c r="M325" i="2"/>
  <c r="L326" i="2"/>
  <c r="M326" i="2"/>
  <c r="L327" i="2"/>
  <c r="M327" i="2"/>
  <c r="L328" i="2"/>
  <c r="M328" i="2"/>
  <c r="L329" i="2"/>
  <c r="M329" i="2"/>
  <c r="L330" i="2"/>
  <c r="M330" i="2"/>
  <c r="L331" i="2"/>
  <c r="M331" i="2"/>
  <c r="L332" i="2"/>
  <c r="M332" i="2"/>
  <c r="L333" i="2"/>
  <c r="M333" i="2"/>
  <c r="L334" i="2"/>
  <c r="M334" i="2"/>
  <c r="L335" i="2"/>
  <c r="M335" i="2"/>
  <c r="L336" i="2"/>
  <c r="M336" i="2"/>
  <c r="L337" i="2"/>
  <c r="M337" i="2"/>
  <c r="L338" i="2"/>
  <c r="M338" i="2"/>
  <c r="L339" i="2"/>
  <c r="M339" i="2"/>
  <c r="L340" i="2"/>
  <c r="M340" i="2"/>
  <c r="L341" i="2"/>
  <c r="M341" i="2"/>
  <c r="L342" i="2"/>
  <c r="M342" i="2"/>
  <c r="L343" i="2"/>
  <c r="M343" i="2"/>
  <c r="L344" i="2"/>
  <c r="M344" i="2"/>
  <c r="L345" i="2"/>
  <c r="M345" i="2"/>
  <c r="L346" i="2"/>
  <c r="M346" i="2"/>
  <c r="L347" i="2"/>
  <c r="M347" i="2"/>
  <c r="L348" i="2"/>
  <c r="M348" i="2"/>
  <c r="L349" i="2"/>
  <c r="M349" i="2"/>
  <c r="L350" i="2"/>
  <c r="M350" i="2"/>
  <c r="L351" i="2"/>
  <c r="M351" i="2"/>
  <c r="L352" i="2"/>
  <c r="M352" i="2"/>
  <c r="L353" i="2"/>
  <c r="M353" i="2"/>
  <c r="L354" i="2"/>
  <c r="M354" i="2"/>
  <c r="L355" i="2"/>
  <c r="M355" i="2"/>
  <c r="L356" i="2"/>
  <c r="M356" i="2"/>
  <c r="L357" i="2"/>
  <c r="M357" i="2"/>
  <c r="L358" i="2"/>
  <c r="M358" i="2"/>
  <c r="L359" i="2"/>
  <c r="M359" i="2"/>
  <c r="L360" i="2"/>
  <c r="M360" i="2"/>
  <c r="L361" i="2"/>
  <c r="M361" i="2"/>
  <c r="L362" i="2"/>
  <c r="M362" i="2"/>
  <c r="L363" i="2"/>
  <c r="M363" i="2"/>
  <c r="L364" i="2"/>
  <c r="M364" i="2"/>
  <c r="L365" i="2"/>
  <c r="M365" i="2"/>
  <c r="L366" i="2"/>
  <c r="M366" i="2"/>
  <c r="L367" i="2"/>
  <c r="M367" i="2"/>
  <c r="L368" i="2"/>
  <c r="M368" i="2"/>
  <c r="L369" i="2"/>
  <c r="M369" i="2"/>
  <c r="L370" i="2"/>
  <c r="M370" i="2"/>
  <c r="L371" i="2"/>
  <c r="M371" i="2"/>
  <c r="L372" i="2"/>
  <c r="M372" i="2"/>
  <c r="L373" i="2"/>
  <c r="M373" i="2"/>
  <c r="L374" i="2"/>
  <c r="M374" i="2"/>
  <c r="L375" i="2"/>
  <c r="M375" i="2"/>
  <c r="L376" i="2"/>
  <c r="M376" i="2"/>
  <c r="L377" i="2"/>
  <c r="M377" i="2"/>
  <c r="L378" i="2"/>
  <c r="M378" i="2"/>
  <c r="L379" i="2"/>
  <c r="M379" i="2"/>
  <c r="L380" i="2"/>
  <c r="M380" i="2"/>
  <c r="L381" i="2"/>
  <c r="M381" i="2"/>
  <c r="L382" i="2"/>
  <c r="M382" i="2"/>
  <c r="L383" i="2"/>
  <c r="M383" i="2"/>
  <c r="L384" i="2"/>
  <c r="M384" i="2"/>
  <c r="L385" i="2"/>
  <c r="M385" i="2"/>
  <c r="L386" i="2"/>
  <c r="M386" i="2"/>
  <c r="L387" i="2"/>
  <c r="M387" i="2"/>
  <c r="L388" i="2"/>
  <c r="L389" i="2"/>
  <c r="M389" i="2"/>
  <c r="L390" i="2"/>
  <c r="M390" i="2"/>
  <c r="L391" i="2"/>
  <c r="M391" i="2"/>
  <c r="L392" i="2"/>
  <c r="M392" i="2"/>
  <c r="L393" i="2"/>
  <c r="M393" i="2"/>
  <c r="L394" i="2"/>
  <c r="M394" i="2"/>
  <c r="L395" i="2"/>
  <c r="M395" i="2"/>
  <c r="L396" i="2"/>
  <c r="M396" i="2"/>
  <c r="L397" i="2"/>
  <c r="M397" i="2"/>
  <c r="L398" i="2"/>
  <c r="M398" i="2"/>
  <c r="L399" i="2"/>
  <c r="M399" i="2"/>
  <c r="L400" i="2"/>
  <c r="M400" i="2"/>
  <c r="L401" i="2"/>
  <c r="M401" i="2"/>
  <c r="L402" i="2"/>
  <c r="M402" i="2"/>
  <c r="L403" i="2"/>
  <c r="M403" i="2"/>
  <c r="L404" i="2"/>
  <c r="M404" i="2"/>
  <c r="L405" i="2"/>
  <c r="M405" i="2"/>
  <c r="L406" i="2"/>
  <c r="M406" i="2"/>
  <c r="L407" i="2"/>
  <c r="M407" i="2"/>
  <c r="L408" i="2"/>
  <c r="M408" i="2"/>
  <c r="L409" i="2"/>
  <c r="M409" i="2"/>
  <c r="L410" i="2"/>
  <c r="M410" i="2"/>
  <c r="L411" i="2"/>
  <c r="M411" i="2"/>
  <c r="L412" i="2"/>
  <c r="M412" i="2"/>
  <c r="L413" i="2"/>
  <c r="M413" i="2"/>
  <c r="L414" i="2"/>
  <c r="M414" i="2"/>
  <c r="L415" i="2"/>
  <c r="M415" i="2"/>
  <c r="L416" i="2"/>
  <c r="M416" i="2"/>
  <c r="L417" i="2"/>
  <c r="M417" i="2"/>
  <c r="L418" i="2"/>
  <c r="M418" i="2"/>
  <c r="L419" i="2"/>
  <c r="M419" i="2"/>
  <c r="L420" i="2"/>
  <c r="M420" i="2"/>
  <c r="L421" i="2"/>
  <c r="M421" i="2"/>
  <c r="L422" i="2"/>
  <c r="M422" i="2"/>
  <c r="L423" i="2"/>
  <c r="M423" i="2"/>
  <c r="L424" i="2"/>
  <c r="M424" i="2"/>
  <c r="L425" i="2"/>
  <c r="M425" i="2"/>
  <c r="L426" i="2"/>
  <c r="M426" i="2"/>
  <c r="L427" i="2"/>
  <c r="M427" i="2"/>
  <c r="L428" i="2"/>
  <c r="M428" i="2"/>
  <c r="L429" i="2"/>
  <c r="M429" i="2"/>
  <c r="L430" i="2"/>
  <c r="M430" i="2"/>
  <c r="L431" i="2"/>
  <c r="M431" i="2"/>
  <c r="L432" i="2"/>
  <c r="M432" i="2"/>
  <c r="L433" i="2"/>
  <c r="M433" i="2"/>
  <c r="L434" i="2"/>
  <c r="M434" i="2"/>
  <c r="L435" i="2"/>
  <c r="M435" i="2"/>
  <c r="L436" i="2"/>
  <c r="M436" i="2"/>
  <c r="L437" i="2"/>
  <c r="M437" i="2"/>
  <c r="L438" i="2"/>
  <c r="M438" i="2"/>
  <c r="L439" i="2"/>
  <c r="M439" i="2"/>
  <c r="L440" i="2"/>
  <c r="M440" i="2"/>
  <c r="L441" i="2"/>
  <c r="M441" i="2"/>
  <c r="L442" i="2"/>
  <c r="M442" i="2"/>
  <c r="L443" i="2"/>
  <c r="M443" i="2"/>
  <c r="L444" i="2"/>
  <c r="M444" i="2"/>
  <c r="L445" i="2"/>
  <c r="M445" i="2"/>
  <c r="L446" i="2"/>
  <c r="M446" i="2"/>
  <c r="L447" i="2"/>
  <c r="M447" i="2"/>
  <c r="L448" i="2"/>
  <c r="M448" i="2"/>
  <c r="L449" i="2"/>
  <c r="M449" i="2"/>
  <c r="L450" i="2"/>
  <c r="M450" i="2"/>
  <c r="L451" i="2"/>
  <c r="M451" i="2"/>
  <c r="L452" i="2"/>
  <c r="M452" i="2"/>
  <c r="L453" i="2"/>
  <c r="M453" i="2"/>
  <c r="L454" i="2"/>
  <c r="M454" i="2"/>
  <c r="L455" i="2"/>
  <c r="M455" i="2"/>
  <c r="L456" i="2"/>
  <c r="M456" i="2"/>
  <c r="L457" i="2"/>
  <c r="M457" i="2"/>
  <c r="L458" i="2"/>
  <c r="M458" i="2"/>
  <c r="L459" i="2"/>
  <c r="M459" i="2"/>
  <c r="L460" i="2"/>
  <c r="M460" i="2"/>
  <c r="L461" i="2"/>
  <c r="M461" i="2"/>
  <c r="L462" i="2"/>
  <c r="M462" i="2"/>
  <c r="L463" i="2"/>
  <c r="M463" i="2"/>
  <c r="L464" i="2"/>
  <c r="M464" i="2"/>
  <c r="L465" i="2"/>
  <c r="M465" i="2"/>
  <c r="L466" i="2"/>
  <c r="M466" i="2"/>
  <c r="L467" i="2"/>
  <c r="M467" i="2"/>
  <c r="L468" i="2"/>
  <c r="M468" i="2"/>
  <c r="L469" i="2"/>
  <c r="M469" i="2"/>
  <c r="L470" i="2"/>
  <c r="M470" i="2"/>
  <c r="L471" i="2"/>
  <c r="M471" i="2"/>
  <c r="L472" i="2"/>
  <c r="M472" i="2"/>
  <c r="L473" i="2"/>
  <c r="M473" i="2"/>
  <c r="L474" i="2"/>
  <c r="M474" i="2"/>
  <c r="L475" i="2"/>
  <c r="M475" i="2"/>
  <c r="L476" i="2"/>
  <c r="M476" i="2"/>
  <c r="L477" i="2"/>
  <c r="M477" i="2"/>
  <c r="L478" i="2"/>
  <c r="M478" i="2"/>
  <c r="L479" i="2"/>
  <c r="M479" i="2"/>
  <c r="L480" i="2"/>
  <c r="M480" i="2"/>
  <c r="L481" i="2"/>
  <c r="M481" i="2"/>
  <c r="L482" i="2"/>
  <c r="M482" i="2"/>
  <c r="L483" i="2"/>
  <c r="M483" i="2"/>
  <c r="L484" i="2"/>
  <c r="M484" i="2"/>
  <c r="L485" i="2"/>
  <c r="M485" i="2"/>
  <c r="L486" i="2"/>
  <c r="M486" i="2"/>
  <c r="L487" i="2"/>
  <c r="M487" i="2"/>
  <c r="L488" i="2"/>
  <c r="M488" i="2"/>
  <c r="L489" i="2"/>
  <c r="M489" i="2"/>
  <c r="L490" i="2"/>
  <c r="M490" i="2"/>
  <c r="L491" i="2"/>
  <c r="M491" i="2"/>
  <c r="L492" i="2"/>
  <c r="M492" i="2"/>
  <c r="L493" i="2"/>
  <c r="M493" i="2"/>
  <c r="L494" i="2"/>
  <c r="M494" i="2"/>
  <c r="L495" i="2"/>
  <c r="M495" i="2"/>
  <c r="L496" i="2"/>
  <c r="M496" i="2"/>
  <c r="L497" i="2"/>
  <c r="M497" i="2"/>
  <c r="L498" i="2"/>
  <c r="M498" i="2"/>
  <c r="L499" i="2"/>
  <c r="M499" i="2"/>
  <c r="L500" i="2"/>
  <c r="M500" i="2"/>
  <c r="L501" i="2"/>
  <c r="M501" i="2"/>
  <c r="L502" i="2"/>
  <c r="M502" i="2"/>
  <c r="L503" i="2"/>
  <c r="M503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  <c r="R30" i="2" l="1"/>
  <c r="S30" i="2"/>
</calcChain>
</file>

<file path=xl/sharedStrings.xml><?xml version="1.0" encoding="utf-8"?>
<sst xmlns="http://schemas.openxmlformats.org/spreadsheetml/2006/main" count="585" uniqueCount="575">
  <si>
    <t>데이터셋</t>
  </si>
  <si>
    <t>학습 디테일</t>
  </si>
  <si>
    <t>학습 결과</t>
  </si>
  <si>
    <r>
      <rPr>
        <sz val="11"/>
        <color theme="1"/>
        <rFont val="Arial"/>
        <family val="2"/>
      </rPr>
      <t>목표</t>
    </r>
    <r>
      <rPr>
        <sz val="11"/>
        <color theme="1"/>
        <rFont val="맑은 고딕"/>
        <family val="3"/>
        <charset val="129"/>
      </rPr>
      <t xml:space="preserve"> 수치</t>
    </r>
  </si>
  <si>
    <t>No.</t>
  </si>
  <si>
    <t>이름</t>
  </si>
  <si>
    <t>투명도</t>
  </si>
  <si>
    <t>개수</t>
  </si>
  <si>
    <t>epoch</t>
  </si>
  <si>
    <t>batch_size</t>
  </si>
  <si>
    <t>lr</t>
  </si>
  <si>
    <t>2D projection</t>
  </si>
  <si>
    <t>IOU</t>
  </si>
  <si>
    <t>비고</t>
  </si>
  <si>
    <t>계량컵1</t>
  </si>
  <si>
    <t>계량컵10</t>
  </si>
  <si>
    <t>계량컵11</t>
  </si>
  <si>
    <t>계량컵2</t>
  </si>
  <si>
    <t>계량컵3</t>
  </si>
  <si>
    <t>계량컵</t>
  </si>
  <si>
    <t>계량컵4</t>
  </si>
  <si>
    <t>기타(계량용기)</t>
  </si>
  <si>
    <t>계량컵7</t>
  </si>
  <si>
    <t>기타(그릇류)</t>
  </si>
  <si>
    <t>계량컵8</t>
  </si>
  <si>
    <t>기타(상품포장재)</t>
  </si>
  <si>
    <t>계량컵9</t>
  </si>
  <si>
    <t>기타투명체(유리문)</t>
  </si>
  <si>
    <t>기타(계량용기)1</t>
  </si>
  <si>
    <t>꽃병</t>
  </si>
  <si>
    <t>기타(계량용기)10</t>
  </si>
  <si>
    <t>밀폐형(저장그릇)</t>
  </si>
  <si>
    <t>소스용기</t>
  </si>
  <si>
    <t>스프레이병</t>
  </si>
  <si>
    <t>기타(계량용기)2</t>
  </si>
  <si>
    <t>어항</t>
  </si>
  <si>
    <t>기타(계량용기)3</t>
  </si>
  <si>
    <t>오픈형(접시류)</t>
  </si>
  <si>
    <t>기타(계량용기)5</t>
  </si>
  <si>
    <t>유리병류</t>
  </si>
  <si>
    <t>기타(계량용기)6</t>
  </si>
  <si>
    <t>음료병(PET)</t>
  </si>
  <si>
    <t>기타(그릇류)1</t>
  </si>
  <si>
    <t>음료용기(텀블러)</t>
  </si>
  <si>
    <t>기타(그릇류)10</t>
  </si>
  <si>
    <t>조각장식품</t>
  </si>
  <si>
    <t>기타(그릇류)11</t>
  </si>
  <si>
    <t>파우치</t>
  </si>
  <si>
    <t>기타(그릇류)12</t>
  </si>
  <si>
    <t>기타(그릇류)13</t>
  </si>
  <si>
    <t>기타(그릇류)14</t>
  </si>
  <si>
    <t>기타(그릇류)15</t>
  </si>
  <si>
    <t>기타(그릇류)16</t>
  </si>
  <si>
    <t>기타(그릇류)17</t>
  </si>
  <si>
    <t>기타(그릇류)18</t>
  </si>
  <si>
    <t>기타(그릇류)19</t>
  </si>
  <si>
    <t>기타(그릇류)20</t>
  </si>
  <si>
    <t>기타(그릇류)21</t>
  </si>
  <si>
    <t>기타(그릇류)22</t>
  </si>
  <si>
    <t>기타(그릇류)3</t>
  </si>
  <si>
    <t>기타(그릇류)4</t>
  </si>
  <si>
    <t>기타(그릇류)5</t>
  </si>
  <si>
    <t>기타(그릇류)6</t>
  </si>
  <si>
    <t>기타(그릇류)9</t>
  </si>
  <si>
    <t>기타(상품포장재)1</t>
  </si>
  <si>
    <t>기타(상품포장재)10</t>
  </si>
  <si>
    <t>기타(상품포장재)11</t>
  </si>
  <si>
    <t>기타(상품포장재)12</t>
  </si>
  <si>
    <t>기타(상품포장재)13</t>
  </si>
  <si>
    <t>기타(상품포장재)14</t>
  </si>
  <si>
    <t>기타(상품포장재)15</t>
  </si>
  <si>
    <t>기타(상품포장재)16</t>
  </si>
  <si>
    <t>기타(상품포장재)17</t>
  </si>
  <si>
    <t>기타(상품포장재)18</t>
  </si>
  <si>
    <t>기타(상품포장재)19</t>
  </si>
  <si>
    <t>기타(상품포장재)2</t>
  </si>
  <si>
    <t>기타(상품포장재)20</t>
  </si>
  <si>
    <t>기타(상품포장재)21</t>
  </si>
  <si>
    <t>기타(상품포장재)22</t>
  </si>
  <si>
    <t>기타(상품포장재)23</t>
  </si>
  <si>
    <t>기타(상품포장재)24</t>
  </si>
  <si>
    <t>기타(상품포장재)25</t>
  </si>
  <si>
    <t>기타(상품포장재)26</t>
  </si>
  <si>
    <t>기타(상품포장재)27</t>
  </si>
  <si>
    <t>기타(상품포장재)28</t>
  </si>
  <si>
    <t>기타(상품포장재)29</t>
  </si>
  <si>
    <t>기타(상품포장재)3</t>
  </si>
  <si>
    <t>기타(상품포장재)30</t>
  </si>
  <si>
    <t>기타(상품포장재)33</t>
  </si>
  <si>
    <t>기타(상품포장재)34</t>
  </si>
  <si>
    <t>기타(상품포장재)35</t>
  </si>
  <si>
    <t>기타(상품포장재)36</t>
  </si>
  <si>
    <t>기타(상품포장재)38</t>
  </si>
  <si>
    <t>기타(상품포장재)39</t>
  </si>
  <si>
    <t>기타(상품포장재)40</t>
  </si>
  <si>
    <t>기타(상품포장재)41</t>
  </si>
  <si>
    <t>기타(상품포장재)42</t>
  </si>
  <si>
    <t>기타(상품포장재)43</t>
  </si>
  <si>
    <t>기타(상품포장재)44</t>
  </si>
  <si>
    <t>기타(상품포장재)45</t>
  </si>
  <si>
    <t>기타(상품포장재)46</t>
  </si>
  <si>
    <t>기타(상품포장재)47</t>
  </si>
  <si>
    <t>기타(상품포장재)48</t>
  </si>
  <si>
    <t>기타(상품포장재)49</t>
  </si>
  <si>
    <t>기타(상품포장재)50</t>
  </si>
  <si>
    <t>기타(상품포장재)6</t>
  </si>
  <si>
    <t>기타(상품포장재)7</t>
  </si>
  <si>
    <t>기타(상품포장재)8</t>
  </si>
  <si>
    <t>기타(상품포장재)9</t>
  </si>
  <si>
    <t>기타투명체(유리문)1</t>
  </si>
  <si>
    <t>기타투명체(유리문)10</t>
  </si>
  <si>
    <t>기타투명체(유리문)11</t>
  </si>
  <si>
    <t>기타투명체(유리문)12</t>
  </si>
  <si>
    <t>기타투명체(유리문)13</t>
  </si>
  <si>
    <t>기타투명체(유리문)14</t>
  </si>
  <si>
    <t>기타투명체(유리문)15</t>
  </si>
  <si>
    <t>기타투명체(유리문)16</t>
  </si>
  <si>
    <t>기타투명체(유리문)17</t>
  </si>
  <si>
    <t>기타투명체(유리문)18</t>
  </si>
  <si>
    <t>기타투명체(유리문)19</t>
  </si>
  <si>
    <t>기타투명체(유리문)2</t>
  </si>
  <si>
    <t>기타투명체(유리문)3</t>
  </si>
  <si>
    <t>기타투명체(유리문)4</t>
  </si>
  <si>
    <t>기타투명체(유리문)5</t>
  </si>
  <si>
    <t>기타투명체(유리문)6</t>
  </si>
  <si>
    <t>기타투명체(유리문)7</t>
  </si>
  <si>
    <t>기타투명체(유리문)8</t>
  </si>
  <si>
    <t>기타투명체(유리문)9</t>
  </si>
  <si>
    <t>꽃병1</t>
  </si>
  <si>
    <t>꽃병10</t>
  </si>
  <si>
    <t>꽃병2</t>
  </si>
  <si>
    <t>꽃병3</t>
  </si>
  <si>
    <t>꽃병4</t>
  </si>
  <si>
    <t>꽃병5</t>
  </si>
  <si>
    <t>꽃병6</t>
  </si>
  <si>
    <t>꽃병7</t>
  </si>
  <si>
    <t>꽃병8</t>
  </si>
  <si>
    <t>꽃병9</t>
  </si>
  <si>
    <t>밀폐형(저장그릇)1</t>
  </si>
  <si>
    <t>밀폐형(저장그릇)10</t>
  </si>
  <si>
    <t>밀폐형(저장그릇)11</t>
  </si>
  <si>
    <t>밀폐형(저장그릇)12</t>
  </si>
  <si>
    <t>밀폐형(저장그릇)13</t>
  </si>
  <si>
    <t>밀폐형(저장그릇)14</t>
  </si>
  <si>
    <t>밀폐형(저장그릇)15</t>
  </si>
  <si>
    <t>밀폐형(저장그릇)16</t>
  </si>
  <si>
    <t>밀폐형(저장그릇)17</t>
  </si>
  <si>
    <t>밀폐형(저장그릇)18</t>
  </si>
  <si>
    <t>밀폐형(저장그릇)19</t>
  </si>
  <si>
    <t>밀폐형(저장그릇)2</t>
  </si>
  <si>
    <t>밀폐형(저장그릇)20</t>
  </si>
  <si>
    <t>밀폐형(저장그릇)21</t>
  </si>
  <si>
    <t>밀폐형(저장그릇)22</t>
  </si>
  <si>
    <t>밀폐형(저장그릇)23</t>
  </si>
  <si>
    <t>밀폐형(저장그릇)24</t>
  </si>
  <si>
    <t>밀폐형(저장그릇)25</t>
  </si>
  <si>
    <t>밀폐형(저장그릇)26</t>
  </si>
  <si>
    <t>밀폐형(저장그릇)27</t>
  </si>
  <si>
    <t>밀폐형(저장그릇)28</t>
  </si>
  <si>
    <t>밀폐형(저장그릇)29</t>
  </si>
  <si>
    <t>밀폐형(저장그릇)3</t>
  </si>
  <si>
    <t>밀폐형(저장그릇)30</t>
  </si>
  <si>
    <t>밀폐형(저장그릇)31</t>
  </si>
  <si>
    <t>밀폐형(저장그릇)32</t>
  </si>
  <si>
    <t>밀폐형(저장그릇)33</t>
  </si>
  <si>
    <t>밀폐형(저장그릇)34</t>
  </si>
  <si>
    <t>밀폐형(저장그릇)35</t>
  </si>
  <si>
    <t>밀폐형(저장그릇)4</t>
  </si>
  <si>
    <t>밀폐형(저장그릇)5</t>
  </si>
  <si>
    <t>밀폐형(저장그릇)6</t>
  </si>
  <si>
    <t>밀폐형(저장그릇)7</t>
  </si>
  <si>
    <t>밀폐형(저장그릇)8</t>
  </si>
  <si>
    <t>밀폐형(저장그릇)9</t>
  </si>
  <si>
    <t>비이커1</t>
  </si>
  <si>
    <t>소스용기1</t>
  </si>
  <si>
    <t>소스용기10</t>
  </si>
  <si>
    <t>소스용기11</t>
  </si>
  <si>
    <t>소스용기12</t>
  </si>
  <si>
    <t>소스용기13</t>
  </si>
  <si>
    <t>소스용기14</t>
  </si>
  <si>
    <t>소스용기15</t>
  </si>
  <si>
    <t>소스용기16</t>
  </si>
  <si>
    <t>소스용기17</t>
  </si>
  <si>
    <t>소스용기18</t>
  </si>
  <si>
    <t>소스용기19</t>
  </si>
  <si>
    <t>소스용기2</t>
  </si>
  <si>
    <t>소스용기20</t>
  </si>
  <si>
    <t>소스용기21</t>
  </si>
  <si>
    <t>소스용기27</t>
  </si>
  <si>
    <t>소스용기28</t>
  </si>
  <si>
    <t>소스용기29</t>
  </si>
  <si>
    <t>소스용기3</t>
  </si>
  <si>
    <t>소스용기30</t>
  </si>
  <si>
    <t>소스용기34</t>
  </si>
  <si>
    <t>소스용기36</t>
  </si>
  <si>
    <t>소스용기37</t>
  </si>
  <si>
    <t>소스용기38</t>
  </si>
  <si>
    <t>소스용기39</t>
  </si>
  <si>
    <t>소스용기4</t>
  </si>
  <si>
    <t>소스용기40</t>
  </si>
  <si>
    <t>소스용기5</t>
  </si>
  <si>
    <t>소스용기6</t>
  </si>
  <si>
    <t>소스용기7</t>
  </si>
  <si>
    <t>소스용기9</t>
  </si>
  <si>
    <t>소품보관함1</t>
  </si>
  <si>
    <t>소품보관함3</t>
  </si>
  <si>
    <t>소품보관함4</t>
  </si>
  <si>
    <t>스프레이병1</t>
  </si>
  <si>
    <t>스프레이병10</t>
  </si>
  <si>
    <t>스프레이병2</t>
  </si>
  <si>
    <t>스프레이병3</t>
  </si>
  <si>
    <t>스프레이병4</t>
  </si>
  <si>
    <t>스프레이병7</t>
  </si>
  <si>
    <t>스프레이병8</t>
  </si>
  <si>
    <t>어항1</t>
  </si>
  <si>
    <t>어항3</t>
  </si>
  <si>
    <t>어항4</t>
  </si>
  <si>
    <t>오픈형(접시류)1</t>
  </si>
  <si>
    <t>오픈형(접시류)11</t>
  </si>
  <si>
    <t>오픈형(접시류)12</t>
  </si>
  <si>
    <t>오픈형(접시류)13</t>
  </si>
  <si>
    <t>오픈형(접시류)14</t>
  </si>
  <si>
    <t>오픈형(접시류)16</t>
  </si>
  <si>
    <t>오픈형(접시류)17</t>
  </si>
  <si>
    <t>오픈형(접시류)2</t>
  </si>
  <si>
    <t>오픈형(접시류)20</t>
  </si>
  <si>
    <t>오픈형(접시류)25</t>
  </si>
  <si>
    <t>오픈형(접시류)4</t>
  </si>
  <si>
    <t>오픈형(접시류)5</t>
  </si>
  <si>
    <t>오픈형(접시류)6</t>
  </si>
  <si>
    <t>오픈형(접시류)7</t>
  </si>
  <si>
    <t>오픈형(접시류)8</t>
  </si>
  <si>
    <t>오픈형(접시류)9</t>
  </si>
  <si>
    <t>유리병류1</t>
  </si>
  <si>
    <t>유리병류10</t>
  </si>
  <si>
    <t>유리병류11</t>
  </si>
  <si>
    <t>유리병류12</t>
  </si>
  <si>
    <t>유리병류13</t>
  </si>
  <si>
    <t>유리병류14</t>
  </si>
  <si>
    <t>유리병류15</t>
  </si>
  <si>
    <t>유리병류16</t>
  </si>
  <si>
    <t>유리병류17</t>
  </si>
  <si>
    <t>유리병류2</t>
  </si>
  <si>
    <t>유리병류29</t>
  </si>
  <si>
    <t>유리병류3</t>
  </si>
  <si>
    <t>유리병류30</t>
  </si>
  <si>
    <t>유리병류31</t>
  </si>
  <si>
    <t>유리병류4</t>
  </si>
  <si>
    <t>유리병류5</t>
  </si>
  <si>
    <t>유리병류9</t>
  </si>
  <si>
    <t>음료병(PET)1</t>
  </si>
  <si>
    <t>음료병(PET)10</t>
  </si>
  <si>
    <t>음료병(PET)13</t>
  </si>
  <si>
    <t>음료병(PET)14</t>
  </si>
  <si>
    <t>음료병(PET)15</t>
  </si>
  <si>
    <t>음료병(PET)16</t>
  </si>
  <si>
    <t>음료병(PET)17</t>
  </si>
  <si>
    <t>음료병(PET)18</t>
  </si>
  <si>
    <t>음료병(PET)2</t>
  </si>
  <si>
    <t>음료병(PET)23</t>
  </si>
  <si>
    <t>음료병(PET)24</t>
  </si>
  <si>
    <t>음료병(PET)25</t>
  </si>
  <si>
    <t>음료병(PET)27</t>
  </si>
  <si>
    <t>음료병(PET)28</t>
  </si>
  <si>
    <t>음료병(PET)29</t>
  </si>
  <si>
    <t>음료병(PET)3</t>
  </si>
  <si>
    <t>음료병(PET)30</t>
  </si>
  <si>
    <t>음료병(PET)31</t>
  </si>
  <si>
    <t>음료병(PET)32</t>
  </si>
  <si>
    <t>음료병(PET)33</t>
  </si>
  <si>
    <t>음료병(PET)34</t>
  </si>
  <si>
    <t>음료병(PET)35</t>
  </si>
  <si>
    <t>음료병(PET)36</t>
  </si>
  <si>
    <t>음료병(PET)37</t>
  </si>
  <si>
    <t>음료병(PET)38</t>
  </si>
  <si>
    <t>음료병(PET)39</t>
  </si>
  <si>
    <t>음료병(PET)4</t>
  </si>
  <si>
    <t>음료병(PET)40</t>
  </si>
  <si>
    <t>음료병(PET)41</t>
  </si>
  <si>
    <t>음료병(PET)42</t>
  </si>
  <si>
    <t>음료병(PET)43</t>
  </si>
  <si>
    <t>음료병(PET)44</t>
  </si>
  <si>
    <t>음료병(PET)45</t>
  </si>
  <si>
    <t>음료병(PET)46</t>
  </si>
  <si>
    <t>음료병(PET)47</t>
  </si>
  <si>
    <t>음료병(PET)48</t>
  </si>
  <si>
    <t>음료병(PET)49</t>
  </si>
  <si>
    <t>음료병(PET)50</t>
  </si>
  <si>
    <t>음료병(PET)51</t>
  </si>
  <si>
    <t>음료병(PET)52</t>
  </si>
  <si>
    <t>음료병(PET)53</t>
  </si>
  <si>
    <t>음료병(PET)54</t>
  </si>
  <si>
    <t>음료병(PET)55</t>
  </si>
  <si>
    <t>음료병(PET)56</t>
  </si>
  <si>
    <t>음료병(PET)57</t>
  </si>
  <si>
    <t>음료병(PET)58</t>
  </si>
  <si>
    <t>음료병(PET)59</t>
  </si>
  <si>
    <t>음료병(PET)6</t>
  </si>
  <si>
    <t>음료병(PET)60</t>
  </si>
  <si>
    <t>음료병(PET)61</t>
  </si>
  <si>
    <t>음료병(PET)62</t>
  </si>
  <si>
    <t>음료병(PET)63</t>
  </si>
  <si>
    <t>음료병(PET)64</t>
  </si>
  <si>
    <t>음료병(PET)65</t>
  </si>
  <si>
    <t>음료병(PET)7</t>
  </si>
  <si>
    <t>음료병(PET)8</t>
  </si>
  <si>
    <t>음료병(PET)9</t>
  </si>
  <si>
    <t>음료용기(텀블러)1</t>
  </si>
  <si>
    <t>음료용기(텀블러)10</t>
  </si>
  <si>
    <t>음료용기(텀블러)12</t>
  </si>
  <si>
    <t>음료용기(텀블러)17</t>
  </si>
  <si>
    <t>음료용기(텀블러)18</t>
  </si>
  <si>
    <t>음료용기(텀블러)2</t>
  </si>
  <si>
    <t>음료용기(텀블러)20</t>
  </si>
  <si>
    <t>음료용기(텀블러)21</t>
  </si>
  <si>
    <t>음료용기(텀블러)23</t>
  </si>
  <si>
    <t>음료용기(텀블러)24</t>
  </si>
  <si>
    <t>음료용기(텀블러)25</t>
  </si>
  <si>
    <t>음료용기(텀블러)26</t>
  </si>
  <si>
    <t>음료용기(텀블러)28</t>
  </si>
  <si>
    <t>음료용기(텀블러)29</t>
  </si>
  <si>
    <t>음료용기(텀블러)3</t>
  </si>
  <si>
    <t>음료용기(텀블러)30</t>
  </si>
  <si>
    <t>음료용기(텀블러)31</t>
  </si>
  <si>
    <t>음료용기(텀블러)4</t>
  </si>
  <si>
    <t>음료용기(텀블러)5</t>
  </si>
  <si>
    <t>음료용기(텀블러)7</t>
  </si>
  <si>
    <t>음료용기(텀블러)8</t>
  </si>
  <si>
    <t>음료용기(텀블러)9</t>
  </si>
  <si>
    <t>조각장식품1</t>
  </si>
  <si>
    <t>파우치1</t>
  </si>
  <si>
    <t>화장품용기1</t>
  </si>
  <si>
    <t>화장품용기2</t>
  </si>
  <si>
    <t>투명도에 따른 목표수치</t>
  </si>
  <si>
    <t>객체번호</t>
    <phoneticPr fontId="11" type="noConversion"/>
  </si>
  <si>
    <t>유리병류6</t>
  </si>
  <si>
    <t>유리병류7</t>
  </si>
  <si>
    <t>유리병류8</t>
  </si>
  <si>
    <t>유리병류18</t>
  </si>
  <si>
    <t>유리병류19</t>
  </si>
  <si>
    <t>유리병류20</t>
  </si>
  <si>
    <t>유리병류21</t>
  </si>
  <si>
    <t>유리병류22</t>
  </si>
  <si>
    <t>유리병류23</t>
  </si>
  <si>
    <t>유리병류24</t>
  </si>
  <si>
    <t>유리병류25</t>
  </si>
  <si>
    <t>유리병류26</t>
  </si>
  <si>
    <t>유리병류27</t>
  </si>
  <si>
    <t>유리병류28</t>
  </si>
  <si>
    <t>유리병류32</t>
  </si>
  <si>
    <t>유리병류33</t>
  </si>
  <si>
    <t>유리병류34</t>
  </si>
  <si>
    <t>유리병류35</t>
  </si>
  <si>
    <t>유리병류36</t>
  </si>
  <si>
    <t>유리병류37</t>
  </si>
  <si>
    <t>유리병류38</t>
  </si>
  <si>
    <t>유리병류39</t>
  </si>
  <si>
    <t>유리병류40</t>
  </si>
  <si>
    <t>스프레이병5</t>
  </si>
  <si>
    <t>스프레이병6</t>
  </si>
  <si>
    <t>스프레이병9</t>
  </si>
  <si>
    <t>스프레이병11</t>
  </si>
  <si>
    <t>스프레이병12</t>
  </si>
  <si>
    <t>스프레이병13</t>
  </si>
  <si>
    <t>스프레이병14</t>
  </si>
  <si>
    <t>스프레이병15</t>
  </si>
  <si>
    <t>스프레이병16</t>
  </si>
  <si>
    <t>스프레이병17</t>
  </si>
  <si>
    <t>스프레이병18</t>
  </si>
  <si>
    <t>스프레이병19</t>
  </si>
  <si>
    <t>스프레이병20</t>
  </si>
  <si>
    <t>소스용기8</t>
  </si>
  <si>
    <t>소스용기22</t>
  </si>
  <si>
    <t>소스용기23</t>
  </si>
  <si>
    <t>소스용기24</t>
  </si>
  <si>
    <t>소스용기25</t>
  </si>
  <si>
    <t>소스용기26</t>
  </si>
  <si>
    <t>소스용기31</t>
  </si>
  <si>
    <t>소스용기32</t>
  </si>
  <si>
    <t>소스용기33</t>
  </si>
  <si>
    <t>소스용기35</t>
  </si>
  <si>
    <t>음료병(PET)5</t>
  </si>
  <si>
    <t>음료병(PET)11</t>
  </si>
  <si>
    <t>음료병(PET)12</t>
  </si>
  <si>
    <t>음료병(PET)19</t>
  </si>
  <si>
    <t>음료병(PET)20</t>
  </si>
  <si>
    <t>음료병(PET)21</t>
  </si>
  <si>
    <t>음료병(PET)22</t>
  </si>
  <si>
    <t>음료병(PET)26</t>
  </si>
  <si>
    <t>오픈형(접시류)3</t>
  </si>
  <si>
    <t>오픈형(접시류)10</t>
  </si>
  <si>
    <t>오픈형(접시류)15</t>
  </si>
  <si>
    <t>오픈형(접시류)18</t>
  </si>
  <si>
    <t>오픈형(접시류)19</t>
  </si>
  <si>
    <t>오픈형(접시류)21</t>
  </si>
  <si>
    <t>오픈형(접시류)22</t>
  </si>
  <si>
    <t>오픈형(접시류)23</t>
  </si>
  <si>
    <t>오픈형(접시류)24</t>
  </si>
  <si>
    <t>기타(그릇류)2</t>
  </si>
  <si>
    <t>기타(그릇류)7</t>
  </si>
  <si>
    <t>기타(그릇류)8</t>
  </si>
  <si>
    <t>기타(그릇류)23</t>
  </si>
  <si>
    <t>기타(그릇류)24</t>
  </si>
  <si>
    <t>기타(그릇류)25</t>
  </si>
  <si>
    <t>음료용기(텀블러)6</t>
  </si>
  <si>
    <t>음료용기(텀블러)11</t>
  </si>
  <si>
    <t>음료용기(텀블러)13</t>
  </si>
  <si>
    <t>음료용기(텀블러)14</t>
  </si>
  <si>
    <t>음료용기(텀블러)15</t>
  </si>
  <si>
    <t>음료용기(텀블러)16</t>
  </si>
  <si>
    <t>음료용기(텀블러)19</t>
  </si>
  <si>
    <t>음료용기(텀블러)22</t>
  </si>
  <si>
    <t>음료용기(텀블러)27</t>
  </si>
  <si>
    <t>음료용기(텀블러)32</t>
  </si>
  <si>
    <t>음료용기(텀블러)33</t>
  </si>
  <si>
    <t>음료용기(텀블러)34</t>
  </si>
  <si>
    <t>음료용기(텀블러)35</t>
  </si>
  <si>
    <t>음료용기(텀블러)36</t>
  </si>
  <si>
    <t>음료용기(텀블러)37</t>
  </si>
  <si>
    <t>음료용기(텀블러)38</t>
  </si>
  <si>
    <t>음료용기(텀블러)39</t>
  </si>
  <si>
    <t>음료용기(텀블러)40</t>
  </si>
  <si>
    <t>음료용기(텀블러)41</t>
  </si>
  <si>
    <t>음료용기(텀블러)42</t>
  </si>
  <si>
    <t>음료용기(텀블러)43</t>
  </si>
  <si>
    <t>음료용기(텀블러)44</t>
  </si>
  <si>
    <t>음료용기(텀블러)45</t>
  </si>
  <si>
    <t>음료용기(텀블러)46</t>
  </si>
  <si>
    <t>음료용기(텀블러)47</t>
  </si>
  <si>
    <t>음료용기(텀블러)48</t>
  </si>
  <si>
    <t>음료용기(텀블러)49</t>
  </si>
  <si>
    <t>음료용기(텀블러)50</t>
  </si>
  <si>
    <t>기타(상품포장재)4</t>
  </si>
  <si>
    <t>기타(상품포장재)5</t>
  </si>
  <si>
    <t>기타(상품포장재)31</t>
  </si>
  <si>
    <t>기타(상품포장재)32</t>
  </si>
  <si>
    <t>기타(상품포장재)37</t>
  </si>
  <si>
    <t>비이커2</t>
  </si>
  <si>
    <t>비이커3</t>
  </si>
  <si>
    <t>비이커4</t>
  </si>
  <si>
    <t>비이커5</t>
  </si>
  <si>
    <t>계량컵5</t>
  </si>
  <si>
    <t>계량컵6</t>
  </si>
  <si>
    <t>계량컵12</t>
  </si>
  <si>
    <t>계량컵13</t>
  </si>
  <si>
    <t>계량컵14</t>
  </si>
  <si>
    <t>계량컵15</t>
  </si>
  <si>
    <t>기타(계량용기)4</t>
  </si>
  <si>
    <t>기타(계량용기)7</t>
  </si>
  <si>
    <t>기타(계량용기)8</t>
  </si>
  <si>
    <t>기타(계량용기)9</t>
  </si>
  <si>
    <t>트로피상패1</t>
  </si>
  <si>
    <t>트로피상패2</t>
  </si>
  <si>
    <t>트로피상패3</t>
  </si>
  <si>
    <t>트로피상패4</t>
  </si>
  <si>
    <t>트로피상패5</t>
  </si>
  <si>
    <t>조각장식품2</t>
  </si>
  <si>
    <t>조각장식품3</t>
  </si>
  <si>
    <t>조각장식품4</t>
  </si>
  <si>
    <t>어항2</t>
  </si>
  <si>
    <t>어항5</t>
  </si>
  <si>
    <t>유리장식품1</t>
  </si>
  <si>
    <t>유리장식품2</t>
  </si>
  <si>
    <t>유리장식품3</t>
  </si>
  <si>
    <t>유리장식품4</t>
  </si>
  <si>
    <t>책꽂이1</t>
  </si>
  <si>
    <t>책꽂이2</t>
  </si>
  <si>
    <t>책꽂이3</t>
  </si>
  <si>
    <t>소품보관함2</t>
  </si>
  <si>
    <t>소품보관함5</t>
  </si>
  <si>
    <t>소품보관함6</t>
  </si>
  <si>
    <t>소품보관함7</t>
  </si>
  <si>
    <t>소품보관함8</t>
  </si>
  <si>
    <t>소품보관함9</t>
  </si>
  <si>
    <t>소품보관함10</t>
  </si>
  <si>
    <t>소품보관함11</t>
  </si>
  <si>
    <t>소품보관함12</t>
  </si>
  <si>
    <t>소품보관함13</t>
  </si>
  <si>
    <t>소품보관함14</t>
  </si>
  <si>
    <t>소품보관함15</t>
  </si>
  <si>
    <t>기타(가구)1</t>
  </si>
  <si>
    <t>기타(가구)2</t>
  </si>
  <si>
    <t>기타(가구)3</t>
  </si>
  <si>
    <t>기타(가구)4</t>
  </si>
  <si>
    <t>기타(가구)5</t>
  </si>
  <si>
    <t>기타(가구)6</t>
  </si>
  <si>
    <t>기타(가구)7</t>
  </si>
  <si>
    <t>기타(가구)8</t>
  </si>
  <si>
    <t>기타(가구)9</t>
  </si>
  <si>
    <t>기타(가구)10</t>
  </si>
  <si>
    <t>파우치2</t>
  </si>
  <si>
    <t>파우치3</t>
  </si>
  <si>
    <t>파우치4</t>
  </si>
  <si>
    <t>파우치5</t>
  </si>
  <si>
    <t>파우치6</t>
  </si>
  <si>
    <t>파우치7</t>
  </si>
  <si>
    <t>파우치8</t>
  </si>
  <si>
    <t>파우치9</t>
  </si>
  <si>
    <t>파우치10</t>
  </si>
  <si>
    <t>파우치11</t>
  </si>
  <si>
    <t>파우치12</t>
  </si>
  <si>
    <t>파우치13</t>
  </si>
  <si>
    <t>파우치14</t>
  </si>
  <si>
    <t>파우치15</t>
  </si>
  <si>
    <t>파우치16</t>
  </si>
  <si>
    <t>파우치17</t>
  </si>
  <si>
    <t>파우치18</t>
  </si>
  <si>
    <t>파우치19</t>
  </si>
  <si>
    <t>파우치20</t>
  </si>
  <si>
    <t>향수용기1</t>
  </si>
  <si>
    <t>향수용기2</t>
  </si>
  <si>
    <t>향수용기3</t>
  </si>
  <si>
    <t>향수용기4</t>
  </si>
  <si>
    <t>향수용기5</t>
  </si>
  <si>
    <t>향수용기6</t>
  </si>
  <si>
    <t>향수용기7</t>
  </si>
  <si>
    <t>향수용기8</t>
  </si>
  <si>
    <t>향수용기9</t>
  </si>
  <si>
    <t>향수용기10</t>
  </si>
  <si>
    <t>화장품용기3</t>
  </si>
  <si>
    <t>화장품용기4</t>
  </si>
  <si>
    <t>화장품용기5</t>
  </si>
  <si>
    <t>화장품용기6</t>
  </si>
  <si>
    <t>화장품용기7</t>
  </si>
  <si>
    <t>화장품용기8</t>
  </si>
  <si>
    <t>화장품용기9</t>
  </si>
  <si>
    <t>화장품용기10</t>
  </si>
  <si>
    <t>화장품용기11</t>
  </si>
  <si>
    <t>화장품용기12</t>
  </si>
  <si>
    <t>화장품용기13</t>
  </si>
  <si>
    <t>화장품용기14</t>
  </si>
  <si>
    <t>카테고리 ID</t>
  </si>
  <si>
    <t>카테고리 Name</t>
  </si>
  <si>
    <t>reprojection acc.</t>
  </si>
  <si>
    <t>IoU acc.</t>
  </si>
  <si>
    <t>0101xx</t>
  </si>
  <si>
    <t>0102xx</t>
  </si>
  <si>
    <t>0103xx</t>
  </si>
  <si>
    <t>0104xx</t>
  </si>
  <si>
    <t>0201xx</t>
  </si>
  <si>
    <t>0202xx</t>
  </si>
  <si>
    <t>0203xx</t>
  </si>
  <si>
    <t>0301xx</t>
  </si>
  <si>
    <t>0302xx</t>
  </si>
  <si>
    <t>0401xx</t>
  </si>
  <si>
    <t>비이커</t>
  </si>
  <si>
    <t>0402xx</t>
  </si>
  <si>
    <t>0403xx</t>
  </si>
  <si>
    <t>0501xx</t>
  </si>
  <si>
    <t>트로피상패</t>
  </si>
  <si>
    <t>0502xx</t>
  </si>
  <si>
    <t>0503xx</t>
  </si>
  <si>
    <t>0504xx</t>
  </si>
  <si>
    <t>0505xx</t>
  </si>
  <si>
    <t>유리장식품</t>
  </si>
  <si>
    <t>0602xx</t>
  </si>
  <si>
    <t>책꽂이</t>
  </si>
  <si>
    <t>0603xx</t>
  </si>
  <si>
    <t>소품보관함</t>
  </si>
  <si>
    <t>0604xx</t>
  </si>
  <si>
    <t>기타(가구)</t>
  </si>
  <si>
    <t>0701xx</t>
  </si>
  <si>
    <t>0702xx</t>
  </si>
  <si>
    <t>향수용기</t>
  </si>
  <si>
    <t>0703xx</t>
  </si>
  <si>
    <t>화장품용기</t>
  </si>
  <si>
    <t>0801xx</t>
  </si>
  <si>
    <t>평균 성능</t>
  </si>
  <si>
    <r>
      <rPr>
        <sz val="11"/>
        <color theme="1"/>
        <rFont val="맑은 고딕"/>
        <family val="3"/>
        <charset val="129"/>
      </rPr>
      <t>기타투명체</t>
    </r>
    <r>
      <rPr>
        <sz val="11"/>
        <color theme="1"/>
        <rFont val="Calibri"/>
        <family val="2"/>
      </rPr>
      <t>(</t>
    </r>
    <r>
      <rPr>
        <sz val="11"/>
        <color theme="1"/>
        <rFont val="맑은 고딕"/>
        <family val="3"/>
        <charset val="129"/>
      </rPr>
      <t>유리문</t>
    </r>
    <r>
      <rPr>
        <sz val="11"/>
        <color theme="1"/>
        <rFont val="Calibri"/>
        <family val="2"/>
      </rPr>
      <t>)20</t>
    </r>
    <phoneticPr fontId="11" type="noConversion"/>
  </si>
  <si>
    <t>이상</t>
    <phoneticPr fontId="11" type="noConversion"/>
  </si>
  <si>
    <t>미만</t>
    <phoneticPr fontId="11" type="noConversion"/>
  </si>
  <si>
    <t>투명도</t>
    <phoneticPr fontId="11" type="noConversion"/>
  </si>
  <si>
    <t>투명도별 성능</t>
    <phoneticPr fontId="11" type="noConversion"/>
  </si>
  <si>
    <t>객체별 성능</t>
    <phoneticPr fontId="11" type="noConversion"/>
  </si>
  <si>
    <r>
      <t>전체</t>
    </r>
    <r>
      <rPr>
        <sz val="11"/>
        <color theme="1"/>
        <rFont val="맑은 고딕"/>
        <family val="3"/>
        <charset val="129"/>
      </rPr>
      <t xml:space="preserve"> 학습 결과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</si>
</sst>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Arial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theme="1"/>
      <name val="Malgun Gothic"/>
      <family val="3"/>
      <charset val="129"/>
    </font>
    <font>
      <sz val="11"/>
      <color theme="1"/>
      <name val="Dotum"/>
      <family val="3"/>
      <charset val="129"/>
    </font>
    <font>
      <sz val="11"/>
      <color rgb="FF000000"/>
      <name val="&quot;맑은 고딕&quot;"/>
      <family val="3"/>
      <charset val="129"/>
    </font>
    <font>
      <sz val="11"/>
      <color theme="1"/>
      <name val="Arial"/>
      <family val="2"/>
    </font>
    <font>
      <sz val="11"/>
      <color theme="1"/>
      <name val="맑은 고딕"/>
      <family val="3"/>
      <charset val="129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8"/>
      <name val="돋움"/>
      <family val="3"/>
      <charset val="129"/>
    </font>
    <font>
      <sz val="11"/>
      <color theme="1"/>
      <name val="Calibri"/>
      <family val="3"/>
      <charset val="129"/>
    </font>
    <font>
      <sz val="11"/>
      <color theme="1"/>
      <name val="Arial"/>
      <family val="3"/>
      <charset val="129"/>
    </font>
    <font>
      <sz val="11"/>
      <color theme="1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indexed="64"/>
      </patternFill>
    </fill>
  </fills>
  <borders count="2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>
      <alignment vertical="center"/>
    </xf>
  </cellStyleXfs>
  <cellXfs count="93"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9" fontId="0" fillId="0" borderId="0" xfId="0" applyNumberFormat="1" applyFont="1" applyAlignment="1">
      <alignment horizontal="center" vertical="center"/>
    </xf>
    <xf numFmtId="9" fontId="0" fillId="0" borderId="7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2" fontId="0" fillId="0" borderId="0" xfId="0" applyNumberFormat="1" applyFont="1" applyAlignment="1">
      <alignment vertical="center"/>
    </xf>
    <xf numFmtId="9" fontId="0" fillId="0" borderId="0" xfId="0" applyNumberFormat="1" applyFont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9" fontId="0" fillId="0" borderId="5" xfId="0" applyNumberFormat="1" applyFont="1" applyBorder="1" applyAlignment="1">
      <alignment horizontal="center" vertical="center"/>
    </xf>
    <xf numFmtId="9" fontId="0" fillId="0" borderId="3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0" fontId="2" fillId="0" borderId="0" xfId="1" applyNumberFormat="1" applyFont="1" applyFill="1" applyAlignment="1">
      <alignment horizontal="center" vertical="center"/>
    </xf>
    <xf numFmtId="10" fontId="0" fillId="0" borderId="0" xfId="1" applyNumberFormat="1" applyFont="1" applyFill="1" applyAlignment="1">
      <alignment vertical="center"/>
    </xf>
    <xf numFmtId="10" fontId="0" fillId="0" borderId="8" xfId="1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0" fontId="0" fillId="0" borderId="16" xfId="1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9" fontId="0" fillId="0" borderId="13" xfId="0" applyNumberFormat="1" applyFont="1" applyBorder="1" applyAlignment="1">
      <alignment horizontal="center" vertical="center"/>
    </xf>
    <xf numFmtId="9" fontId="0" fillId="0" borderId="14" xfId="0" applyNumberFormat="1" applyFont="1" applyBorder="1" applyAlignment="1">
      <alignment horizontal="center" vertical="center"/>
    </xf>
    <xf numFmtId="9" fontId="0" fillId="0" borderId="15" xfId="0" applyNumberFormat="1" applyFont="1" applyBorder="1" applyAlignment="1">
      <alignment horizontal="center" vertical="center"/>
    </xf>
    <xf numFmtId="9" fontId="0" fillId="0" borderId="17" xfId="0" applyNumberFormat="1" applyFont="1" applyBorder="1" applyAlignment="1">
      <alignment horizontal="center" vertical="center"/>
    </xf>
    <xf numFmtId="10" fontId="0" fillId="0" borderId="5" xfId="1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0" fillId="2" borderId="21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0" fontId="0" fillId="0" borderId="8" xfId="1" applyNumberFormat="1" applyFont="1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10" fontId="0" fillId="0" borderId="20" xfId="0" applyNumberFormat="1" applyFont="1" applyBorder="1" applyAlignment="1">
      <alignment horizontal="center" vertical="center"/>
    </xf>
    <xf numFmtId="10" fontId="0" fillId="0" borderId="22" xfId="1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3" borderId="17" xfId="0" applyFont="1" applyFill="1" applyBorder="1" applyAlignment="1">
      <alignment horizontal="center" vertical="center"/>
    </xf>
    <xf numFmtId="0" fontId="13" fillId="3" borderId="15" xfId="0" applyFont="1" applyFill="1" applyBorder="1" applyAlignment="1">
      <alignment horizontal="center" vertical="center"/>
    </xf>
    <xf numFmtId="10" fontId="0" fillId="0" borderId="11" xfId="1" applyNumberFormat="1" applyFont="1" applyBorder="1" applyAlignment="1">
      <alignment horizontal="center" vertical="center"/>
    </xf>
    <xf numFmtId="10" fontId="0" fillId="0" borderId="16" xfId="1" applyNumberFormat="1" applyFont="1" applyBorder="1" applyAlignment="1">
      <alignment horizontal="center" vertical="center"/>
    </xf>
    <xf numFmtId="10" fontId="0" fillId="0" borderId="17" xfId="1" applyNumberFormat="1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2" borderId="20" xfId="0" applyFont="1" applyFill="1" applyBorder="1" applyAlignment="1">
      <alignment horizontal="center" vertical="center"/>
    </xf>
    <xf numFmtId="10" fontId="0" fillId="0" borderId="15" xfId="0" applyNumberFormat="1" applyFont="1" applyBorder="1" applyAlignment="1">
      <alignment horizontal="center" vertical="center"/>
    </xf>
    <xf numFmtId="10" fontId="0" fillId="0" borderId="17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10" fontId="2" fillId="0" borderId="11" xfId="1" applyNumberFormat="1" applyFont="1" applyFill="1" applyBorder="1" applyAlignment="1">
      <alignment horizontal="center" vertical="center"/>
    </xf>
    <xf numFmtId="10" fontId="1" fillId="0" borderId="11" xfId="1" applyNumberFormat="1" applyFont="1" applyFill="1" applyBorder="1" applyAlignment="1">
      <alignment vertical="center"/>
    </xf>
    <xf numFmtId="0" fontId="0" fillId="0" borderId="10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0" fillId="3" borderId="23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</cellXfs>
  <cellStyles count="2">
    <cellStyle name="백분율" xfId="1" builtinId="5"/>
    <cellStyle name="표준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Y1000"/>
  <sheetViews>
    <sheetView tabSelected="1" zoomScale="85" zoomScaleNormal="85" workbookViewId="0">
      <pane ySplit="3" topLeftCell="A4" activePane="bottomLeft" state="frozen"/>
      <selection pane="bottomLeft" activeCell="K10" sqref="K10"/>
    </sheetView>
  </sheetViews>
  <sheetFormatPr defaultColWidth="12.625" defaultRowHeight="15" customHeight="1"/>
  <cols>
    <col min="1" max="1" width="1.875" customWidth="1"/>
    <col min="2" max="2" width="5.75" customWidth="1"/>
    <col min="3" max="3" width="13" style="11" bestFit="1" customWidth="1"/>
    <col min="4" max="4" width="20.75" bestFit="1" customWidth="1"/>
    <col min="5" max="5" width="9" customWidth="1"/>
    <col min="6" max="7" width="8.75" customWidth="1"/>
    <col min="8" max="8" width="10" customWidth="1"/>
    <col min="9" max="9" width="8.75" customWidth="1"/>
    <col min="10" max="10" width="16.5" style="23" bestFit="1" customWidth="1"/>
    <col min="11" max="11" width="12.75" style="23" customWidth="1"/>
    <col min="12" max="13" width="12.75" customWidth="1"/>
    <col min="14" max="14" width="35.5" customWidth="1"/>
    <col min="15" max="15" width="9.625" customWidth="1"/>
    <col min="16" max="16" width="11.625" bestFit="1" customWidth="1"/>
    <col min="17" max="17" width="18.625" style="11" bestFit="1" customWidth="1"/>
    <col min="18" max="18" width="15.5" bestFit="1" customWidth="1"/>
    <col min="19" max="19" width="11.25" customWidth="1"/>
    <col min="20" max="20" width="9.625" customWidth="1"/>
    <col min="21" max="22" width="11" customWidth="1"/>
    <col min="23" max="23" width="5.25" bestFit="1" customWidth="1"/>
    <col min="24" max="24" width="15.5" bestFit="1" customWidth="1"/>
    <col min="25" max="25" width="8.125" bestFit="1" customWidth="1"/>
    <col min="26" max="27" width="11" customWidth="1"/>
  </cols>
  <sheetData>
    <row r="1" spans="2:25" ht="16.5" customHeight="1">
      <c r="J1" s="22"/>
      <c r="K1" s="22"/>
      <c r="L1" s="2"/>
      <c r="M1" s="2"/>
      <c r="N1" s="1"/>
    </row>
    <row r="2" spans="2:25" ht="16.5" customHeight="1">
      <c r="B2" s="74" t="s">
        <v>0</v>
      </c>
      <c r="C2" s="75"/>
      <c r="D2" s="76"/>
      <c r="E2" s="76"/>
      <c r="F2" s="76"/>
      <c r="G2" s="74" t="s">
        <v>1</v>
      </c>
      <c r="H2" s="76"/>
      <c r="I2" s="77"/>
      <c r="J2" s="78" t="s">
        <v>2</v>
      </c>
      <c r="K2" s="79"/>
      <c r="L2" s="80" t="s">
        <v>3</v>
      </c>
      <c r="M2" s="77"/>
      <c r="N2" s="32"/>
    </row>
    <row r="3" spans="2:25" ht="16.5" customHeight="1">
      <c r="B3" s="25" t="s">
        <v>4</v>
      </c>
      <c r="C3" s="21" t="s">
        <v>334</v>
      </c>
      <c r="D3" s="3" t="s">
        <v>5</v>
      </c>
      <c r="E3" s="4" t="s">
        <v>6</v>
      </c>
      <c r="F3" s="3" t="s">
        <v>7</v>
      </c>
      <c r="G3" s="25" t="s">
        <v>8</v>
      </c>
      <c r="H3" s="3" t="s">
        <v>9</v>
      </c>
      <c r="I3" s="41" t="s">
        <v>10</v>
      </c>
      <c r="J3" s="40" t="s">
        <v>11</v>
      </c>
      <c r="K3" s="24" t="s">
        <v>12</v>
      </c>
      <c r="L3" s="34" t="s">
        <v>11</v>
      </c>
      <c r="M3" s="35" t="s">
        <v>12</v>
      </c>
      <c r="N3" s="27" t="s">
        <v>13</v>
      </c>
      <c r="P3" s="11"/>
      <c r="R3" s="11"/>
      <c r="S3" s="11"/>
      <c r="T3" s="11"/>
      <c r="U3" s="11"/>
      <c r="V3" s="11"/>
      <c r="W3" s="11"/>
      <c r="X3" s="11"/>
      <c r="Y3" s="11"/>
    </row>
    <row r="4" spans="2:25" ht="16.5" customHeight="1">
      <c r="B4" s="26">
        <v>1</v>
      </c>
      <c r="C4" s="20">
        <v>10101</v>
      </c>
      <c r="D4" s="20" t="s">
        <v>233</v>
      </c>
      <c r="E4" s="20">
        <v>0.08</v>
      </c>
      <c r="F4" s="20">
        <v>416</v>
      </c>
      <c r="G4" s="26">
        <v>500</v>
      </c>
      <c r="H4" s="20">
        <v>64</v>
      </c>
      <c r="I4" s="27">
        <v>1E-3</v>
      </c>
      <c r="J4" s="24">
        <v>0.97619999999999996</v>
      </c>
      <c r="K4" s="24">
        <v>0.98809999999999998</v>
      </c>
      <c r="L4" s="36">
        <f>IF(ISBLANK(E4),"",VLOOKUP(E4,목표수치!$B$3:$D$7,2,TRUE))</f>
        <v>0.2</v>
      </c>
      <c r="M4" s="37">
        <f>IF(ISBLANK(E4),"",VLOOKUP(E4,목표수치!$B$3:$D$7,3,TRUE))</f>
        <v>0.3</v>
      </c>
      <c r="N4" s="27"/>
      <c r="P4" s="7" t="s">
        <v>573</v>
      </c>
      <c r="Q4" s="7"/>
      <c r="R4" s="11"/>
      <c r="S4" s="11"/>
      <c r="T4" s="11"/>
      <c r="U4" s="58" t="s">
        <v>572</v>
      </c>
      <c r="V4" s="11"/>
      <c r="W4" s="11"/>
      <c r="X4" s="11"/>
      <c r="Y4" s="11"/>
    </row>
    <row r="5" spans="2:25" ht="16.5" customHeight="1">
      <c r="B5" s="26">
        <v>2</v>
      </c>
      <c r="C5" s="20">
        <v>10102</v>
      </c>
      <c r="D5" s="20" t="s">
        <v>242</v>
      </c>
      <c r="E5" s="20">
        <v>0.08</v>
      </c>
      <c r="F5" s="20">
        <v>416</v>
      </c>
      <c r="G5" s="26">
        <v>1000</v>
      </c>
      <c r="H5" s="20">
        <v>64</v>
      </c>
      <c r="I5" s="27">
        <v>1E-3</v>
      </c>
      <c r="J5" s="24">
        <v>0.91669999999999996</v>
      </c>
      <c r="K5" s="24">
        <v>0.97619999999999996</v>
      </c>
      <c r="L5" s="36">
        <f>IF(ISBLANK(E5),"",VLOOKUP(E5,목표수치!$B$3:$D$7,2,TRUE))</f>
        <v>0.2</v>
      </c>
      <c r="M5" s="37">
        <f>IF(ISBLANK(E5),"",VLOOKUP(E5,목표수치!$B$3:$D$7,3,TRUE))</f>
        <v>0.3</v>
      </c>
      <c r="N5" s="27"/>
      <c r="P5" s="45" t="s">
        <v>531</v>
      </c>
      <c r="Q5" s="48" t="s">
        <v>532</v>
      </c>
      <c r="R5" s="46" t="s">
        <v>533</v>
      </c>
      <c r="S5" s="47" t="s">
        <v>534</v>
      </c>
      <c r="T5" s="8"/>
      <c r="U5" s="83" t="s">
        <v>571</v>
      </c>
      <c r="V5" s="84"/>
      <c r="W5" s="85" t="s">
        <v>7</v>
      </c>
      <c r="X5" s="87" t="s">
        <v>533</v>
      </c>
      <c r="Y5" s="89" t="s">
        <v>534</v>
      </c>
    </row>
    <row r="6" spans="2:25" ht="16.5" customHeight="1">
      <c r="B6" s="26">
        <v>3</v>
      </c>
      <c r="C6" s="20">
        <v>10103</v>
      </c>
      <c r="D6" s="20" t="s">
        <v>244</v>
      </c>
      <c r="E6" s="20">
        <v>0.08</v>
      </c>
      <c r="F6" s="20">
        <v>416</v>
      </c>
      <c r="G6" s="26">
        <v>1000</v>
      </c>
      <c r="H6" s="20">
        <v>64</v>
      </c>
      <c r="I6" s="27">
        <v>1E-3</v>
      </c>
      <c r="J6" s="24">
        <v>1</v>
      </c>
      <c r="K6" s="24">
        <v>0.98809999999999998</v>
      </c>
      <c r="L6" s="36">
        <f>IF(ISBLANK(E6),"",VLOOKUP(E6,목표수치!$B$3:$D$7,2,TRUE))</f>
        <v>0.2</v>
      </c>
      <c r="M6" s="37">
        <f>IF(ISBLANK(E6),"",VLOOKUP(E6,목표수치!$B$3:$D$7,3,TRUE))</f>
        <v>0.3</v>
      </c>
      <c r="N6" s="27"/>
      <c r="P6" s="43" t="s">
        <v>535</v>
      </c>
      <c r="Q6" s="49" t="s">
        <v>39</v>
      </c>
      <c r="R6" s="51">
        <f t="shared" ref="R6:R29" si="0">AVERAGEIF($D$4:$D$503,$Q6&amp;"*",J$4:J$503)</f>
        <v>0.96121250000000003</v>
      </c>
      <c r="S6" s="52">
        <f t="shared" ref="S6:S29" si="1">AVERAGEIF($D$4:$D$503,$Q6&amp;"*",K$4:K$503)</f>
        <v>0.97258</v>
      </c>
      <c r="T6" s="2"/>
      <c r="U6" s="60" t="s">
        <v>569</v>
      </c>
      <c r="V6" s="59" t="s">
        <v>570</v>
      </c>
      <c r="W6" s="86"/>
      <c r="X6" s="88"/>
      <c r="Y6" s="90"/>
    </row>
    <row r="7" spans="2:25" ht="16.5" customHeight="1">
      <c r="B7" s="26">
        <v>4</v>
      </c>
      <c r="C7" s="20">
        <v>10104</v>
      </c>
      <c r="D7" s="20" t="s">
        <v>247</v>
      </c>
      <c r="E7" s="20">
        <v>0.09</v>
      </c>
      <c r="F7" s="20">
        <v>416</v>
      </c>
      <c r="G7" s="26">
        <v>500</v>
      </c>
      <c r="H7" s="20">
        <v>64</v>
      </c>
      <c r="I7" s="27">
        <v>1E-3</v>
      </c>
      <c r="J7" s="24">
        <v>0.98809999999999998</v>
      </c>
      <c r="K7" s="24">
        <v>0.98809999999999998</v>
      </c>
      <c r="L7" s="36">
        <f>IF(ISBLANK(E7),"",VLOOKUP(E7,목표수치!$B$3:$D$7,2,TRUE))</f>
        <v>0.2</v>
      </c>
      <c r="M7" s="37">
        <f>IF(ISBLANK(E7),"",VLOOKUP(E7,목표수치!$B$3:$D$7,3,TRUE))</f>
        <v>0.3</v>
      </c>
      <c r="N7" s="27"/>
      <c r="P7" s="43" t="s">
        <v>536</v>
      </c>
      <c r="Q7" s="49" t="s">
        <v>33</v>
      </c>
      <c r="R7" s="51">
        <f t="shared" si="0"/>
        <v>0.98294999999999999</v>
      </c>
      <c r="S7" s="52">
        <f t="shared" si="1"/>
        <v>0.9534450000000001</v>
      </c>
      <c r="T7" s="2"/>
      <c r="U7" s="55">
        <v>0</v>
      </c>
      <c r="V7" s="42">
        <v>0.25</v>
      </c>
      <c r="W7" s="64">
        <f>COUNTIFS($E$4:$E$503,"&gt;="&amp;$U7,$E$4:$E$503,"&lt;"&amp;$V7)</f>
        <v>416</v>
      </c>
      <c r="X7" s="61">
        <f t="shared" ref="X7:Y10" si="2">AVERAGEIFS(J$4:J$503,$E$4:$E$503,"&gt;="&amp;$U7,$E$4:$E$503,"&lt;"&amp;$V7)</f>
        <v>0.90771466346153895</v>
      </c>
      <c r="Y7" s="52">
        <f t="shared" si="2"/>
        <v>0.94052764423076884</v>
      </c>
    </row>
    <row r="8" spans="2:25" ht="16.5" customHeight="1">
      <c r="B8" s="26">
        <v>5</v>
      </c>
      <c r="C8" s="20">
        <v>10105</v>
      </c>
      <c r="D8" s="20" t="s">
        <v>248</v>
      </c>
      <c r="E8" s="20">
        <v>0.14000000000000001</v>
      </c>
      <c r="F8" s="20">
        <v>416</v>
      </c>
      <c r="G8" s="26">
        <v>500</v>
      </c>
      <c r="H8" s="20">
        <v>64</v>
      </c>
      <c r="I8" s="27">
        <v>1E-3</v>
      </c>
      <c r="J8" s="24">
        <v>1</v>
      </c>
      <c r="K8" s="24">
        <v>0.98809999999999998</v>
      </c>
      <c r="L8" s="36">
        <f>IF(ISBLANK(E8),"",VLOOKUP(E8,목표수치!$B$3:$D$7,2,TRUE))</f>
        <v>0.2</v>
      </c>
      <c r="M8" s="37">
        <f>IF(ISBLANK(E8),"",VLOOKUP(E8,목표수치!$B$3:$D$7,3,TRUE))</f>
        <v>0.3</v>
      </c>
      <c r="N8" s="27"/>
      <c r="P8" s="43" t="s">
        <v>537</v>
      </c>
      <c r="Q8" s="49" t="s">
        <v>32</v>
      </c>
      <c r="R8" s="51">
        <f t="shared" si="0"/>
        <v>0.9559800000000005</v>
      </c>
      <c r="S8" s="52">
        <f t="shared" si="1"/>
        <v>0.96417749999999991</v>
      </c>
      <c r="T8" s="2"/>
      <c r="U8" s="55">
        <v>0.25</v>
      </c>
      <c r="V8" s="42">
        <v>0.5</v>
      </c>
      <c r="W8" s="65">
        <f>COUNTIFS($E$4:$E$503,"&gt;="&amp;$U8,$E$4:$E$503,"&lt;"&amp;$V8)</f>
        <v>65</v>
      </c>
      <c r="X8" s="51">
        <f t="shared" si="2"/>
        <v>0.86867538461538452</v>
      </c>
      <c r="Y8" s="52">
        <f t="shared" si="2"/>
        <v>0.94451538461538465</v>
      </c>
    </row>
    <row r="9" spans="2:25" ht="16.5" customHeight="1">
      <c r="B9" s="26">
        <v>6</v>
      </c>
      <c r="C9" s="20">
        <v>10106</v>
      </c>
      <c r="D9" s="20" t="s">
        <v>335</v>
      </c>
      <c r="E9" s="20">
        <v>0.1</v>
      </c>
      <c r="F9" s="20">
        <v>416</v>
      </c>
      <c r="G9" s="26">
        <v>1000</v>
      </c>
      <c r="H9" s="20">
        <v>64</v>
      </c>
      <c r="I9" s="27">
        <v>1E-3</v>
      </c>
      <c r="J9" s="24">
        <v>0.98809999999999998</v>
      </c>
      <c r="K9" s="24">
        <v>0.98809999999999998</v>
      </c>
      <c r="L9" s="36">
        <f>IF(ISBLANK(E9),"",VLOOKUP(E9,목표수치!$B$3:$D$7,2,TRUE))</f>
        <v>0.2</v>
      </c>
      <c r="M9" s="37">
        <f>IF(ISBLANK(E9),"",VLOOKUP(E9,목표수치!$B$3:$D$7,3,TRUE))</f>
        <v>0.3</v>
      </c>
      <c r="N9" s="27"/>
      <c r="P9" s="43" t="s">
        <v>538</v>
      </c>
      <c r="Q9" s="49" t="s">
        <v>41</v>
      </c>
      <c r="R9" s="51">
        <f t="shared" si="0"/>
        <v>0.95018153846153852</v>
      </c>
      <c r="S9" s="52">
        <f t="shared" si="1"/>
        <v>0.97367384615384622</v>
      </c>
      <c r="T9" s="2"/>
      <c r="U9" s="55">
        <v>0.5</v>
      </c>
      <c r="V9" s="42">
        <v>0.75</v>
      </c>
      <c r="W9" s="65">
        <f>COUNTIFS($E$4:$E$503,"&gt;="&amp;$U9,$E$4:$E$503,"&lt;"&amp;$V9)</f>
        <v>16</v>
      </c>
      <c r="X9" s="51">
        <f t="shared" si="2"/>
        <v>0.88816249999999985</v>
      </c>
      <c r="Y9" s="52">
        <f t="shared" si="2"/>
        <v>0.92099375000000006</v>
      </c>
    </row>
    <row r="10" spans="2:25" ht="16.5" customHeight="1">
      <c r="B10" s="26">
        <v>7</v>
      </c>
      <c r="C10" s="20">
        <v>10107</v>
      </c>
      <c r="D10" s="20" t="s">
        <v>336</v>
      </c>
      <c r="E10" s="20">
        <v>0.1</v>
      </c>
      <c r="F10" s="20">
        <v>416</v>
      </c>
      <c r="G10" s="26">
        <v>500</v>
      </c>
      <c r="H10" s="20">
        <v>64</v>
      </c>
      <c r="I10" s="27">
        <v>1E-3</v>
      </c>
      <c r="J10" s="24">
        <v>0.91569999999999996</v>
      </c>
      <c r="K10" s="24">
        <v>0.96389999999999998</v>
      </c>
      <c r="L10" s="36">
        <f>IF(ISBLANK(E10),"",VLOOKUP(E10,목표수치!$B$3:$D$7,2,TRUE))</f>
        <v>0.2</v>
      </c>
      <c r="M10" s="37">
        <f>IF(ISBLANK(E10),"",VLOOKUP(E10,목표수치!$B$3:$D$7,3,TRUE))</f>
        <v>0.3</v>
      </c>
      <c r="N10" s="27"/>
      <c r="P10" s="43" t="s">
        <v>539</v>
      </c>
      <c r="Q10" s="49" t="s">
        <v>31</v>
      </c>
      <c r="R10" s="51">
        <f t="shared" si="0"/>
        <v>0.89723142857142857</v>
      </c>
      <c r="S10" s="52">
        <f t="shared" si="1"/>
        <v>0.95068285714285705</v>
      </c>
      <c r="T10" s="2"/>
      <c r="U10" s="56">
        <v>0.75</v>
      </c>
      <c r="V10" s="57">
        <v>1</v>
      </c>
      <c r="W10" s="66">
        <f>COUNTIFS($E$4:$E$503,"&gt;="&amp;$U10,$E$4:$E$503,"&lt;"&amp;$V10)</f>
        <v>3</v>
      </c>
      <c r="X10" s="62">
        <f t="shared" si="2"/>
        <v>0.94446666666666668</v>
      </c>
      <c r="Y10" s="63">
        <f t="shared" si="2"/>
        <v>0.96033333333333337</v>
      </c>
    </row>
    <row r="11" spans="2:25" ht="16.5" customHeight="1">
      <c r="B11" s="26">
        <v>8</v>
      </c>
      <c r="C11" s="20">
        <v>10108</v>
      </c>
      <c r="D11" s="20" t="s">
        <v>337</v>
      </c>
      <c r="E11" s="20">
        <v>0.08</v>
      </c>
      <c r="F11" s="20">
        <v>416</v>
      </c>
      <c r="G11" s="26">
        <v>1000</v>
      </c>
      <c r="H11" s="20">
        <v>64</v>
      </c>
      <c r="I11" s="27">
        <v>1E-3</v>
      </c>
      <c r="J11" s="24">
        <v>0.84340000000000004</v>
      </c>
      <c r="K11" s="24">
        <v>0.93979999999999997</v>
      </c>
      <c r="L11" s="36">
        <f>IF(ISBLANK(E11),"",VLOOKUP(E11,목표수치!$B$3:$D$7,2,TRUE))</f>
        <v>0.2</v>
      </c>
      <c r="M11" s="37">
        <f>IF(ISBLANK(E11),"",VLOOKUP(E11,목표수치!$B$3:$D$7,3,TRUE))</f>
        <v>0.3</v>
      </c>
      <c r="N11" s="27"/>
      <c r="P11" s="43" t="s">
        <v>540</v>
      </c>
      <c r="Q11" s="49" t="s">
        <v>37</v>
      </c>
      <c r="R11" s="51">
        <f t="shared" si="0"/>
        <v>0.90950399999999987</v>
      </c>
      <c r="S11" s="52">
        <f t="shared" si="1"/>
        <v>0.94243199999999983</v>
      </c>
      <c r="T11" s="11"/>
      <c r="U11" s="11"/>
      <c r="V11" s="11"/>
      <c r="W11" s="11"/>
      <c r="X11" s="11"/>
      <c r="Y11" s="11"/>
    </row>
    <row r="12" spans="2:25" ht="16.5" customHeight="1">
      <c r="B12" s="26">
        <v>9</v>
      </c>
      <c r="C12" s="20">
        <v>10109</v>
      </c>
      <c r="D12" s="20" t="s">
        <v>249</v>
      </c>
      <c r="E12" s="20">
        <v>0.09</v>
      </c>
      <c r="F12" s="20">
        <v>416</v>
      </c>
      <c r="G12" s="26">
        <v>1000</v>
      </c>
      <c r="H12" s="20">
        <v>64</v>
      </c>
      <c r="I12" s="27">
        <v>1E-3</v>
      </c>
      <c r="J12" s="24">
        <v>0.98809999999999998</v>
      </c>
      <c r="K12" s="24">
        <v>1</v>
      </c>
      <c r="L12" s="36">
        <f>IF(ISBLANK(E12),"",VLOOKUP(E12,목표수치!$B$3:$D$7,2,TRUE))</f>
        <v>0.2</v>
      </c>
      <c r="M12" s="37">
        <f>IF(ISBLANK(E12),"",VLOOKUP(E12,목표수치!$B$3:$D$7,3,TRUE))</f>
        <v>0.3</v>
      </c>
      <c r="N12" s="27"/>
      <c r="P12" s="43" t="s">
        <v>541</v>
      </c>
      <c r="Q12" s="49" t="s">
        <v>23</v>
      </c>
      <c r="R12" s="51">
        <f t="shared" si="0"/>
        <v>0.87990399999999991</v>
      </c>
      <c r="S12" s="52">
        <f t="shared" si="1"/>
        <v>0.95978400000000008</v>
      </c>
      <c r="T12" s="2"/>
      <c r="U12" s="11"/>
      <c r="V12" s="11"/>
      <c r="W12" s="11"/>
      <c r="X12" s="11"/>
      <c r="Y12" s="11"/>
    </row>
    <row r="13" spans="2:25" ht="16.5" customHeight="1">
      <c r="B13" s="26">
        <v>10</v>
      </c>
      <c r="C13" s="20">
        <v>10110</v>
      </c>
      <c r="D13" s="20" t="s">
        <v>234</v>
      </c>
      <c r="E13" s="20">
        <v>0.08</v>
      </c>
      <c r="F13" s="20">
        <v>416</v>
      </c>
      <c r="G13" s="26">
        <v>1000</v>
      </c>
      <c r="H13" s="20">
        <v>64</v>
      </c>
      <c r="I13" s="27">
        <v>1E-3</v>
      </c>
      <c r="J13" s="24">
        <v>1</v>
      </c>
      <c r="K13" s="24">
        <v>1</v>
      </c>
      <c r="L13" s="36">
        <f>IF(ISBLANK(E13),"",VLOOKUP(E13,목표수치!$B$3:$D$7,2,TRUE))</f>
        <v>0.2</v>
      </c>
      <c r="M13" s="37">
        <f>IF(ISBLANK(E13),"",VLOOKUP(E13,목표수치!$B$3:$D$7,3,TRUE))</f>
        <v>0.3</v>
      </c>
      <c r="N13" s="27"/>
      <c r="P13" s="43" t="s">
        <v>542</v>
      </c>
      <c r="Q13" s="49" t="s">
        <v>43</v>
      </c>
      <c r="R13" s="51">
        <f t="shared" si="0"/>
        <v>0.92198600000000031</v>
      </c>
      <c r="S13" s="52">
        <f t="shared" si="1"/>
        <v>0.97279199999999988</v>
      </c>
      <c r="T13" s="2"/>
      <c r="W13" s="11"/>
      <c r="X13" s="70" t="s">
        <v>574</v>
      </c>
      <c r="Y13" s="11"/>
    </row>
    <row r="14" spans="2:25" ht="16.5" customHeight="1">
      <c r="B14" s="26">
        <v>11</v>
      </c>
      <c r="C14" s="20">
        <v>10111</v>
      </c>
      <c r="D14" s="20" t="s">
        <v>235</v>
      </c>
      <c r="E14" s="20">
        <v>0.11</v>
      </c>
      <c r="F14" s="20">
        <v>416</v>
      </c>
      <c r="G14" s="26">
        <v>1000</v>
      </c>
      <c r="H14" s="20">
        <v>64</v>
      </c>
      <c r="I14" s="27">
        <v>1E-3</v>
      </c>
      <c r="J14" s="24">
        <v>0.97619999999999996</v>
      </c>
      <c r="K14" s="24">
        <v>0.97619999999999996</v>
      </c>
      <c r="L14" s="36">
        <f>IF(ISBLANK(E14),"",VLOOKUP(E14,목표수치!$B$3:$D$7,2,TRUE))</f>
        <v>0.2</v>
      </c>
      <c r="M14" s="37">
        <f>IF(ISBLANK(E14),"",VLOOKUP(E14,목표수치!$B$3:$D$7,3,TRUE))</f>
        <v>0.3</v>
      </c>
      <c r="N14" s="27"/>
      <c r="P14" s="43" t="s">
        <v>543</v>
      </c>
      <c r="Q14" s="49" t="s">
        <v>25</v>
      </c>
      <c r="R14" s="51">
        <f t="shared" si="0"/>
        <v>0.77703999999999984</v>
      </c>
      <c r="S14" s="52">
        <f t="shared" si="1"/>
        <v>0.90881600000000029</v>
      </c>
      <c r="T14" s="11"/>
      <c r="W14" s="11"/>
      <c r="X14" s="71" t="s">
        <v>533</v>
      </c>
      <c r="Y14" s="47" t="s">
        <v>534</v>
      </c>
    </row>
    <row r="15" spans="2:25" ht="16.5" customHeight="1">
      <c r="B15" s="26">
        <v>12</v>
      </c>
      <c r="C15" s="20">
        <v>10112</v>
      </c>
      <c r="D15" s="20" t="s">
        <v>236</v>
      </c>
      <c r="E15" s="20">
        <v>0.08</v>
      </c>
      <c r="F15" s="20">
        <v>416</v>
      </c>
      <c r="G15" s="26">
        <v>1000</v>
      </c>
      <c r="H15" s="20">
        <v>64</v>
      </c>
      <c r="I15" s="27">
        <v>1E-3</v>
      </c>
      <c r="J15" s="24">
        <v>1</v>
      </c>
      <c r="K15" s="24">
        <v>1</v>
      </c>
      <c r="L15" s="36">
        <f>IF(ISBLANK(E15),"",VLOOKUP(E15,목표수치!$B$3:$D$7,2,TRUE))</f>
        <v>0.2</v>
      </c>
      <c r="M15" s="37">
        <f>IF(ISBLANK(E15),"",VLOOKUP(E15,목표수치!$B$3:$D$7,3,TRUE))</f>
        <v>0.3</v>
      </c>
      <c r="N15" s="27"/>
      <c r="P15" s="43" t="s">
        <v>544</v>
      </c>
      <c r="Q15" s="49" t="s">
        <v>545</v>
      </c>
      <c r="R15" s="51">
        <f t="shared" si="0"/>
        <v>0.8208399999999999</v>
      </c>
      <c r="S15" s="52">
        <f t="shared" si="1"/>
        <v>0.94155999999999995</v>
      </c>
      <c r="T15" s="2"/>
      <c r="W15" s="11"/>
      <c r="X15" s="72">
        <f>AVERAGE(J$4:J$503)</f>
        <v>0.9022344000000001</v>
      </c>
      <c r="Y15" s="73">
        <f>AVERAGE(K$4:K$503)</f>
        <v>0.94053979999999915</v>
      </c>
    </row>
    <row r="16" spans="2:25" ht="16.5" customHeight="1">
      <c r="B16" s="26">
        <v>13</v>
      </c>
      <c r="C16" s="20">
        <v>10113</v>
      </c>
      <c r="D16" s="20" t="s">
        <v>237</v>
      </c>
      <c r="E16" s="20">
        <v>0.08</v>
      </c>
      <c r="F16" s="20">
        <v>416</v>
      </c>
      <c r="G16" s="26">
        <v>1000</v>
      </c>
      <c r="H16" s="20">
        <v>64</v>
      </c>
      <c r="I16" s="27">
        <v>1E-3</v>
      </c>
      <c r="J16" s="24">
        <v>0.98809999999999998</v>
      </c>
      <c r="K16" s="24">
        <v>0.97619999999999996</v>
      </c>
      <c r="L16" s="36">
        <f>IF(ISBLANK(E16),"",VLOOKUP(E16,목표수치!$B$3:$D$7,2,TRUE))</f>
        <v>0.2</v>
      </c>
      <c r="M16" s="37">
        <f>IF(ISBLANK(E16),"",VLOOKUP(E16,목표수치!$B$3:$D$7,3,TRUE))</f>
        <v>0.3</v>
      </c>
      <c r="N16" s="27"/>
      <c r="P16" s="43" t="s">
        <v>546</v>
      </c>
      <c r="Q16" s="49" t="s">
        <v>19</v>
      </c>
      <c r="R16" s="51">
        <f t="shared" si="0"/>
        <v>0.86075333333333326</v>
      </c>
      <c r="S16" s="52">
        <f t="shared" si="1"/>
        <v>0.9399266666666668</v>
      </c>
      <c r="T16" s="2"/>
      <c r="U16" s="11"/>
      <c r="V16" s="11"/>
      <c r="W16" s="11"/>
      <c r="X16" s="11"/>
      <c r="Y16" s="11"/>
    </row>
    <row r="17" spans="2:25" ht="16.5" customHeight="1">
      <c r="B17" s="26">
        <v>14</v>
      </c>
      <c r="C17" s="20">
        <v>10114</v>
      </c>
      <c r="D17" s="20" t="s">
        <v>238</v>
      </c>
      <c r="E17" s="20">
        <v>0.05</v>
      </c>
      <c r="F17" s="20">
        <v>416</v>
      </c>
      <c r="G17" s="26">
        <v>1000</v>
      </c>
      <c r="H17" s="20">
        <v>64</v>
      </c>
      <c r="I17" s="27">
        <v>1E-3</v>
      </c>
      <c r="J17" s="24">
        <v>0.88100000000000001</v>
      </c>
      <c r="K17" s="24">
        <v>0.97619999999999996</v>
      </c>
      <c r="L17" s="36">
        <f>IF(ISBLANK(E17),"",VLOOKUP(E17,목표수치!$B$3:$D$7,2,TRUE))</f>
        <v>0.2</v>
      </c>
      <c r="M17" s="37">
        <f>IF(ISBLANK(E17),"",VLOOKUP(E17,목표수치!$B$3:$D$7,3,TRUE))</f>
        <v>0.3</v>
      </c>
      <c r="N17" s="27"/>
      <c r="P17" s="43" t="s">
        <v>547</v>
      </c>
      <c r="Q17" s="49" t="s">
        <v>21</v>
      </c>
      <c r="R17" s="51">
        <f t="shared" si="0"/>
        <v>0.98089999999999988</v>
      </c>
      <c r="S17" s="52">
        <f t="shared" si="1"/>
        <v>0.94746000000000008</v>
      </c>
      <c r="T17" s="11"/>
      <c r="U17" s="11"/>
      <c r="V17" s="11"/>
      <c r="W17" s="11"/>
      <c r="X17" s="11"/>
      <c r="Y17" s="11"/>
    </row>
    <row r="18" spans="2:25" ht="16.5" customHeight="1">
      <c r="B18" s="26">
        <v>15</v>
      </c>
      <c r="C18" s="20">
        <v>10115</v>
      </c>
      <c r="D18" s="20" t="s">
        <v>239</v>
      </c>
      <c r="E18" s="20">
        <v>0.08</v>
      </c>
      <c r="F18" s="20">
        <v>416</v>
      </c>
      <c r="G18" s="26">
        <v>1000</v>
      </c>
      <c r="H18" s="20">
        <v>64</v>
      </c>
      <c r="I18" s="27">
        <v>1E-3</v>
      </c>
      <c r="J18" s="24">
        <v>0.96299999999999997</v>
      </c>
      <c r="K18" s="24">
        <v>1</v>
      </c>
      <c r="L18" s="36">
        <f>IF(ISBLANK(E18),"",VLOOKUP(E18,목표수치!$B$3:$D$7,2,TRUE))</f>
        <v>0.2</v>
      </c>
      <c r="M18" s="37">
        <f>IF(ISBLANK(E18),"",VLOOKUP(E18,목표수치!$B$3:$D$7,3,TRUE))</f>
        <v>0.3</v>
      </c>
      <c r="N18" s="27"/>
      <c r="P18" s="43" t="s">
        <v>548</v>
      </c>
      <c r="Q18" s="49" t="s">
        <v>549</v>
      </c>
      <c r="R18" s="51">
        <f t="shared" si="0"/>
        <v>0.87141999999999997</v>
      </c>
      <c r="S18" s="52">
        <f t="shared" si="1"/>
        <v>0.92379999999999995</v>
      </c>
      <c r="T18" s="2"/>
      <c r="U18" s="11"/>
      <c r="V18" s="11"/>
      <c r="W18" s="11"/>
      <c r="X18" s="11"/>
      <c r="Y18" s="11"/>
    </row>
    <row r="19" spans="2:25" ht="16.5" customHeight="1">
      <c r="B19" s="26">
        <v>16</v>
      </c>
      <c r="C19" s="20">
        <v>10116</v>
      </c>
      <c r="D19" s="20" t="s">
        <v>240</v>
      </c>
      <c r="E19" s="20">
        <v>0.08</v>
      </c>
      <c r="F19" s="20">
        <v>416</v>
      </c>
      <c r="G19" s="26">
        <v>1000</v>
      </c>
      <c r="H19" s="20">
        <v>64</v>
      </c>
      <c r="I19" s="27">
        <v>1E-3</v>
      </c>
      <c r="J19" s="24">
        <v>0.75</v>
      </c>
      <c r="K19" s="24">
        <v>0.9405</v>
      </c>
      <c r="L19" s="36">
        <f>IF(ISBLANK(E19),"",VLOOKUP(E19,목표수치!$B$3:$D$7,2,TRUE))</f>
        <v>0.2</v>
      </c>
      <c r="M19" s="37">
        <f>IF(ISBLANK(E19),"",VLOOKUP(E19,목표수치!$B$3:$D$7,3,TRUE))</f>
        <v>0.3</v>
      </c>
      <c r="N19" s="27"/>
      <c r="P19" s="43" t="s">
        <v>550</v>
      </c>
      <c r="Q19" s="49" t="s">
        <v>45</v>
      </c>
      <c r="R19" s="51">
        <f t="shared" si="0"/>
        <v>0.93694999999999995</v>
      </c>
      <c r="S19" s="52">
        <f t="shared" si="1"/>
        <v>0.84479999999999988</v>
      </c>
      <c r="T19" s="11"/>
      <c r="U19" s="11"/>
      <c r="V19" s="11"/>
      <c r="W19" s="11"/>
      <c r="X19" s="11"/>
      <c r="Y19" s="11"/>
    </row>
    <row r="20" spans="2:25" ht="16.5" customHeight="1">
      <c r="B20" s="26">
        <v>17</v>
      </c>
      <c r="C20" s="20">
        <v>10117</v>
      </c>
      <c r="D20" s="20" t="s">
        <v>241</v>
      </c>
      <c r="E20" s="20">
        <v>7.0000000000000007E-2</v>
      </c>
      <c r="F20" s="20">
        <v>416</v>
      </c>
      <c r="G20" s="26">
        <v>1000</v>
      </c>
      <c r="H20" s="20">
        <v>64</v>
      </c>
      <c r="I20" s="27">
        <v>1E-3</v>
      </c>
      <c r="J20" s="24">
        <v>0.92859999999999998</v>
      </c>
      <c r="K20" s="24">
        <v>1</v>
      </c>
      <c r="L20" s="36">
        <f>IF(ISBLANK(E20),"",VLOOKUP(E20,목표수치!$B$3:$D$7,2,TRUE))</f>
        <v>0.2</v>
      </c>
      <c r="M20" s="37">
        <f>IF(ISBLANK(E20),"",VLOOKUP(E20,목표수치!$B$3:$D$7,3,TRUE))</f>
        <v>0.3</v>
      </c>
      <c r="N20" s="27"/>
      <c r="P20" s="43" t="s">
        <v>551</v>
      </c>
      <c r="Q20" s="49" t="s">
        <v>29</v>
      </c>
      <c r="R20" s="51">
        <f t="shared" si="0"/>
        <v>0.91310000000000002</v>
      </c>
      <c r="S20" s="52">
        <f t="shared" si="1"/>
        <v>0.96667000000000003</v>
      </c>
      <c r="T20" s="2"/>
      <c r="U20" s="11"/>
      <c r="V20" s="11"/>
      <c r="W20" s="11"/>
      <c r="X20" s="11"/>
      <c r="Y20" s="11"/>
    </row>
    <row r="21" spans="2:25" ht="16.5" customHeight="1">
      <c r="B21" s="26">
        <v>18</v>
      </c>
      <c r="C21" s="20">
        <v>10118</v>
      </c>
      <c r="D21" s="20" t="s">
        <v>338</v>
      </c>
      <c r="E21" s="20">
        <v>0.1</v>
      </c>
      <c r="F21" s="20">
        <v>416</v>
      </c>
      <c r="G21" s="26">
        <v>500</v>
      </c>
      <c r="H21" s="20">
        <v>64</v>
      </c>
      <c r="I21" s="27">
        <v>1E-3</v>
      </c>
      <c r="J21" s="24">
        <v>1</v>
      </c>
      <c r="K21" s="24">
        <v>1</v>
      </c>
      <c r="L21" s="36">
        <f>IF(ISBLANK(E21),"",VLOOKUP(E21,목표수치!$B$3:$D$7,2,TRUE))</f>
        <v>0.2</v>
      </c>
      <c r="M21" s="37">
        <f>IF(ISBLANK(E21),"",VLOOKUP(E21,목표수치!$B$3:$D$7,3,TRUE))</f>
        <v>0.3</v>
      </c>
      <c r="N21" s="27"/>
      <c r="P21" s="43" t="s">
        <v>552</v>
      </c>
      <c r="Q21" s="49" t="s">
        <v>35</v>
      </c>
      <c r="R21" s="51">
        <f t="shared" si="0"/>
        <v>0.90015999999999996</v>
      </c>
      <c r="S21" s="52">
        <f t="shared" si="1"/>
        <v>0.97867999999999999</v>
      </c>
      <c r="T21" s="2"/>
      <c r="U21" s="11"/>
      <c r="V21" s="11"/>
      <c r="W21" s="11"/>
      <c r="X21" s="11"/>
      <c r="Y21" s="11"/>
    </row>
    <row r="22" spans="2:25" ht="16.5" customHeight="1">
      <c r="B22" s="26">
        <v>19</v>
      </c>
      <c r="C22" s="20">
        <v>10119</v>
      </c>
      <c r="D22" s="20" t="s">
        <v>339</v>
      </c>
      <c r="E22" s="20">
        <v>0.09</v>
      </c>
      <c r="F22" s="20">
        <v>416</v>
      </c>
      <c r="G22" s="26">
        <v>500</v>
      </c>
      <c r="H22" s="20">
        <v>64</v>
      </c>
      <c r="I22" s="27">
        <v>1E-3</v>
      </c>
      <c r="J22" s="24">
        <v>0.98809999999999998</v>
      </c>
      <c r="K22" s="24">
        <v>0.97619999999999996</v>
      </c>
      <c r="L22" s="36">
        <f>IF(ISBLANK(E22),"",VLOOKUP(E22,목표수치!$B$3:$D$7,2,TRUE))</f>
        <v>0.2</v>
      </c>
      <c r="M22" s="37">
        <f>IF(ISBLANK(E22),"",VLOOKUP(E22,목표수치!$B$3:$D$7,3,TRUE))</f>
        <v>0.3</v>
      </c>
      <c r="N22" s="27"/>
      <c r="P22" s="43" t="s">
        <v>553</v>
      </c>
      <c r="Q22" s="49" t="s">
        <v>554</v>
      </c>
      <c r="R22" s="51">
        <f t="shared" si="0"/>
        <v>0.98809999999999998</v>
      </c>
      <c r="S22" s="52">
        <f t="shared" si="1"/>
        <v>0.97917500000000002</v>
      </c>
      <c r="T22" s="2"/>
      <c r="U22" s="11"/>
      <c r="V22" s="11"/>
      <c r="W22" s="11"/>
      <c r="X22" s="11"/>
      <c r="Y22" s="11"/>
    </row>
    <row r="23" spans="2:25" ht="16.5" customHeight="1">
      <c r="B23" s="26">
        <v>20</v>
      </c>
      <c r="C23" s="20">
        <v>10120</v>
      </c>
      <c r="D23" s="20" t="s">
        <v>340</v>
      </c>
      <c r="E23" s="20">
        <v>7.0000000000000007E-2</v>
      </c>
      <c r="F23" s="20">
        <v>416</v>
      </c>
      <c r="G23" s="26">
        <v>1000</v>
      </c>
      <c r="H23" s="20">
        <v>64</v>
      </c>
      <c r="I23" s="27">
        <v>1E-3</v>
      </c>
      <c r="J23" s="24">
        <v>1</v>
      </c>
      <c r="K23" s="24">
        <v>1</v>
      </c>
      <c r="L23" s="36">
        <f>IF(ISBLANK(E23),"",VLOOKUP(E23,목표수치!$B$3:$D$7,2,TRUE))</f>
        <v>0.2</v>
      </c>
      <c r="M23" s="37">
        <f>IF(ISBLANK(E23),"",VLOOKUP(E23,목표수치!$B$3:$D$7,3,TRUE))</f>
        <v>0.3</v>
      </c>
      <c r="N23" s="27"/>
      <c r="P23" s="43" t="s">
        <v>555</v>
      </c>
      <c r="Q23" s="49" t="s">
        <v>556</v>
      </c>
      <c r="R23" s="51">
        <f t="shared" si="0"/>
        <v>0.59226666666666672</v>
      </c>
      <c r="S23" s="52">
        <f t="shared" si="1"/>
        <v>0.6528666666666666</v>
      </c>
      <c r="T23" s="11"/>
      <c r="U23" s="11"/>
      <c r="V23" s="11"/>
      <c r="W23" s="11"/>
      <c r="X23" s="11"/>
      <c r="Y23" s="11"/>
    </row>
    <row r="24" spans="2:25" ht="16.5" customHeight="1">
      <c r="B24" s="26">
        <v>21</v>
      </c>
      <c r="C24" s="20">
        <v>10121</v>
      </c>
      <c r="D24" s="20" t="s">
        <v>341</v>
      </c>
      <c r="E24" s="20">
        <v>0.14000000000000001</v>
      </c>
      <c r="F24" s="20">
        <v>416</v>
      </c>
      <c r="G24" s="26">
        <v>1000</v>
      </c>
      <c r="H24" s="20">
        <v>64</v>
      </c>
      <c r="I24" s="27">
        <v>1E-3</v>
      </c>
      <c r="J24" s="24">
        <v>1</v>
      </c>
      <c r="K24" s="24">
        <v>1</v>
      </c>
      <c r="L24" s="36">
        <f>IF(ISBLANK(E24),"",VLOOKUP(E24,목표수치!$B$3:$D$7,2,TRUE))</f>
        <v>0.2</v>
      </c>
      <c r="M24" s="37">
        <f>IF(ISBLANK(E24),"",VLOOKUP(E24,목표수치!$B$3:$D$7,3,TRUE))</f>
        <v>0.3</v>
      </c>
      <c r="N24" s="27"/>
      <c r="P24" s="43" t="s">
        <v>557</v>
      </c>
      <c r="Q24" s="49" t="s">
        <v>558</v>
      </c>
      <c r="R24" s="51">
        <f t="shared" si="0"/>
        <v>0.88699333333333319</v>
      </c>
      <c r="S24" s="52">
        <f t="shared" si="1"/>
        <v>0.93012666666666677</v>
      </c>
      <c r="T24" s="11"/>
      <c r="U24" s="11"/>
      <c r="V24" s="11"/>
      <c r="W24" s="11"/>
      <c r="X24" s="11"/>
      <c r="Y24" s="11"/>
    </row>
    <row r="25" spans="2:25" ht="16.5" customHeight="1">
      <c r="B25" s="26">
        <v>22</v>
      </c>
      <c r="C25" s="20">
        <v>10122</v>
      </c>
      <c r="D25" s="20" t="s">
        <v>342</v>
      </c>
      <c r="E25" s="20">
        <v>0.08</v>
      </c>
      <c r="F25" s="20">
        <v>416</v>
      </c>
      <c r="G25" s="26">
        <v>1000</v>
      </c>
      <c r="H25" s="20">
        <v>64</v>
      </c>
      <c r="I25" s="27">
        <v>1E-3</v>
      </c>
      <c r="J25" s="24">
        <v>0.97619999999999996</v>
      </c>
      <c r="K25" s="24">
        <v>0.98809999999999998</v>
      </c>
      <c r="L25" s="36">
        <f>IF(ISBLANK(E25),"",VLOOKUP(E25,목표수치!$B$3:$D$7,2,TRUE))</f>
        <v>0.2</v>
      </c>
      <c r="M25" s="37">
        <f>IF(ISBLANK(E25),"",VLOOKUP(E25,목표수치!$B$3:$D$7,3,TRUE))</f>
        <v>0.3</v>
      </c>
      <c r="N25" s="27"/>
      <c r="P25" s="43" t="s">
        <v>559</v>
      </c>
      <c r="Q25" s="49" t="s">
        <v>560</v>
      </c>
      <c r="R25" s="51">
        <f t="shared" si="0"/>
        <v>0.92134000000000005</v>
      </c>
      <c r="S25" s="52">
        <f t="shared" si="1"/>
        <v>0.79098000000000002</v>
      </c>
      <c r="T25" s="11"/>
      <c r="U25" s="11"/>
      <c r="V25" s="11"/>
      <c r="W25" s="11"/>
      <c r="X25" s="11"/>
      <c r="Y25" s="11"/>
    </row>
    <row r="26" spans="2:25" ht="16.5" customHeight="1">
      <c r="B26" s="26">
        <v>23</v>
      </c>
      <c r="C26" s="20">
        <v>10123</v>
      </c>
      <c r="D26" s="20" t="s">
        <v>343</v>
      </c>
      <c r="E26" s="20">
        <v>0.09</v>
      </c>
      <c r="F26" s="20">
        <v>416</v>
      </c>
      <c r="G26" s="26">
        <v>500</v>
      </c>
      <c r="H26" s="20">
        <v>64</v>
      </c>
      <c r="I26" s="27">
        <v>1E-3</v>
      </c>
      <c r="J26" s="24">
        <v>0.97619999999999996</v>
      </c>
      <c r="K26" s="24">
        <v>0.84519999999999995</v>
      </c>
      <c r="L26" s="36">
        <f>IF(ISBLANK(E26),"",VLOOKUP(E26,목표수치!$B$3:$D$7,2,TRUE))</f>
        <v>0.2</v>
      </c>
      <c r="M26" s="37">
        <f>IF(ISBLANK(E26),"",VLOOKUP(E26,목표수치!$B$3:$D$7,3,TRUE))</f>
        <v>0.3</v>
      </c>
      <c r="N26" s="27"/>
      <c r="P26" s="43" t="s">
        <v>561</v>
      </c>
      <c r="Q26" s="49" t="s">
        <v>47</v>
      </c>
      <c r="R26" s="51">
        <f t="shared" si="0"/>
        <v>0.74656</v>
      </c>
      <c r="S26" s="52">
        <f t="shared" si="1"/>
        <v>0.89458500000000019</v>
      </c>
      <c r="T26" s="11"/>
      <c r="U26" s="11"/>
      <c r="V26" s="11"/>
      <c r="W26" s="11"/>
      <c r="X26" s="11"/>
      <c r="Y26" s="11"/>
    </row>
    <row r="27" spans="2:25" ht="16.5" customHeight="1">
      <c r="B27" s="26">
        <v>24</v>
      </c>
      <c r="C27" s="20">
        <v>10124</v>
      </c>
      <c r="D27" s="20" t="s">
        <v>344</v>
      </c>
      <c r="E27" s="20">
        <v>0.15</v>
      </c>
      <c r="F27" s="20">
        <v>416</v>
      </c>
      <c r="G27" s="26">
        <v>1000</v>
      </c>
      <c r="H27" s="20">
        <v>64</v>
      </c>
      <c r="I27" s="27">
        <v>1E-3</v>
      </c>
      <c r="J27" s="24">
        <v>0.9405</v>
      </c>
      <c r="K27" s="24">
        <v>1</v>
      </c>
      <c r="L27" s="36">
        <f>IF(ISBLANK(E27),"",VLOOKUP(E27,목표수치!$B$3:$D$7,2,TRUE))</f>
        <v>0.2</v>
      </c>
      <c r="M27" s="37">
        <f>IF(ISBLANK(E27),"",VLOOKUP(E27,목표수치!$B$3:$D$7,3,TRUE))</f>
        <v>0.3</v>
      </c>
      <c r="N27" s="27"/>
      <c r="P27" s="43" t="s">
        <v>562</v>
      </c>
      <c r="Q27" s="49" t="s">
        <v>563</v>
      </c>
      <c r="R27" s="51">
        <f t="shared" si="0"/>
        <v>0.97610000000000008</v>
      </c>
      <c r="S27" s="52">
        <f t="shared" si="1"/>
        <v>0.98087000000000002</v>
      </c>
      <c r="T27" s="11"/>
      <c r="U27" s="11"/>
      <c r="V27" s="11"/>
      <c r="W27" s="11"/>
      <c r="X27" s="11"/>
      <c r="Y27" s="11"/>
    </row>
    <row r="28" spans="2:25" ht="16.5" customHeight="1">
      <c r="B28" s="26">
        <v>25</v>
      </c>
      <c r="C28" s="20">
        <v>10125</v>
      </c>
      <c r="D28" s="20" t="s">
        <v>345</v>
      </c>
      <c r="E28" s="20">
        <v>0.28000000000000003</v>
      </c>
      <c r="F28" s="20">
        <v>416</v>
      </c>
      <c r="G28" s="26">
        <v>1000</v>
      </c>
      <c r="H28" s="20">
        <v>64</v>
      </c>
      <c r="I28" s="27">
        <v>1E-3</v>
      </c>
      <c r="J28" s="24">
        <v>1</v>
      </c>
      <c r="K28" s="24">
        <v>1</v>
      </c>
      <c r="L28" s="36">
        <f>IF(ISBLANK(E28),"",VLOOKUP(E28,목표수치!$B$3:$D$7,2,TRUE))</f>
        <v>0.3</v>
      </c>
      <c r="M28" s="37">
        <f>IF(ISBLANK(E28),"",VLOOKUP(E28,목표수치!$B$3:$D$7,3,TRUE))</f>
        <v>0.4</v>
      </c>
      <c r="N28" s="27"/>
      <c r="P28" s="43" t="s">
        <v>564</v>
      </c>
      <c r="Q28" s="49" t="s">
        <v>565</v>
      </c>
      <c r="R28" s="51">
        <f t="shared" si="0"/>
        <v>0.99657142857142855</v>
      </c>
      <c r="S28" s="52">
        <f t="shared" si="1"/>
        <v>0.9837285714285714</v>
      </c>
      <c r="T28" s="11"/>
      <c r="U28" s="11"/>
      <c r="V28" s="11"/>
      <c r="W28" s="11"/>
      <c r="X28" s="11"/>
      <c r="Y28" s="11"/>
    </row>
    <row r="29" spans="2:25" ht="16.5" customHeight="1">
      <c r="B29" s="26">
        <v>26</v>
      </c>
      <c r="C29" s="20">
        <v>10126</v>
      </c>
      <c r="D29" s="20" t="s">
        <v>346</v>
      </c>
      <c r="E29" s="20">
        <v>0.08</v>
      </c>
      <c r="F29" s="20">
        <v>416</v>
      </c>
      <c r="G29" s="26">
        <v>500</v>
      </c>
      <c r="H29" s="20">
        <v>64</v>
      </c>
      <c r="I29" s="27">
        <v>1E-3</v>
      </c>
      <c r="J29" s="24">
        <v>0.98809999999999998</v>
      </c>
      <c r="K29" s="24">
        <v>0.98809999999999998</v>
      </c>
      <c r="L29" s="36">
        <f>IF(ISBLANK(E29),"",VLOOKUP(E29,목표수치!$B$3:$D$7,2,TRUE))</f>
        <v>0.2</v>
      </c>
      <c r="M29" s="37">
        <f>IF(ISBLANK(E29),"",VLOOKUP(E29,목표수치!$B$3:$D$7,3,TRUE))</f>
        <v>0.3</v>
      </c>
      <c r="N29" s="27"/>
      <c r="P29" s="44" t="s">
        <v>566</v>
      </c>
      <c r="Q29" s="50" t="s">
        <v>27</v>
      </c>
      <c r="R29" s="51">
        <f t="shared" si="0"/>
        <v>0.82330999999999988</v>
      </c>
      <c r="S29" s="52">
        <f t="shared" si="1"/>
        <v>0.77415000000000012</v>
      </c>
    </row>
    <row r="30" spans="2:25" ht="16.5" customHeight="1">
      <c r="B30" s="26">
        <v>27</v>
      </c>
      <c r="C30" s="20">
        <v>10127</v>
      </c>
      <c r="D30" s="20" t="s">
        <v>347</v>
      </c>
      <c r="E30" s="20">
        <v>0.17</v>
      </c>
      <c r="F30" s="20">
        <v>416</v>
      </c>
      <c r="G30" s="26">
        <v>1000</v>
      </c>
      <c r="H30" s="20">
        <v>64</v>
      </c>
      <c r="I30" s="27">
        <v>1E-3</v>
      </c>
      <c r="J30" s="24">
        <v>0.96430000000000005</v>
      </c>
      <c r="K30" s="24">
        <v>0.97619999999999996</v>
      </c>
      <c r="L30" s="36">
        <f>IF(ISBLANK(E30),"",VLOOKUP(E30,목표수치!$B$3:$D$7,2,TRUE))</f>
        <v>0.2</v>
      </c>
      <c r="M30" s="37">
        <f>IF(ISBLANK(E30),"",VLOOKUP(E30,목표수치!$B$3:$D$7,3,TRUE))</f>
        <v>0.3</v>
      </c>
      <c r="N30" s="27"/>
      <c r="P30" s="81" t="s">
        <v>567</v>
      </c>
      <c r="Q30" s="82"/>
      <c r="R30" s="53">
        <f>AVERAGE(R6:R29)</f>
        <v>0.89380642620573847</v>
      </c>
      <c r="S30" s="54">
        <f>AVERAGE(S6:S29)</f>
        <v>0.92199007394688648</v>
      </c>
    </row>
    <row r="31" spans="2:25" ht="16.5" customHeight="1">
      <c r="B31" s="26">
        <v>28</v>
      </c>
      <c r="C31" s="20">
        <v>10128</v>
      </c>
      <c r="D31" s="20" t="s">
        <v>348</v>
      </c>
      <c r="E31" s="20">
        <v>0.1</v>
      </c>
      <c r="F31" s="20">
        <v>416</v>
      </c>
      <c r="G31" s="26">
        <v>1000</v>
      </c>
      <c r="H31" s="20">
        <v>64</v>
      </c>
      <c r="I31" s="27">
        <v>1E-3</v>
      </c>
      <c r="J31" s="24">
        <v>1</v>
      </c>
      <c r="K31" s="24">
        <v>1</v>
      </c>
      <c r="L31" s="36">
        <f>IF(ISBLANK(E31),"",VLOOKUP(E31,목표수치!$B$3:$D$7,2,TRUE))</f>
        <v>0.2</v>
      </c>
      <c r="M31" s="37">
        <f>IF(ISBLANK(E31),"",VLOOKUP(E31,목표수치!$B$3:$D$7,3,TRUE))</f>
        <v>0.3</v>
      </c>
      <c r="N31" s="27"/>
    </row>
    <row r="32" spans="2:25" ht="16.5" customHeight="1">
      <c r="B32" s="26">
        <v>29</v>
      </c>
      <c r="C32" s="20">
        <v>10129</v>
      </c>
      <c r="D32" s="20" t="s">
        <v>243</v>
      </c>
      <c r="E32" s="20">
        <v>0.14000000000000001</v>
      </c>
      <c r="F32" s="20">
        <v>416</v>
      </c>
      <c r="G32" s="26">
        <v>1000</v>
      </c>
      <c r="H32" s="20">
        <v>64</v>
      </c>
      <c r="I32" s="27">
        <v>1E-3</v>
      </c>
      <c r="J32" s="24">
        <v>0.96430000000000005</v>
      </c>
      <c r="K32" s="24">
        <v>0.66669999999999996</v>
      </c>
      <c r="L32" s="36">
        <f>IF(ISBLANK(E32),"",VLOOKUP(E32,목표수치!$B$3:$D$7,2,TRUE))</f>
        <v>0.2</v>
      </c>
      <c r="M32" s="37">
        <f>IF(ISBLANK(E32),"",VLOOKUP(E32,목표수치!$B$3:$D$7,3,TRUE))</f>
        <v>0.3</v>
      </c>
      <c r="N32" s="33"/>
    </row>
    <row r="33" spans="2:20" ht="16.5" customHeight="1">
      <c r="B33" s="26">
        <v>30</v>
      </c>
      <c r="C33" s="20">
        <v>10130</v>
      </c>
      <c r="D33" s="20" t="s">
        <v>245</v>
      </c>
      <c r="E33" s="20">
        <v>0.1</v>
      </c>
      <c r="F33" s="20">
        <v>416</v>
      </c>
      <c r="G33" s="26">
        <v>1000</v>
      </c>
      <c r="H33" s="20">
        <v>64</v>
      </c>
      <c r="I33" s="27">
        <v>1E-3</v>
      </c>
      <c r="J33" s="24">
        <v>1</v>
      </c>
      <c r="K33" s="24">
        <v>0.95179999999999998</v>
      </c>
      <c r="L33" s="36">
        <f>IF(ISBLANK(E33),"",VLOOKUP(E33,목표수치!$B$3:$D$7,2,TRUE))</f>
        <v>0.2</v>
      </c>
      <c r="M33" s="37">
        <f>IF(ISBLANK(E33),"",VLOOKUP(E33,목표수치!$B$3:$D$7,3,TRUE))</f>
        <v>0.3</v>
      </c>
      <c r="N33" s="27"/>
      <c r="P33" s="11"/>
      <c r="R33" s="11"/>
      <c r="S33" s="11"/>
    </row>
    <row r="34" spans="2:20" ht="16.5" customHeight="1">
      <c r="B34" s="26">
        <v>31</v>
      </c>
      <c r="C34" s="20">
        <v>10131</v>
      </c>
      <c r="D34" s="20" t="s">
        <v>246</v>
      </c>
      <c r="E34" s="20">
        <v>0.09</v>
      </c>
      <c r="F34" s="20">
        <v>416</v>
      </c>
      <c r="G34" s="26">
        <v>1000</v>
      </c>
      <c r="H34" s="20">
        <v>64</v>
      </c>
      <c r="I34" s="27">
        <v>1E-3</v>
      </c>
      <c r="J34" s="24">
        <v>0.98809999999999998</v>
      </c>
      <c r="K34" s="24">
        <v>1</v>
      </c>
      <c r="L34" s="36">
        <f>IF(ISBLANK(E34),"",VLOOKUP(E34,목표수치!$B$3:$D$7,2,TRUE))</f>
        <v>0.2</v>
      </c>
      <c r="M34" s="37">
        <f>IF(ISBLANK(E34),"",VLOOKUP(E34,목표수치!$B$3:$D$7,3,TRUE))</f>
        <v>0.3</v>
      </c>
      <c r="N34" s="27"/>
    </row>
    <row r="35" spans="2:20" ht="16.5" customHeight="1">
      <c r="B35" s="26">
        <v>32</v>
      </c>
      <c r="C35" s="20">
        <v>10132</v>
      </c>
      <c r="D35" s="20" t="s">
        <v>349</v>
      </c>
      <c r="E35" s="20">
        <v>0.05</v>
      </c>
      <c r="F35" s="20">
        <v>416</v>
      </c>
      <c r="G35" s="26">
        <v>1000</v>
      </c>
      <c r="H35" s="20">
        <v>64</v>
      </c>
      <c r="I35" s="27">
        <v>1E-3</v>
      </c>
      <c r="J35" s="24">
        <v>0.98809999999999998</v>
      </c>
      <c r="K35" s="24">
        <v>0.98809999999999998</v>
      </c>
      <c r="L35" s="36">
        <f>IF(ISBLANK(E35),"",VLOOKUP(E35,목표수치!$B$3:$D$7,2,TRUE))</f>
        <v>0.2</v>
      </c>
      <c r="M35" s="37">
        <f>IF(ISBLANK(E35),"",VLOOKUP(E35,목표수치!$B$3:$D$7,3,TRUE))</f>
        <v>0.3</v>
      </c>
      <c r="N35" s="27"/>
    </row>
    <row r="36" spans="2:20" ht="16.5" customHeight="1">
      <c r="B36" s="26">
        <v>33</v>
      </c>
      <c r="C36" s="20">
        <v>10133</v>
      </c>
      <c r="D36" s="20" t="s">
        <v>350</v>
      </c>
      <c r="E36" s="20">
        <v>0.04</v>
      </c>
      <c r="F36" s="20">
        <v>416</v>
      </c>
      <c r="G36" s="26">
        <v>1000</v>
      </c>
      <c r="H36" s="20">
        <v>64</v>
      </c>
      <c r="I36" s="27">
        <v>1E-3</v>
      </c>
      <c r="J36" s="24">
        <v>0.85709999999999997</v>
      </c>
      <c r="K36" s="24">
        <v>0.90480000000000005</v>
      </c>
      <c r="L36" s="36">
        <f>IF(ISBLANK(E36),"",VLOOKUP(E36,목표수치!$B$3:$D$7,2,TRUE))</f>
        <v>0.2</v>
      </c>
      <c r="M36" s="37">
        <f>IF(ISBLANK(E36),"",VLOOKUP(E36,목표수치!$B$3:$D$7,3,TRUE))</f>
        <v>0.3</v>
      </c>
      <c r="N36" s="27"/>
    </row>
    <row r="37" spans="2:20" ht="16.5" customHeight="1">
      <c r="B37" s="26">
        <v>34</v>
      </c>
      <c r="C37" s="20">
        <v>10134</v>
      </c>
      <c r="D37" s="20" t="s">
        <v>351</v>
      </c>
      <c r="E37" s="20">
        <v>0.08</v>
      </c>
      <c r="F37" s="20">
        <v>416</v>
      </c>
      <c r="G37" s="26">
        <v>1000</v>
      </c>
      <c r="H37" s="20">
        <v>64</v>
      </c>
      <c r="I37" s="27">
        <v>1E-3</v>
      </c>
      <c r="J37" s="24">
        <v>1</v>
      </c>
      <c r="K37" s="24">
        <v>1</v>
      </c>
      <c r="L37" s="36">
        <f>IF(ISBLANK(E37),"",VLOOKUP(E37,목표수치!$B$3:$D$7,2,TRUE))</f>
        <v>0.2</v>
      </c>
      <c r="M37" s="37">
        <f>IF(ISBLANK(E37),"",VLOOKUP(E37,목표수치!$B$3:$D$7,3,TRUE))</f>
        <v>0.3</v>
      </c>
      <c r="N37" s="27"/>
    </row>
    <row r="38" spans="2:20" ht="16.5" customHeight="1">
      <c r="B38" s="26">
        <v>35</v>
      </c>
      <c r="C38" s="20">
        <v>10135</v>
      </c>
      <c r="D38" s="20" t="s">
        <v>352</v>
      </c>
      <c r="E38" s="20">
        <v>7.0000000000000007E-2</v>
      </c>
      <c r="F38" s="20">
        <v>416</v>
      </c>
      <c r="G38" s="26">
        <v>1000</v>
      </c>
      <c r="H38" s="20">
        <v>64</v>
      </c>
      <c r="I38" s="27">
        <v>1E-3</v>
      </c>
      <c r="J38" s="24">
        <v>1</v>
      </c>
      <c r="K38" s="24">
        <v>0.98799999999999999</v>
      </c>
      <c r="L38" s="36">
        <f>IF(ISBLANK(E38),"",VLOOKUP(E38,목표수치!$B$3:$D$7,2,TRUE))</f>
        <v>0.2</v>
      </c>
      <c r="M38" s="37">
        <f>IF(ISBLANK(E38),"",VLOOKUP(E38,목표수치!$B$3:$D$7,3,TRUE))</f>
        <v>0.3</v>
      </c>
      <c r="N38" s="27"/>
    </row>
    <row r="39" spans="2:20" ht="16.5" customHeight="1">
      <c r="B39" s="26">
        <v>36</v>
      </c>
      <c r="C39" s="20">
        <v>10136</v>
      </c>
      <c r="D39" s="20" t="s">
        <v>353</v>
      </c>
      <c r="E39" s="20">
        <v>0.1</v>
      </c>
      <c r="F39" s="20">
        <v>416</v>
      </c>
      <c r="G39" s="26">
        <v>1000</v>
      </c>
      <c r="H39" s="20">
        <v>64</v>
      </c>
      <c r="I39" s="27">
        <v>1E-3</v>
      </c>
      <c r="J39" s="24">
        <v>0.96430000000000005</v>
      </c>
      <c r="K39" s="24">
        <v>0.98809999999999998</v>
      </c>
      <c r="L39" s="36">
        <f>IF(ISBLANK(E39),"",VLOOKUP(E39,목표수치!$B$3:$D$7,2,TRUE))</f>
        <v>0.2</v>
      </c>
      <c r="M39" s="37">
        <f>IF(ISBLANK(E39),"",VLOOKUP(E39,목표수치!$B$3:$D$7,3,TRUE))</f>
        <v>0.3</v>
      </c>
      <c r="N39" s="27"/>
    </row>
    <row r="40" spans="2:20" ht="16.5" customHeight="1">
      <c r="B40" s="26">
        <v>37</v>
      </c>
      <c r="C40" s="20">
        <v>10137</v>
      </c>
      <c r="D40" s="20" t="s">
        <v>354</v>
      </c>
      <c r="E40" s="20">
        <v>0.08</v>
      </c>
      <c r="F40" s="20">
        <v>416</v>
      </c>
      <c r="G40" s="26">
        <v>500</v>
      </c>
      <c r="H40" s="20">
        <v>64</v>
      </c>
      <c r="I40" s="27">
        <v>1E-3</v>
      </c>
      <c r="J40" s="24">
        <v>1</v>
      </c>
      <c r="K40" s="24">
        <v>1</v>
      </c>
      <c r="L40" s="36">
        <f>IF(ISBLANK(E40),"",VLOOKUP(E40,목표수치!$B$3:$D$7,2,TRUE))</f>
        <v>0.2</v>
      </c>
      <c r="M40" s="37">
        <f>IF(ISBLANK(E40),"",VLOOKUP(E40,목표수치!$B$3:$D$7,3,TRUE))</f>
        <v>0.3</v>
      </c>
      <c r="N40" s="27"/>
    </row>
    <row r="41" spans="2:20" ht="16.5" customHeight="1">
      <c r="B41" s="26">
        <v>38</v>
      </c>
      <c r="C41" s="20">
        <v>10138</v>
      </c>
      <c r="D41" s="20" t="s">
        <v>355</v>
      </c>
      <c r="E41" s="20">
        <v>0.12</v>
      </c>
      <c r="F41" s="20">
        <v>416</v>
      </c>
      <c r="G41" s="26">
        <v>1000</v>
      </c>
      <c r="H41" s="20">
        <v>64</v>
      </c>
      <c r="I41" s="27">
        <v>1E-3</v>
      </c>
      <c r="J41" s="24">
        <v>1</v>
      </c>
      <c r="K41" s="24">
        <v>0.97619999999999996</v>
      </c>
      <c r="L41" s="36">
        <f>IF(ISBLANK(E41),"",VLOOKUP(E41,목표수치!$B$3:$D$7,2,TRUE))</f>
        <v>0.2</v>
      </c>
      <c r="M41" s="37">
        <f>IF(ISBLANK(E41),"",VLOOKUP(E41,목표수치!$B$3:$D$7,3,TRUE))</f>
        <v>0.3</v>
      </c>
      <c r="N41" s="27"/>
    </row>
    <row r="42" spans="2:20" ht="16.5" customHeight="1">
      <c r="B42" s="26">
        <v>39</v>
      </c>
      <c r="C42" s="20">
        <v>10139</v>
      </c>
      <c r="D42" s="20" t="s">
        <v>356</v>
      </c>
      <c r="E42" s="20">
        <v>0.02</v>
      </c>
      <c r="F42" s="20">
        <v>416</v>
      </c>
      <c r="G42" s="26">
        <v>1000</v>
      </c>
      <c r="H42" s="20">
        <v>64</v>
      </c>
      <c r="I42" s="27">
        <v>1E-3</v>
      </c>
      <c r="J42" s="24">
        <v>0.84519999999999995</v>
      </c>
      <c r="K42" s="24">
        <v>0.97619999999999996</v>
      </c>
      <c r="L42" s="36">
        <f>IF(ISBLANK(E42),"",VLOOKUP(E42,목표수치!$B$3:$D$7,2,TRUE))</f>
        <v>0.2</v>
      </c>
      <c r="M42" s="37">
        <f>IF(ISBLANK(E42),"",VLOOKUP(E42,목표수치!$B$3:$D$7,3,TRUE))</f>
        <v>0.3</v>
      </c>
      <c r="N42" s="27"/>
    </row>
    <row r="43" spans="2:20" ht="16.5" customHeight="1">
      <c r="B43" s="26">
        <v>40</v>
      </c>
      <c r="C43" s="20">
        <v>10140</v>
      </c>
      <c r="D43" s="20" t="s">
        <v>357</v>
      </c>
      <c r="E43" s="20">
        <v>0.08</v>
      </c>
      <c r="F43" s="20">
        <v>416</v>
      </c>
      <c r="G43" s="26">
        <v>1000</v>
      </c>
      <c r="H43" s="20">
        <v>64</v>
      </c>
      <c r="I43" s="27">
        <v>1E-3</v>
      </c>
      <c r="J43" s="24">
        <v>0.90480000000000005</v>
      </c>
      <c r="K43" s="24">
        <v>1</v>
      </c>
      <c r="L43" s="36">
        <f>IF(ISBLANK(E43),"",VLOOKUP(E43,목표수치!$B$3:$D$7,2,TRUE))</f>
        <v>0.2</v>
      </c>
      <c r="M43" s="37">
        <f>IF(ISBLANK(E43),"",VLOOKUP(E43,목표수치!$B$3:$D$7,3,TRUE))</f>
        <v>0.3</v>
      </c>
      <c r="N43" s="27"/>
    </row>
    <row r="44" spans="2:20" ht="16.5" customHeight="1">
      <c r="B44" s="26">
        <v>41</v>
      </c>
      <c r="C44" s="20">
        <v>10201</v>
      </c>
      <c r="D44" s="20" t="s">
        <v>207</v>
      </c>
      <c r="E44" s="20">
        <v>0.09</v>
      </c>
      <c r="F44" s="20">
        <v>416</v>
      </c>
      <c r="G44" s="26">
        <v>1000</v>
      </c>
      <c r="H44" s="20">
        <v>64</v>
      </c>
      <c r="I44" s="27">
        <v>1E-3</v>
      </c>
      <c r="J44" s="24">
        <v>0.98809999999999998</v>
      </c>
      <c r="K44" s="24">
        <v>0.96430000000000005</v>
      </c>
      <c r="L44" s="36">
        <f>IF(ISBLANK(E44),"",VLOOKUP(E44,목표수치!$B$3:$D$7,2,TRUE))</f>
        <v>0.2</v>
      </c>
      <c r="M44" s="37">
        <f>IF(ISBLANK(E44),"",VLOOKUP(E44,목표수치!$B$3:$D$7,3,TRUE))</f>
        <v>0.3</v>
      </c>
      <c r="N44" s="27"/>
    </row>
    <row r="45" spans="2:20" ht="16.5" customHeight="1">
      <c r="B45" s="26">
        <v>42</v>
      </c>
      <c r="C45" s="20">
        <v>10202</v>
      </c>
      <c r="D45" s="20" t="s">
        <v>209</v>
      </c>
      <c r="E45" s="20">
        <v>0.09</v>
      </c>
      <c r="F45" s="20">
        <v>416</v>
      </c>
      <c r="G45" s="26">
        <v>1000</v>
      </c>
      <c r="H45" s="20">
        <v>64</v>
      </c>
      <c r="I45" s="27">
        <v>1E-3</v>
      </c>
      <c r="J45" s="24">
        <v>1</v>
      </c>
      <c r="K45" s="24">
        <v>1</v>
      </c>
      <c r="L45" s="36">
        <f>IF(ISBLANK(E45),"",VLOOKUP(E45,목표수치!$B$3:$D$7,2,TRUE))</f>
        <v>0.2</v>
      </c>
      <c r="M45" s="37">
        <f>IF(ISBLANK(E45),"",VLOOKUP(E45,목표수치!$B$3:$D$7,3,TRUE))</f>
        <v>0.3</v>
      </c>
      <c r="N45" s="27"/>
    </row>
    <row r="46" spans="2:20" ht="16.5" customHeight="1">
      <c r="B46" s="26">
        <v>43</v>
      </c>
      <c r="C46" s="20">
        <v>10203</v>
      </c>
      <c r="D46" s="20" t="s">
        <v>210</v>
      </c>
      <c r="E46" s="20">
        <v>0.11</v>
      </c>
      <c r="F46" s="20">
        <v>416</v>
      </c>
      <c r="G46" s="26">
        <v>1000</v>
      </c>
      <c r="H46" s="20">
        <v>64</v>
      </c>
      <c r="I46" s="27">
        <v>1E-3</v>
      </c>
      <c r="J46" s="24">
        <v>0.85189999999999999</v>
      </c>
      <c r="K46" s="24">
        <v>0.9012</v>
      </c>
      <c r="L46" s="36">
        <f>IF(ISBLANK(E46),"",VLOOKUP(E46,목표수치!$B$3:$D$7,2,TRUE))</f>
        <v>0.2</v>
      </c>
      <c r="M46" s="37">
        <f>IF(ISBLANK(E46),"",VLOOKUP(E46,목표수치!$B$3:$D$7,3,TRUE))</f>
        <v>0.3</v>
      </c>
      <c r="N46" s="27"/>
      <c r="P46" s="7"/>
      <c r="Q46" s="7"/>
      <c r="R46" s="11"/>
      <c r="S46" s="11"/>
      <c r="T46" s="11"/>
    </row>
    <row r="47" spans="2:20" ht="16.5" customHeight="1">
      <c r="B47" s="26">
        <v>44</v>
      </c>
      <c r="C47" s="20">
        <v>10204</v>
      </c>
      <c r="D47" s="20" t="s">
        <v>211</v>
      </c>
      <c r="E47" s="20">
        <v>0.37</v>
      </c>
      <c r="F47" s="20">
        <v>416</v>
      </c>
      <c r="G47" s="26">
        <v>1000</v>
      </c>
      <c r="H47" s="20">
        <v>64</v>
      </c>
      <c r="I47" s="27">
        <v>1E-3</v>
      </c>
      <c r="J47" s="24">
        <v>0.97619999999999996</v>
      </c>
      <c r="K47" s="24">
        <v>0.98809999999999998</v>
      </c>
      <c r="L47" s="36">
        <f>IF(ISBLANK(E47),"",VLOOKUP(E47,목표수치!$B$3:$D$7,2,TRUE))</f>
        <v>0.3</v>
      </c>
      <c r="M47" s="37">
        <f>IF(ISBLANK(E47),"",VLOOKUP(E47,목표수치!$B$3:$D$7,3,TRUE))</f>
        <v>0.4</v>
      </c>
      <c r="N47" s="27"/>
      <c r="P47" s="10"/>
      <c r="Q47" s="10"/>
      <c r="R47" s="11"/>
      <c r="S47" s="11"/>
      <c r="T47" s="11"/>
    </row>
    <row r="48" spans="2:20" ht="16.5" customHeight="1">
      <c r="B48" s="26">
        <v>45</v>
      </c>
      <c r="C48" s="20">
        <v>10205</v>
      </c>
      <c r="D48" s="20" t="s">
        <v>358</v>
      </c>
      <c r="E48" s="20">
        <v>0.35</v>
      </c>
      <c r="F48" s="20">
        <v>416</v>
      </c>
      <c r="G48" s="26">
        <v>500</v>
      </c>
      <c r="H48" s="20">
        <v>64</v>
      </c>
      <c r="I48" s="27">
        <v>1E-3</v>
      </c>
      <c r="J48" s="24">
        <v>1</v>
      </c>
      <c r="K48" s="24">
        <v>0.747</v>
      </c>
      <c r="L48" s="36">
        <f>IF(ISBLANK(E48),"",VLOOKUP(E48,목표수치!$B$3:$D$7,2,TRUE))</f>
        <v>0.3</v>
      </c>
      <c r="M48" s="37">
        <f>IF(ISBLANK(E48),"",VLOOKUP(E48,목표수치!$B$3:$D$7,3,TRUE))</f>
        <v>0.4</v>
      </c>
      <c r="N48" s="27"/>
      <c r="P48" s="10"/>
      <c r="Q48" s="10"/>
      <c r="R48" s="11"/>
      <c r="S48" s="11"/>
      <c r="T48" s="11"/>
    </row>
    <row r="49" spans="2:20" ht="16.5" customHeight="1">
      <c r="B49" s="26">
        <v>46</v>
      </c>
      <c r="C49" s="20">
        <v>10206</v>
      </c>
      <c r="D49" s="20" t="s">
        <v>359</v>
      </c>
      <c r="E49" s="20">
        <v>0.21</v>
      </c>
      <c r="F49" s="20">
        <v>416</v>
      </c>
      <c r="G49" s="26">
        <v>1000</v>
      </c>
      <c r="H49" s="20">
        <v>64</v>
      </c>
      <c r="I49" s="27">
        <v>1E-3</v>
      </c>
      <c r="J49" s="24">
        <v>0.97499999999999998</v>
      </c>
      <c r="K49" s="24">
        <v>0.98750000000000004</v>
      </c>
      <c r="L49" s="36">
        <f>IF(ISBLANK(E49),"",VLOOKUP(E49,목표수치!$B$3:$D$7,2,TRUE))</f>
        <v>0.2</v>
      </c>
      <c r="M49" s="37">
        <f>IF(ISBLANK(E49),"",VLOOKUP(E49,목표수치!$B$3:$D$7,3,TRUE))</f>
        <v>0.3</v>
      </c>
      <c r="N49" s="27"/>
      <c r="P49" s="10"/>
      <c r="Q49" s="10"/>
      <c r="R49" s="11"/>
      <c r="S49" s="11"/>
      <c r="T49" s="11"/>
    </row>
    <row r="50" spans="2:20" ht="16.5" customHeight="1">
      <c r="B50" s="26">
        <v>47</v>
      </c>
      <c r="C50" s="20">
        <v>10207</v>
      </c>
      <c r="D50" s="20" t="s">
        <v>212</v>
      </c>
      <c r="E50" s="20">
        <v>0.64</v>
      </c>
      <c r="F50" s="20">
        <v>416</v>
      </c>
      <c r="G50" s="26">
        <v>500</v>
      </c>
      <c r="H50" s="20">
        <v>64</v>
      </c>
      <c r="I50" s="27">
        <v>1E-3</v>
      </c>
      <c r="J50" s="24">
        <v>1</v>
      </c>
      <c r="K50" s="24">
        <v>0.97529999999999994</v>
      </c>
      <c r="L50" s="36">
        <f>IF(ISBLANK(E50),"",VLOOKUP(E50,목표수치!$B$3:$D$7,2,TRUE))</f>
        <v>0.4</v>
      </c>
      <c r="M50" s="37">
        <f>IF(ISBLANK(E50),"",VLOOKUP(E50,목표수치!$B$3:$D$7,3,TRUE))</f>
        <v>0.5</v>
      </c>
      <c r="N50" s="27"/>
      <c r="P50" s="10"/>
      <c r="Q50" s="10"/>
      <c r="R50" s="11"/>
      <c r="S50" s="11"/>
      <c r="T50" s="11"/>
    </row>
    <row r="51" spans="2:20" ht="16.5" customHeight="1">
      <c r="B51" s="26">
        <v>48</v>
      </c>
      <c r="C51" s="20">
        <v>10208</v>
      </c>
      <c r="D51" s="20" t="s">
        <v>213</v>
      </c>
      <c r="E51" s="20">
        <v>0.19</v>
      </c>
      <c r="F51" s="20">
        <v>416</v>
      </c>
      <c r="G51" s="26">
        <v>1000</v>
      </c>
      <c r="H51" s="20">
        <v>64</v>
      </c>
      <c r="I51" s="27">
        <v>1E-3</v>
      </c>
      <c r="J51" s="24">
        <v>1</v>
      </c>
      <c r="K51" s="24">
        <v>1</v>
      </c>
      <c r="L51" s="36">
        <f>IF(ISBLANK(E51),"",VLOOKUP(E51,목표수치!$B$3:$D$7,2,TRUE))</f>
        <v>0.2</v>
      </c>
      <c r="M51" s="37">
        <f>IF(ISBLANK(E51),"",VLOOKUP(E51,목표수치!$B$3:$D$7,3,TRUE))</f>
        <v>0.3</v>
      </c>
      <c r="N51" s="27"/>
      <c r="P51" s="10"/>
      <c r="Q51" s="10"/>
      <c r="R51" s="11"/>
      <c r="S51" s="11"/>
    </row>
    <row r="52" spans="2:20" ht="16.5" customHeight="1">
      <c r="B52" s="26">
        <v>49</v>
      </c>
      <c r="C52" s="20">
        <v>10209</v>
      </c>
      <c r="D52" s="20" t="s">
        <v>360</v>
      </c>
      <c r="E52" s="20">
        <v>0.69</v>
      </c>
      <c r="F52" s="20">
        <v>416</v>
      </c>
      <c r="G52" s="26">
        <v>1000</v>
      </c>
      <c r="H52" s="20">
        <v>64</v>
      </c>
      <c r="I52" s="27">
        <v>1E-3</v>
      </c>
      <c r="J52" s="24">
        <v>0.95240000000000002</v>
      </c>
      <c r="K52" s="24">
        <v>0.91669999999999996</v>
      </c>
      <c r="L52" s="36">
        <f>IF(ISBLANK(E52),"",VLOOKUP(E52,목표수치!$B$3:$D$7,2,TRUE))</f>
        <v>0.4</v>
      </c>
      <c r="M52" s="37">
        <f>IF(ISBLANK(E52),"",VLOOKUP(E52,목표수치!$B$3:$D$7,3,TRUE))</f>
        <v>0.5</v>
      </c>
      <c r="N52" s="27"/>
      <c r="P52" s="10"/>
      <c r="Q52" s="10"/>
      <c r="R52" s="11"/>
      <c r="S52" s="11"/>
      <c r="T52" s="11"/>
    </row>
    <row r="53" spans="2:20" ht="16.5" customHeight="1">
      <c r="B53" s="26">
        <v>50</v>
      </c>
      <c r="C53" s="20">
        <v>10210</v>
      </c>
      <c r="D53" s="20" t="s">
        <v>208</v>
      </c>
      <c r="E53" s="20">
        <v>0.12</v>
      </c>
      <c r="F53" s="20">
        <v>416</v>
      </c>
      <c r="G53" s="26">
        <v>500</v>
      </c>
      <c r="H53" s="20">
        <v>64</v>
      </c>
      <c r="I53" s="27">
        <v>1E-3</v>
      </c>
      <c r="J53" s="24">
        <v>1</v>
      </c>
      <c r="K53" s="24">
        <v>0.97529999999999994</v>
      </c>
      <c r="L53" s="36">
        <f>IF(ISBLANK(E53),"",VLOOKUP(E53,목표수치!$B$3:$D$7,2,TRUE))</f>
        <v>0.2</v>
      </c>
      <c r="M53" s="37">
        <f>IF(ISBLANK(E53),"",VLOOKUP(E53,목표수치!$B$3:$D$7,3,TRUE))</f>
        <v>0.3</v>
      </c>
      <c r="N53" s="27"/>
      <c r="P53" s="10"/>
      <c r="Q53" s="10"/>
      <c r="R53" s="11"/>
      <c r="S53" s="11"/>
    </row>
    <row r="54" spans="2:20" ht="16.5" customHeight="1">
      <c r="B54" s="26">
        <v>51</v>
      </c>
      <c r="C54" s="20">
        <v>10211</v>
      </c>
      <c r="D54" s="20" t="s">
        <v>361</v>
      </c>
      <c r="E54" s="20">
        <v>0.09</v>
      </c>
      <c r="F54" s="20">
        <v>416</v>
      </c>
      <c r="G54" s="26">
        <v>1000</v>
      </c>
      <c r="H54" s="20">
        <v>64</v>
      </c>
      <c r="I54" s="27">
        <v>1E-3</v>
      </c>
      <c r="J54" s="24">
        <v>0.98809999999999998</v>
      </c>
      <c r="K54" s="24">
        <v>0.98809999999999998</v>
      </c>
      <c r="L54" s="36">
        <f>IF(ISBLANK(E54),"",VLOOKUP(E54,목표수치!$B$3:$D$7,2,TRUE))</f>
        <v>0.2</v>
      </c>
      <c r="M54" s="37">
        <f>IF(ISBLANK(E54),"",VLOOKUP(E54,목표수치!$B$3:$D$7,3,TRUE))</f>
        <v>0.3</v>
      </c>
      <c r="N54" s="27"/>
      <c r="P54" s="10"/>
      <c r="Q54" s="10"/>
      <c r="R54" s="11"/>
      <c r="S54" s="11"/>
      <c r="T54" s="11"/>
    </row>
    <row r="55" spans="2:20" ht="16.5" customHeight="1">
      <c r="B55" s="26">
        <v>52</v>
      </c>
      <c r="C55" s="20">
        <v>10212</v>
      </c>
      <c r="D55" s="20" t="s">
        <v>362</v>
      </c>
      <c r="E55" s="20">
        <v>0.09</v>
      </c>
      <c r="F55" s="20">
        <v>416</v>
      </c>
      <c r="G55" s="26">
        <v>500</v>
      </c>
      <c r="H55" s="20">
        <v>64</v>
      </c>
      <c r="I55" s="27">
        <v>1E-3</v>
      </c>
      <c r="J55" s="24">
        <v>0.96299999999999997</v>
      </c>
      <c r="K55" s="24">
        <v>0.85189999999999999</v>
      </c>
      <c r="L55" s="36">
        <f>IF(ISBLANK(E55),"",VLOOKUP(E55,목표수치!$B$3:$D$7,2,TRUE))</f>
        <v>0.2</v>
      </c>
      <c r="M55" s="37">
        <f>IF(ISBLANK(E55),"",VLOOKUP(E55,목표수치!$B$3:$D$7,3,TRUE))</f>
        <v>0.3</v>
      </c>
      <c r="N55" s="27"/>
      <c r="P55" s="10"/>
      <c r="Q55" s="10"/>
      <c r="R55" s="11"/>
      <c r="S55" s="11"/>
    </row>
    <row r="56" spans="2:20" ht="16.5" customHeight="1">
      <c r="B56" s="26">
        <v>53</v>
      </c>
      <c r="C56" s="20">
        <v>10213</v>
      </c>
      <c r="D56" s="20" t="s">
        <v>363</v>
      </c>
      <c r="E56" s="20">
        <v>0.09</v>
      </c>
      <c r="F56" s="20">
        <v>416</v>
      </c>
      <c r="G56" s="26">
        <v>1000</v>
      </c>
      <c r="H56" s="20">
        <v>64</v>
      </c>
      <c r="I56" s="27">
        <v>1E-3</v>
      </c>
      <c r="J56" s="24">
        <v>0.97619999999999996</v>
      </c>
      <c r="K56" s="24">
        <v>0.97619999999999996</v>
      </c>
      <c r="L56" s="36">
        <f>IF(ISBLANK(E56),"",VLOOKUP(E56,목표수치!$B$3:$D$7,2,TRUE))</f>
        <v>0.2</v>
      </c>
      <c r="M56" s="37">
        <f>IF(ISBLANK(E56),"",VLOOKUP(E56,목표수치!$B$3:$D$7,3,TRUE))</f>
        <v>0.3</v>
      </c>
      <c r="N56" s="27"/>
      <c r="P56" s="10"/>
      <c r="Q56" s="10"/>
      <c r="R56" s="11"/>
      <c r="S56" s="11"/>
      <c r="T56" s="11"/>
    </row>
    <row r="57" spans="2:20" ht="16.5" customHeight="1">
      <c r="B57" s="26">
        <v>54</v>
      </c>
      <c r="C57" s="20">
        <v>10214</v>
      </c>
      <c r="D57" s="20" t="s">
        <v>364</v>
      </c>
      <c r="E57" s="20">
        <v>0.37</v>
      </c>
      <c r="F57" s="20">
        <v>416</v>
      </c>
      <c r="G57" s="26">
        <v>1000</v>
      </c>
      <c r="H57" s="20">
        <v>64</v>
      </c>
      <c r="I57" s="27">
        <v>1E-3</v>
      </c>
      <c r="J57" s="24">
        <v>1</v>
      </c>
      <c r="K57" s="24">
        <v>1</v>
      </c>
      <c r="L57" s="36">
        <f>IF(ISBLANK(E57),"",VLOOKUP(E57,목표수치!$B$3:$D$7,2,TRUE))</f>
        <v>0.3</v>
      </c>
      <c r="M57" s="37">
        <f>IF(ISBLANK(E57),"",VLOOKUP(E57,목표수치!$B$3:$D$7,3,TRUE))</f>
        <v>0.4</v>
      </c>
      <c r="N57" s="27"/>
      <c r="P57" s="10"/>
      <c r="Q57" s="10"/>
      <c r="R57" s="11"/>
      <c r="S57" s="11"/>
    </row>
    <row r="58" spans="2:20" ht="16.5" customHeight="1">
      <c r="B58" s="26">
        <v>55</v>
      </c>
      <c r="C58" s="20">
        <v>10215</v>
      </c>
      <c r="D58" s="20" t="s">
        <v>365</v>
      </c>
      <c r="E58" s="20">
        <v>0.35</v>
      </c>
      <c r="F58" s="20">
        <v>416</v>
      </c>
      <c r="G58" s="26">
        <v>1000</v>
      </c>
      <c r="H58" s="20">
        <v>64</v>
      </c>
      <c r="I58" s="27">
        <v>1E-3</v>
      </c>
      <c r="J58" s="24">
        <v>1</v>
      </c>
      <c r="K58" s="24">
        <v>0.98770000000000002</v>
      </c>
      <c r="L58" s="36">
        <f>IF(ISBLANK(E58),"",VLOOKUP(E58,목표수치!$B$3:$D$7,2,TRUE))</f>
        <v>0.3</v>
      </c>
      <c r="M58" s="37">
        <f>IF(ISBLANK(E58),"",VLOOKUP(E58,목표수치!$B$3:$D$7,3,TRUE))</f>
        <v>0.4</v>
      </c>
      <c r="N58" s="27"/>
      <c r="P58" s="10"/>
      <c r="Q58" s="10"/>
      <c r="R58" s="11"/>
      <c r="S58" s="11"/>
      <c r="T58" s="11"/>
    </row>
    <row r="59" spans="2:20" ht="16.5" customHeight="1">
      <c r="B59" s="26">
        <v>56</v>
      </c>
      <c r="C59" s="20">
        <v>10216</v>
      </c>
      <c r="D59" s="20" t="s">
        <v>366</v>
      </c>
      <c r="E59" s="20">
        <v>0.82</v>
      </c>
      <c r="F59" s="20">
        <v>416</v>
      </c>
      <c r="G59" s="26">
        <v>500</v>
      </c>
      <c r="H59" s="20">
        <v>64</v>
      </c>
      <c r="I59" s="27">
        <v>1E-3</v>
      </c>
      <c r="J59" s="24">
        <v>1</v>
      </c>
      <c r="K59" s="24">
        <v>0.91669999999999996</v>
      </c>
      <c r="L59" s="36">
        <f>IF(ISBLANK(E59),"",VLOOKUP(E59,목표수치!$B$3:$D$7,2,TRUE))</f>
        <v>0.5</v>
      </c>
      <c r="M59" s="37">
        <f>IF(ISBLANK(E59),"",VLOOKUP(E59,목표수치!$B$3:$D$7,3,TRUE))</f>
        <v>0.6</v>
      </c>
      <c r="N59" s="27"/>
      <c r="P59" s="10"/>
      <c r="Q59" s="10"/>
      <c r="R59" s="11"/>
      <c r="S59" s="11"/>
      <c r="T59" s="11"/>
    </row>
    <row r="60" spans="2:20" ht="16.5" customHeight="1">
      <c r="B60" s="26">
        <v>57</v>
      </c>
      <c r="C60" s="20">
        <v>10217</v>
      </c>
      <c r="D60" s="20" t="s">
        <v>367</v>
      </c>
      <c r="E60" s="20">
        <v>0.09</v>
      </c>
      <c r="F60" s="20">
        <v>416</v>
      </c>
      <c r="G60" s="26">
        <v>1000</v>
      </c>
      <c r="H60" s="20">
        <v>64</v>
      </c>
      <c r="I60" s="27">
        <v>1E-3</v>
      </c>
      <c r="J60" s="24">
        <v>1</v>
      </c>
      <c r="K60" s="24">
        <v>1</v>
      </c>
      <c r="L60" s="36">
        <f>IF(ISBLANK(E60),"",VLOOKUP(E60,목표수치!$B$3:$D$7,2,TRUE))</f>
        <v>0.2</v>
      </c>
      <c r="M60" s="37">
        <f>IF(ISBLANK(E60),"",VLOOKUP(E60,목표수치!$B$3:$D$7,3,TRUE))</f>
        <v>0.3</v>
      </c>
      <c r="N60" s="27"/>
      <c r="T60" s="11"/>
    </row>
    <row r="61" spans="2:20" ht="16.5" customHeight="1">
      <c r="B61" s="26">
        <v>58</v>
      </c>
      <c r="C61" s="20">
        <v>10218</v>
      </c>
      <c r="D61" s="20" t="s">
        <v>368</v>
      </c>
      <c r="E61" s="20">
        <v>0.33</v>
      </c>
      <c r="F61" s="20">
        <v>416</v>
      </c>
      <c r="G61" s="26">
        <v>500</v>
      </c>
      <c r="H61" s="20">
        <v>64</v>
      </c>
      <c r="I61" s="27">
        <v>1E-3</v>
      </c>
      <c r="J61" s="24">
        <v>0.98809999999999998</v>
      </c>
      <c r="K61" s="24">
        <v>0.90480000000000005</v>
      </c>
      <c r="L61" s="36">
        <f>IF(ISBLANK(E61),"",VLOOKUP(E61,목표수치!$B$3:$D$7,2,TRUE))</f>
        <v>0.3</v>
      </c>
      <c r="M61" s="37">
        <f>IF(ISBLANK(E61),"",VLOOKUP(E61,목표수치!$B$3:$D$7,3,TRUE))</f>
        <v>0.4</v>
      </c>
      <c r="N61" s="27"/>
      <c r="P61" s="10"/>
      <c r="Q61" s="10"/>
      <c r="R61" s="11"/>
      <c r="S61" s="11"/>
    </row>
    <row r="62" spans="2:20" ht="16.5" customHeight="1">
      <c r="B62" s="26">
        <v>59</v>
      </c>
      <c r="C62" s="20">
        <v>10219</v>
      </c>
      <c r="D62" s="20" t="s">
        <v>369</v>
      </c>
      <c r="E62" s="20">
        <v>0.32</v>
      </c>
      <c r="F62" s="20">
        <v>416</v>
      </c>
      <c r="G62" s="26">
        <v>500</v>
      </c>
      <c r="H62" s="20">
        <v>64</v>
      </c>
      <c r="I62" s="27">
        <v>1E-3</v>
      </c>
      <c r="J62" s="24">
        <v>1</v>
      </c>
      <c r="K62" s="24">
        <v>0.98809999999999998</v>
      </c>
      <c r="L62" s="36">
        <f>IF(ISBLANK(E62),"",VLOOKUP(E62,목표수치!$B$3:$D$7,2,TRUE))</f>
        <v>0.3</v>
      </c>
      <c r="M62" s="37">
        <f>IF(ISBLANK(E62),"",VLOOKUP(E62,목표수치!$B$3:$D$7,3,TRUE))</f>
        <v>0.4</v>
      </c>
      <c r="N62" s="27"/>
    </row>
    <row r="63" spans="2:20" ht="16.5" customHeight="1">
      <c r="B63" s="26">
        <v>60</v>
      </c>
      <c r="C63" s="20">
        <v>10220</v>
      </c>
      <c r="D63" s="20" t="s">
        <v>370</v>
      </c>
      <c r="E63" s="20">
        <v>0.13700000000000001</v>
      </c>
      <c r="F63" s="20">
        <v>416</v>
      </c>
      <c r="G63" s="26">
        <v>500</v>
      </c>
      <c r="H63" s="20">
        <v>64</v>
      </c>
      <c r="I63" s="27">
        <v>1E-3</v>
      </c>
      <c r="J63" s="24">
        <v>1</v>
      </c>
      <c r="K63" s="24">
        <v>1</v>
      </c>
      <c r="L63" s="36">
        <f>IF(ISBLANK(E63),"",VLOOKUP(E63,목표수치!$B$3:$D$7,2,TRUE))</f>
        <v>0.2</v>
      </c>
      <c r="M63" s="37">
        <f>IF(ISBLANK(E63),"",VLOOKUP(E63,목표수치!$B$3:$D$7,3,TRUE))</f>
        <v>0.3</v>
      </c>
      <c r="N63" s="27"/>
      <c r="R63" s="12"/>
      <c r="S63" s="12"/>
    </row>
    <row r="64" spans="2:20" ht="16.5" customHeight="1">
      <c r="B64" s="26">
        <v>61</v>
      </c>
      <c r="C64" s="20">
        <v>10301</v>
      </c>
      <c r="D64" s="20" t="s">
        <v>174</v>
      </c>
      <c r="E64" s="20">
        <v>0.09</v>
      </c>
      <c r="F64" s="20">
        <v>416</v>
      </c>
      <c r="G64" s="26">
        <v>1000</v>
      </c>
      <c r="H64" s="20">
        <v>64</v>
      </c>
      <c r="I64" s="27">
        <v>1E-3</v>
      </c>
      <c r="J64" s="24">
        <v>0.96430000000000005</v>
      </c>
      <c r="K64" s="24">
        <v>1</v>
      </c>
      <c r="L64" s="36">
        <f>IF(ISBLANK(E64),"",VLOOKUP(E64,목표수치!$B$3:$D$7,2,TRUE))</f>
        <v>0.2</v>
      </c>
      <c r="M64" s="37">
        <f>IF(ISBLANK(E64),"",VLOOKUP(E64,목표수치!$B$3:$D$7,3,TRUE))</f>
        <v>0.3</v>
      </c>
      <c r="N64" s="27"/>
    </row>
    <row r="65" spans="2:19" ht="16.5" customHeight="1">
      <c r="B65" s="26">
        <v>62</v>
      </c>
      <c r="C65" s="20">
        <v>10302</v>
      </c>
      <c r="D65" s="20" t="s">
        <v>185</v>
      </c>
      <c r="E65" s="20">
        <v>0.1</v>
      </c>
      <c r="F65" s="20">
        <v>416</v>
      </c>
      <c r="G65" s="26">
        <v>1000</v>
      </c>
      <c r="H65" s="20">
        <v>64</v>
      </c>
      <c r="I65" s="27">
        <v>1E-3</v>
      </c>
      <c r="J65" s="24">
        <v>1</v>
      </c>
      <c r="K65" s="24">
        <v>0.96430000000000005</v>
      </c>
      <c r="L65" s="36">
        <f>IF(ISBLANK(E65),"",VLOOKUP(E65,목표수치!$B$3:$D$7,2,TRUE))</f>
        <v>0.2</v>
      </c>
      <c r="M65" s="37">
        <f>IF(ISBLANK(E65),"",VLOOKUP(E65,목표수치!$B$3:$D$7,3,TRUE))</f>
        <v>0.3</v>
      </c>
      <c r="N65" s="27"/>
      <c r="P65" s="10"/>
      <c r="Q65" s="10"/>
      <c r="R65" s="11"/>
      <c r="S65" s="11"/>
    </row>
    <row r="66" spans="2:19" ht="16.5" customHeight="1">
      <c r="B66" s="26">
        <v>63</v>
      </c>
      <c r="C66" s="20">
        <v>10303</v>
      </c>
      <c r="D66" s="20" t="s">
        <v>191</v>
      </c>
      <c r="E66" s="20">
        <v>0.11</v>
      </c>
      <c r="F66" s="20">
        <v>416</v>
      </c>
      <c r="G66" s="26">
        <v>500</v>
      </c>
      <c r="H66" s="20">
        <v>64</v>
      </c>
      <c r="I66" s="27">
        <v>1E-3</v>
      </c>
      <c r="J66" s="24">
        <v>0.97619999999999996</v>
      </c>
      <c r="K66" s="24">
        <v>1</v>
      </c>
      <c r="L66" s="36">
        <f>IF(ISBLANK(E66),"",VLOOKUP(E66,목표수치!$B$3:$D$7,2,TRUE))</f>
        <v>0.2</v>
      </c>
      <c r="M66" s="37">
        <f>IF(ISBLANK(E66),"",VLOOKUP(E66,목표수치!$B$3:$D$7,3,TRUE))</f>
        <v>0.3</v>
      </c>
      <c r="N66" s="27"/>
    </row>
    <row r="67" spans="2:19" ht="16.5" customHeight="1">
      <c r="B67" s="26">
        <v>64</v>
      </c>
      <c r="C67" s="20">
        <v>10304</v>
      </c>
      <c r="D67" s="20" t="s">
        <v>198</v>
      </c>
      <c r="E67" s="20">
        <v>0.09</v>
      </c>
      <c r="F67" s="20">
        <v>416</v>
      </c>
      <c r="G67" s="26">
        <v>1000</v>
      </c>
      <c r="H67" s="20">
        <v>64</v>
      </c>
      <c r="I67" s="27">
        <v>1E-3</v>
      </c>
      <c r="J67" s="24">
        <v>0.95179999999999998</v>
      </c>
      <c r="K67" s="24">
        <v>1</v>
      </c>
      <c r="L67" s="36">
        <f>IF(ISBLANK(E67),"",VLOOKUP(E67,목표수치!$B$3:$D$7,2,TRUE))</f>
        <v>0.2</v>
      </c>
      <c r="M67" s="37">
        <f>IF(ISBLANK(E67),"",VLOOKUP(E67,목표수치!$B$3:$D$7,3,TRUE))</f>
        <v>0.3</v>
      </c>
      <c r="N67" s="27"/>
    </row>
    <row r="68" spans="2:19" ht="16.5" customHeight="1">
      <c r="B68" s="26">
        <v>65</v>
      </c>
      <c r="C68" s="20">
        <v>10305</v>
      </c>
      <c r="D68" s="20" t="s">
        <v>200</v>
      </c>
      <c r="E68" s="20">
        <v>0.08</v>
      </c>
      <c r="F68" s="20">
        <v>416</v>
      </c>
      <c r="G68" s="26">
        <v>1000</v>
      </c>
      <c r="H68" s="20">
        <v>64</v>
      </c>
      <c r="I68" s="27">
        <v>1E-3</v>
      </c>
      <c r="J68" s="24">
        <v>0.5181</v>
      </c>
      <c r="K68" s="24">
        <v>0.72289999999999999</v>
      </c>
      <c r="L68" s="36">
        <f>IF(ISBLANK(E68),"",VLOOKUP(E68,목표수치!$B$3:$D$7,2,TRUE))</f>
        <v>0.2</v>
      </c>
      <c r="M68" s="37">
        <f>IF(ISBLANK(E68),"",VLOOKUP(E68,목표수치!$B$3:$D$7,3,TRUE))</f>
        <v>0.3</v>
      </c>
      <c r="N68" s="27"/>
    </row>
    <row r="69" spans="2:19" ht="16.5" customHeight="1">
      <c r="B69" s="26">
        <v>66</v>
      </c>
      <c r="C69" s="20">
        <v>10306</v>
      </c>
      <c r="D69" s="20" t="s">
        <v>201</v>
      </c>
      <c r="E69" s="20">
        <v>0.14000000000000001</v>
      </c>
      <c r="F69" s="20">
        <v>416</v>
      </c>
      <c r="G69" s="26">
        <v>500</v>
      </c>
      <c r="H69" s="20">
        <v>64</v>
      </c>
      <c r="I69" s="27">
        <v>1E-3</v>
      </c>
      <c r="J69" s="24">
        <v>0.9405</v>
      </c>
      <c r="K69" s="24">
        <v>0.85709999999999997</v>
      </c>
      <c r="L69" s="36">
        <f>IF(ISBLANK(E69),"",VLOOKUP(E69,목표수치!$B$3:$D$7,2,TRUE))</f>
        <v>0.2</v>
      </c>
      <c r="M69" s="37">
        <f>IF(ISBLANK(E69),"",VLOOKUP(E69,목표수치!$B$3:$D$7,3,TRUE))</f>
        <v>0.3</v>
      </c>
      <c r="N69" s="27"/>
    </row>
    <row r="70" spans="2:19" ht="16.5" customHeight="1">
      <c r="B70" s="26">
        <v>67</v>
      </c>
      <c r="C70" s="20">
        <v>10307</v>
      </c>
      <c r="D70" s="20" t="s">
        <v>202</v>
      </c>
      <c r="E70" s="20">
        <v>0.08</v>
      </c>
      <c r="F70" s="20">
        <v>416</v>
      </c>
      <c r="G70" s="26">
        <v>500</v>
      </c>
      <c r="H70" s="20">
        <v>64</v>
      </c>
      <c r="I70" s="27">
        <v>1E-3</v>
      </c>
      <c r="J70" s="24">
        <v>0.97619999999999996</v>
      </c>
      <c r="K70" s="24">
        <v>0.98809999999999998</v>
      </c>
      <c r="L70" s="36">
        <f>IF(ISBLANK(E70),"",VLOOKUP(E70,목표수치!$B$3:$D$7,2,TRUE))</f>
        <v>0.2</v>
      </c>
      <c r="M70" s="37">
        <f>IF(ISBLANK(E70),"",VLOOKUP(E70,목표수치!$B$3:$D$7,3,TRUE))</f>
        <v>0.3</v>
      </c>
      <c r="N70" s="27"/>
    </row>
    <row r="71" spans="2:19" ht="16.5" customHeight="1">
      <c r="B71" s="26">
        <v>68</v>
      </c>
      <c r="C71" s="20">
        <v>10308</v>
      </c>
      <c r="D71" s="20" t="s">
        <v>371</v>
      </c>
      <c r="E71" s="20">
        <v>0.08</v>
      </c>
      <c r="F71" s="20">
        <v>416</v>
      </c>
      <c r="G71" s="26">
        <v>500</v>
      </c>
      <c r="H71" s="20">
        <v>64</v>
      </c>
      <c r="I71" s="27">
        <v>1E-3</v>
      </c>
      <c r="J71" s="24">
        <v>0.65480000000000005</v>
      </c>
      <c r="K71" s="24">
        <v>0.95240000000000002</v>
      </c>
      <c r="L71" s="36">
        <f>IF(ISBLANK(E71),"",VLOOKUP(E71,목표수치!$B$3:$D$7,2,TRUE))</f>
        <v>0.2</v>
      </c>
      <c r="M71" s="37">
        <f>IF(ISBLANK(E71),"",VLOOKUP(E71,목표수치!$B$3:$D$7,3,TRUE))</f>
        <v>0.3</v>
      </c>
      <c r="N71" s="27"/>
    </row>
    <row r="72" spans="2:19" ht="16.5" customHeight="1">
      <c r="B72" s="26">
        <v>69</v>
      </c>
      <c r="C72" s="20">
        <v>10309</v>
      </c>
      <c r="D72" s="20" t="s">
        <v>203</v>
      </c>
      <c r="E72" s="20">
        <v>0.08</v>
      </c>
      <c r="F72" s="20">
        <v>416</v>
      </c>
      <c r="G72" s="26">
        <v>1000</v>
      </c>
      <c r="H72" s="20">
        <v>64</v>
      </c>
      <c r="I72" s="27">
        <v>1E-3</v>
      </c>
      <c r="J72" s="24">
        <v>1</v>
      </c>
      <c r="K72" s="24">
        <v>1</v>
      </c>
      <c r="L72" s="36">
        <f>IF(ISBLANK(E72),"",VLOOKUP(E72,목표수치!$B$3:$D$7,2,TRUE))</f>
        <v>0.2</v>
      </c>
      <c r="M72" s="37">
        <f>IF(ISBLANK(E72),"",VLOOKUP(E72,목표수치!$B$3:$D$7,3,TRUE))</f>
        <v>0.3</v>
      </c>
      <c r="N72" s="27"/>
    </row>
    <row r="73" spans="2:19" ht="16.5" customHeight="1">
      <c r="B73" s="26">
        <v>70</v>
      </c>
      <c r="C73" s="20">
        <v>10310</v>
      </c>
      <c r="D73" s="20" t="s">
        <v>175</v>
      </c>
      <c r="E73" s="20">
        <v>0.11</v>
      </c>
      <c r="F73" s="20">
        <v>416</v>
      </c>
      <c r="G73" s="26">
        <v>500</v>
      </c>
      <c r="H73" s="20">
        <v>64</v>
      </c>
      <c r="I73" s="27">
        <v>1E-3</v>
      </c>
      <c r="J73" s="24">
        <v>1</v>
      </c>
      <c r="K73" s="24">
        <v>0.98809999999999998</v>
      </c>
      <c r="L73" s="36">
        <f>IF(ISBLANK(E73),"",VLOOKUP(E73,목표수치!$B$3:$D$7,2,TRUE))</f>
        <v>0.2</v>
      </c>
      <c r="M73" s="37">
        <f>IF(ISBLANK(E73),"",VLOOKUP(E73,목표수치!$B$3:$D$7,3,TRUE))</f>
        <v>0.3</v>
      </c>
      <c r="N73" s="27"/>
    </row>
    <row r="74" spans="2:19" ht="16.5" customHeight="1">
      <c r="B74" s="26">
        <v>71</v>
      </c>
      <c r="C74" s="20">
        <v>10311</v>
      </c>
      <c r="D74" s="20" t="s">
        <v>176</v>
      </c>
      <c r="E74" s="20">
        <v>0.1</v>
      </c>
      <c r="F74" s="20">
        <v>416</v>
      </c>
      <c r="G74" s="26">
        <v>500</v>
      </c>
      <c r="H74" s="20">
        <v>64</v>
      </c>
      <c r="I74" s="27">
        <v>1E-3</v>
      </c>
      <c r="J74" s="24">
        <v>0.98809999999999998</v>
      </c>
      <c r="K74" s="24">
        <v>1</v>
      </c>
      <c r="L74" s="36">
        <f>IF(ISBLANK(E74),"",VLOOKUP(E74,목표수치!$B$3:$D$7,2,TRUE))</f>
        <v>0.2</v>
      </c>
      <c r="M74" s="37">
        <f>IF(ISBLANK(E74),"",VLOOKUP(E74,목표수치!$B$3:$D$7,3,TRUE))</f>
        <v>0.3</v>
      </c>
      <c r="N74" s="27"/>
    </row>
    <row r="75" spans="2:19" ht="16.5" customHeight="1">
      <c r="B75" s="26">
        <v>72</v>
      </c>
      <c r="C75" s="20">
        <v>10312</v>
      </c>
      <c r="D75" s="20" t="s">
        <v>177</v>
      </c>
      <c r="E75" s="20">
        <v>0.08</v>
      </c>
      <c r="F75" s="20">
        <v>416</v>
      </c>
      <c r="G75" s="26">
        <v>1000</v>
      </c>
      <c r="H75" s="20">
        <v>64</v>
      </c>
      <c r="I75" s="27">
        <v>1E-3</v>
      </c>
      <c r="J75" s="24">
        <v>1</v>
      </c>
      <c r="K75" s="24">
        <v>1</v>
      </c>
      <c r="L75" s="36">
        <f>IF(ISBLANK(E75),"",VLOOKUP(E75,목표수치!$B$3:$D$7,2,TRUE))</f>
        <v>0.2</v>
      </c>
      <c r="M75" s="37">
        <f>IF(ISBLANK(E75),"",VLOOKUP(E75,목표수치!$B$3:$D$7,3,TRUE))</f>
        <v>0.3</v>
      </c>
      <c r="N75" s="27"/>
    </row>
    <row r="76" spans="2:19" ht="16.5" customHeight="1">
      <c r="B76" s="26">
        <v>73</v>
      </c>
      <c r="C76" s="20">
        <v>10313</v>
      </c>
      <c r="D76" s="20" t="s">
        <v>178</v>
      </c>
      <c r="E76" s="20">
        <v>0.1</v>
      </c>
      <c r="F76" s="20">
        <v>416</v>
      </c>
      <c r="G76" s="26">
        <v>1000</v>
      </c>
      <c r="H76" s="20">
        <v>64</v>
      </c>
      <c r="I76" s="27">
        <v>1E-3</v>
      </c>
      <c r="J76" s="24">
        <v>1</v>
      </c>
      <c r="K76" s="24">
        <v>1</v>
      </c>
      <c r="L76" s="36">
        <f>IF(ISBLANK(E76),"",VLOOKUP(E76,목표수치!$B$3:$D$7,2,TRUE))</f>
        <v>0.2</v>
      </c>
      <c r="M76" s="37">
        <f>IF(ISBLANK(E76),"",VLOOKUP(E76,목표수치!$B$3:$D$7,3,TRUE))</f>
        <v>0.3</v>
      </c>
      <c r="N76" s="27"/>
    </row>
    <row r="77" spans="2:19" ht="16.5" customHeight="1">
      <c r="B77" s="26">
        <v>74</v>
      </c>
      <c r="C77" s="20">
        <v>10314</v>
      </c>
      <c r="D77" s="20" t="s">
        <v>179</v>
      </c>
      <c r="E77" s="20">
        <v>0.08</v>
      </c>
      <c r="F77" s="20">
        <v>416</v>
      </c>
      <c r="G77" s="26">
        <v>1000</v>
      </c>
      <c r="H77" s="20">
        <v>64</v>
      </c>
      <c r="I77" s="27">
        <v>1E-3</v>
      </c>
      <c r="J77" s="24">
        <v>0.97619999999999996</v>
      </c>
      <c r="K77" s="24">
        <v>0.96430000000000005</v>
      </c>
      <c r="L77" s="36">
        <f>IF(ISBLANK(E77),"",VLOOKUP(E77,목표수치!$B$3:$D$7,2,TRUE))</f>
        <v>0.2</v>
      </c>
      <c r="M77" s="37">
        <f>IF(ISBLANK(E77),"",VLOOKUP(E77,목표수치!$B$3:$D$7,3,TRUE))</f>
        <v>0.3</v>
      </c>
      <c r="N77" s="27"/>
    </row>
    <row r="78" spans="2:19" ht="16.5" customHeight="1">
      <c r="B78" s="26">
        <v>75</v>
      </c>
      <c r="C78" s="20">
        <v>10315</v>
      </c>
      <c r="D78" s="20" t="s">
        <v>180</v>
      </c>
      <c r="E78" s="20">
        <v>0.27</v>
      </c>
      <c r="F78" s="20">
        <v>416</v>
      </c>
      <c r="G78" s="26">
        <v>1000</v>
      </c>
      <c r="H78" s="20">
        <v>64</v>
      </c>
      <c r="I78" s="27">
        <v>1E-3</v>
      </c>
      <c r="J78" s="24">
        <v>0.98809999999999998</v>
      </c>
      <c r="K78" s="24">
        <v>0.9405</v>
      </c>
      <c r="L78" s="36">
        <f>IF(ISBLANK(E78),"",VLOOKUP(E78,목표수치!$B$3:$D$7,2,TRUE))</f>
        <v>0.3</v>
      </c>
      <c r="M78" s="37">
        <f>IF(ISBLANK(E78),"",VLOOKUP(E78,목표수치!$B$3:$D$7,3,TRUE))</f>
        <v>0.4</v>
      </c>
      <c r="N78" s="27"/>
    </row>
    <row r="79" spans="2:19" ht="16.5" customHeight="1">
      <c r="B79" s="26">
        <v>76</v>
      </c>
      <c r="C79" s="20">
        <v>10316</v>
      </c>
      <c r="D79" s="20" t="s">
        <v>181</v>
      </c>
      <c r="E79" s="20">
        <v>0.1</v>
      </c>
      <c r="F79" s="20">
        <v>416</v>
      </c>
      <c r="G79" s="26">
        <v>500</v>
      </c>
      <c r="H79" s="20">
        <v>64</v>
      </c>
      <c r="I79" s="27">
        <v>1E-3</v>
      </c>
      <c r="J79" s="24">
        <v>0.98809999999999998</v>
      </c>
      <c r="K79" s="24">
        <v>0.97619999999999996</v>
      </c>
      <c r="L79" s="36">
        <f>IF(ISBLANK(E79),"",VLOOKUP(E79,목표수치!$B$3:$D$7,2,TRUE))</f>
        <v>0.2</v>
      </c>
      <c r="M79" s="37">
        <f>IF(ISBLANK(E79),"",VLOOKUP(E79,목표수치!$B$3:$D$7,3,TRUE))</f>
        <v>0.3</v>
      </c>
      <c r="N79" s="27"/>
    </row>
    <row r="80" spans="2:19" ht="16.5" customHeight="1">
      <c r="B80" s="26">
        <v>77</v>
      </c>
      <c r="C80" s="20">
        <v>10317</v>
      </c>
      <c r="D80" s="20" t="s">
        <v>182</v>
      </c>
      <c r="E80" s="20">
        <v>0.65</v>
      </c>
      <c r="F80" s="20">
        <v>416</v>
      </c>
      <c r="G80" s="26">
        <v>500</v>
      </c>
      <c r="H80" s="20">
        <v>64</v>
      </c>
      <c r="I80" s="27">
        <v>1E-3</v>
      </c>
      <c r="J80" s="24">
        <v>0.91359999999999997</v>
      </c>
      <c r="K80" s="24">
        <v>0.97529999999999994</v>
      </c>
      <c r="L80" s="36">
        <f>IF(ISBLANK(E80),"",VLOOKUP(E80,목표수치!$B$3:$D$7,2,TRUE))</f>
        <v>0.4</v>
      </c>
      <c r="M80" s="37">
        <f>IF(ISBLANK(E80),"",VLOOKUP(E80,목표수치!$B$3:$D$7,3,TRUE))</f>
        <v>0.5</v>
      </c>
      <c r="N80" s="27"/>
    </row>
    <row r="81" spans="2:14" ht="16.5" customHeight="1">
      <c r="B81" s="26">
        <v>78</v>
      </c>
      <c r="C81" s="20">
        <v>10318</v>
      </c>
      <c r="D81" s="20" t="s">
        <v>183</v>
      </c>
      <c r="E81" s="20">
        <v>0.09</v>
      </c>
      <c r="F81" s="20">
        <v>416</v>
      </c>
      <c r="G81" s="26">
        <v>500</v>
      </c>
      <c r="H81" s="20">
        <v>64</v>
      </c>
      <c r="I81" s="27">
        <v>1E-3</v>
      </c>
      <c r="J81" s="24">
        <v>0.9506</v>
      </c>
      <c r="K81" s="24">
        <v>0.98770000000000002</v>
      </c>
      <c r="L81" s="36">
        <f>IF(ISBLANK(E81),"",VLOOKUP(E81,목표수치!$B$3:$D$7,2,TRUE))</f>
        <v>0.2</v>
      </c>
      <c r="M81" s="37">
        <f>IF(ISBLANK(E81),"",VLOOKUP(E81,목표수치!$B$3:$D$7,3,TRUE))</f>
        <v>0.3</v>
      </c>
      <c r="N81" s="27"/>
    </row>
    <row r="82" spans="2:14" ht="16.5" customHeight="1">
      <c r="B82" s="26">
        <v>79</v>
      </c>
      <c r="C82" s="20">
        <v>10319</v>
      </c>
      <c r="D82" s="20" t="s">
        <v>184</v>
      </c>
      <c r="E82" s="20">
        <v>0.13</v>
      </c>
      <c r="F82" s="20">
        <v>416</v>
      </c>
      <c r="G82" s="26">
        <v>1000</v>
      </c>
      <c r="H82" s="20">
        <v>64</v>
      </c>
      <c r="I82" s="27">
        <v>1E-3</v>
      </c>
      <c r="J82" s="24">
        <v>0.90480000000000005</v>
      </c>
      <c r="K82" s="24">
        <v>0.92859999999999998</v>
      </c>
      <c r="L82" s="36">
        <f>IF(ISBLANK(E82),"",VLOOKUP(E82,목표수치!$B$3:$D$7,2,TRUE))</f>
        <v>0.2</v>
      </c>
      <c r="M82" s="37">
        <f>IF(ISBLANK(E82),"",VLOOKUP(E82,목표수치!$B$3:$D$7,3,TRUE))</f>
        <v>0.3</v>
      </c>
      <c r="N82" s="27"/>
    </row>
    <row r="83" spans="2:14" ht="16.5" customHeight="1">
      <c r="B83" s="26">
        <v>80</v>
      </c>
      <c r="C83" s="20">
        <v>10320</v>
      </c>
      <c r="D83" s="20" t="s">
        <v>186</v>
      </c>
      <c r="E83" s="20">
        <v>0.09</v>
      </c>
      <c r="F83" s="20">
        <v>416</v>
      </c>
      <c r="G83" s="26">
        <v>1000</v>
      </c>
      <c r="H83" s="20">
        <v>64</v>
      </c>
      <c r="I83" s="27">
        <v>1E-3</v>
      </c>
      <c r="J83" s="24">
        <v>0.98809999999999998</v>
      </c>
      <c r="K83" s="24">
        <v>0.98809999999999998</v>
      </c>
      <c r="L83" s="36">
        <f>IF(ISBLANK(E83),"",VLOOKUP(E83,목표수치!$B$3:$D$7,2,TRUE))</f>
        <v>0.2</v>
      </c>
      <c r="M83" s="37">
        <f>IF(ISBLANK(E83),"",VLOOKUP(E83,목표수치!$B$3:$D$7,3,TRUE))</f>
        <v>0.3</v>
      </c>
      <c r="N83" s="27"/>
    </row>
    <row r="84" spans="2:14" ht="16.5" customHeight="1">
      <c r="B84" s="26">
        <v>81</v>
      </c>
      <c r="C84" s="20">
        <v>10321</v>
      </c>
      <c r="D84" s="20" t="s">
        <v>187</v>
      </c>
      <c r="E84" s="20">
        <v>0.19</v>
      </c>
      <c r="F84" s="20">
        <v>416</v>
      </c>
      <c r="G84" s="26">
        <v>1000</v>
      </c>
      <c r="H84" s="20">
        <v>64</v>
      </c>
      <c r="I84" s="27">
        <v>1E-3</v>
      </c>
      <c r="J84" s="24">
        <v>1</v>
      </c>
      <c r="K84" s="24">
        <v>0.91669999999999996</v>
      </c>
      <c r="L84" s="36">
        <f>IF(ISBLANK(E84),"",VLOOKUP(E84,목표수치!$B$3:$D$7,2,TRUE))</f>
        <v>0.2</v>
      </c>
      <c r="M84" s="37">
        <f>IF(ISBLANK(E84),"",VLOOKUP(E84,목표수치!$B$3:$D$7,3,TRUE))</f>
        <v>0.3</v>
      </c>
      <c r="N84" s="27"/>
    </row>
    <row r="85" spans="2:14" ht="16.5" customHeight="1">
      <c r="B85" s="26">
        <v>82</v>
      </c>
      <c r="C85" s="20">
        <v>10322</v>
      </c>
      <c r="D85" s="20" t="s">
        <v>372</v>
      </c>
      <c r="E85" s="20">
        <v>0.04</v>
      </c>
      <c r="F85" s="20">
        <v>416</v>
      </c>
      <c r="G85" s="26">
        <v>1000</v>
      </c>
      <c r="H85" s="20">
        <v>64</v>
      </c>
      <c r="I85" s="27">
        <v>1E-3</v>
      </c>
      <c r="J85" s="24">
        <v>0.96430000000000005</v>
      </c>
      <c r="K85" s="24">
        <v>1</v>
      </c>
      <c r="L85" s="36">
        <f>IF(ISBLANK(E85),"",VLOOKUP(E85,목표수치!$B$3:$D$7,2,TRUE))</f>
        <v>0.2</v>
      </c>
      <c r="M85" s="37">
        <f>IF(ISBLANK(E85),"",VLOOKUP(E85,목표수치!$B$3:$D$7,3,TRUE))</f>
        <v>0.3</v>
      </c>
      <c r="N85" s="27"/>
    </row>
    <row r="86" spans="2:14" ht="16.5" customHeight="1">
      <c r="B86" s="26">
        <v>83</v>
      </c>
      <c r="C86" s="20">
        <v>10323</v>
      </c>
      <c r="D86" s="20" t="s">
        <v>373</v>
      </c>
      <c r="E86" s="20">
        <v>0.05</v>
      </c>
      <c r="F86" s="20">
        <v>416</v>
      </c>
      <c r="G86" s="26">
        <v>500</v>
      </c>
      <c r="H86" s="20">
        <v>64</v>
      </c>
      <c r="I86" s="27">
        <v>1E-3</v>
      </c>
      <c r="J86" s="24">
        <v>1</v>
      </c>
      <c r="K86" s="24">
        <v>1</v>
      </c>
      <c r="L86" s="36">
        <f>IF(ISBLANK(E86),"",VLOOKUP(E86,목표수치!$B$3:$D$7,2,TRUE))</f>
        <v>0.2</v>
      </c>
      <c r="M86" s="37">
        <f>IF(ISBLANK(E86),"",VLOOKUP(E86,목표수치!$B$3:$D$7,3,TRUE))</f>
        <v>0.3</v>
      </c>
      <c r="N86" s="27"/>
    </row>
    <row r="87" spans="2:14" ht="16.5" customHeight="1">
      <c r="B87" s="26">
        <v>84</v>
      </c>
      <c r="C87" s="20">
        <v>10324</v>
      </c>
      <c r="D87" s="20" t="s">
        <v>374</v>
      </c>
      <c r="E87" s="20">
        <v>0.12</v>
      </c>
      <c r="F87" s="20">
        <v>416</v>
      </c>
      <c r="G87" s="26">
        <v>500</v>
      </c>
      <c r="H87" s="20">
        <v>64</v>
      </c>
      <c r="I87" s="27">
        <v>1E-3</v>
      </c>
      <c r="J87" s="24">
        <v>1</v>
      </c>
      <c r="K87" s="24">
        <v>0.92859999999999998</v>
      </c>
      <c r="L87" s="36">
        <f>IF(ISBLANK(E87),"",VLOOKUP(E87,목표수치!$B$3:$D$7,2,TRUE))</f>
        <v>0.2</v>
      </c>
      <c r="M87" s="37">
        <f>IF(ISBLANK(E87),"",VLOOKUP(E87,목표수치!$B$3:$D$7,3,TRUE))</f>
        <v>0.3</v>
      </c>
      <c r="N87" s="27"/>
    </row>
    <row r="88" spans="2:14" ht="16.5" customHeight="1">
      <c r="B88" s="26">
        <v>85</v>
      </c>
      <c r="C88" s="20">
        <v>10325</v>
      </c>
      <c r="D88" s="20" t="s">
        <v>375</v>
      </c>
      <c r="E88" s="20">
        <v>0.11</v>
      </c>
      <c r="F88" s="20">
        <v>416</v>
      </c>
      <c r="G88" s="26">
        <v>1000</v>
      </c>
      <c r="H88" s="20">
        <v>64</v>
      </c>
      <c r="I88" s="27">
        <v>1E-3</v>
      </c>
      <c r="J88" s="24">
        <v>0.98809999999999998</v>
      </c>
      <c r="K88" s="24">
        <v>0.97619999999999996</v>
      </c>
      <c r="L88" s="36">
        <f>IF(ISBLANK(E88),"",VLOOKUP(E88,목표수치!$B$3:$D$7,2,TRUE))</f>
        <v>0.2</v>
      </c>
      <c r="M88" s="37">
        <f>IF(ISBLANK(E88),"",VLOOKUP(E88,목표수치!$B$3:$D$7,3,TRUE))</f>
        <v>0.3</v>
      </c>
      <c r="N88" s="27"/>
    </row>
    <row r="89" spans="2:14" ht="16.5" customHeight="1">
      <c r="B89" s="26">
        <v>86</v>
      </c>
      <c r="C89" s="20">
        <v>10326</v>
      </c>
      <c r="D89" s="20" t="s">
        <v>376</v>
      </c>
      <c r="E89" s="20">
        <v>0.06</v>
      </c>
      <c r="F89" s="20">
        <v>416</v>
      </c>
      <c r="G89" s="26">
        <v>1000</v>
      </c>
      <c r="H89" s="20">
        <v>64</v>
      </c>
      <c r="I89" s="27">
        <v>1E-3</v>
      </c>
      <c r="J89" s="24">
        <v>1</v>
      </c>
      <c r="K89" s="24">
        <v>1</v>
      </c>
      <c r="L89" s="36">
        <f>IF(ISBLANK(E89),"",VLOOKUP(E89,목표수치!$B$3:$D$7,2,TRUE))</f>
        <v>0.2</v>
      </c>
      <c r="M89" s="37">
        <f>IF(ISBLANK(E89),"",VLOOKUP(E89,목표수치!$B$3:$D$7,3,TRUE))</f>
        <v>0.3</v>
      </c>
      <c r="N89" s="27"/>
    </row>
    <row r="90" spans="2:14" ht="16.5" customHeight="1">
      <c r="B90" s="26">
        <v>87</v>
      </c>
      <c r="C90" s="20">
        <v>10327</v>
      </c>
      <c r="D90" s="20" t="s">
        <v>188</v>
      </c>
      <c r="E90" s="20">
        <v>0.08</v>
      </c>
      <c r="F90" s="20">
        <v>416</v>
      </c>
      <c r="G90" s="26">
        <v>500</v>
      </c>
      <c r="H90" s="20">
        <v>64</v>
      </c>
      <c r="I90" s="27">
        <v>1E-3</v>
      </c>
      <c r="J90" s="24">
        <v>0.89290000000000003</v>
      </c>
      <c r="K90" s="24">
        <v>0.91669999999999996</v>
      </c>
      <c r="L90" s="36">
        <f>IF(ISBLANK(E90),"",VLOOKUP(E90,목표수치!$B$3:$D$7,2,TRUE))</f>
        <v>0.2</v>
      </c>
      <c r="M90" s="37">
        <f>IF(ISBLANK(E90),"",VLOOKUP(E90,목표수치!$B$3:$D$7,3,TRUE))</f>
        <v>0.3</v>
      </c>
      <c r="N90" s="27"/>
    </row>
    <row r="91" spans="2:14" ht="16.5" customHeight="1">
      <c r="B91" s="26">
        <v>88</v>
      </c>
      <c r="C91" s="20">
        <v>10328</v>
      </c>
      <c r="D91" s="20" t="s">
        <v>189</v>
      </c>
      <c r="E91" s="20">
        <v>0.08</v>
      </c>
      <c r="F91" s="20">
        <v>416</v>
      </c>
      <c r="G91" s="26">
        <v>1000</v>
      </c>
      <c r="H91" s="20">
        <v>64</v>
      </c>
      <c r="I91" s="27">
        <v>1E-3</v>
      </c>
      <c r="J91" s="24">
        <v>0.95240000000000002</v>
      </c>
      <c r="K91" s="24">
        <v>0.9405</v>
      </c>
      <c r="L91" s="36">
        <f>IF(ISBLANK(E91),"",VLOOKUP(E91,목표수치!$B$3:$D$7,2,TRUE))</f>
        <v>0.2</v>
      </c>
      <c r="M91" s="37">
        <f>IF(ISBLANK(E91),"",VLOOKUP(E91,목표수치!$B$3:$D$7,3,TRUE))</f>
        <v>0.3</v>
      </c>
      <c r="N91" s="27"/>
    </row>
    <row r="92" spans="2:14" ht="16.5" customHeight="1">
      <c r="B92" s="26">
        <v>89</v>
      </c>
      <c r="C92" s="20">
        <v>10329</v>
      </c>
      <c r="D92" s="20" t="s">
        <v>190</v>
      </c>
      <c r="E92" s="20">
        <v>0.08</v>
      </c>
      <c r="F92" s="20">
        <v>416</v>
      </c>
      <c r="G92" s="26">
        <v>500</v>
      </c>
      <c r="H92" s="20">
        <v>64</v>
      </c>
      <c r="I92" s="27">
        <v>1E-3</v>
      </c>
      <c r="J92" s="24">
        <v>1</v>
      </c>
      <c r="K92" s="24">
        <v>0.96430000000000005</v>
      </c>
      <c r="L92" s="36">
        <f>IF(ISBLANK(E92),"",VLOOKUP(E92,목표수치!$B$3:$D$7,2,TRUE))</f>
        <v>0.2</v>
      </c>
      <c r="M92" s="37">
        <f>IF(ISBLANK(E92),"",VLOOKUP(E92,목표수치!$B$3:$D$7,3,TRUE))</f>
        <v>0.3</v>
      </c>
      <c r="N92" s="27"/>
    </row>
    <row r="93" spans="2:14" ht="16.5" customHeight="1">
      <c r="B93" s="26">
        <v>90</v>
      </c>
      <c r="C93" s="20">
        <v>10330</v>
      </c>
      <c r="D93" s="20" t="s">
        <v>192</v>
      </c>
      <c r="E93" s="20">
        <v>0.09</v>
      </c>
      <c r="F93" s="20">
        <v>416</v>
      </c>
      <c r="G93" s="26">
        <v>500</v>
      </c>
      <c r="H93" s="20">
        <v>64</v>
      </c>
      <c r="I93" s="27">
        <v>1E-3</v>
      </c>
      <c r="J93" s="24">
        <v>1</v>
      </c>
      <c r="K93" s="24">
        <v>0.96430000000000005</v>
      </c>
      <c r="L93" s="36">
        <f>IF(ISBLANK(E93),"",VLOOKUP(E93,목표수치!$B$3:$D$7,2,TRUE))</f>
        <v>0.2</v>
      </c>
      <c r="M93" s="37">
        <f>IF(ISBLANK(E93),"",VLOOKUP(E93,목표수치!$B$3:$D$7,3,TRUE))</f>
        <v>0.3</v>
      </c>
      <c r="N93" s="27"/>
    </row>
    <row r="94" spans="2:14" ht="16.5" customHeight="1">
      <c r="B94" s="26">
        <v>91</v>
      </c>
      <c r="C94" s="20">
        <v>10331</v>
      </c>
      <c r="D94" s="20" t="s">
        <v>377</v>
      </c>
      <c r="E94" s="20">
        <v>0.15</v>
      </c>
      <c r="F94" s="20">
        <v>416</v>
      </c>
      <c r="G94" s="26">
        <v>1000</v>
      </c>
      <c r="H94" s="20">
        <v>64</v>
      </c>
      <c r="I94" s="27">
        <v>1E-3</v>
      </c>
      <c r="J94" s="24">
        <v>0.97619999999999996</v>
      </c>
      <c r="K94" s="24">
        <v>1</v>
      </c>
      <c r="L94" s="36">
        <f>IF(ISBLANK(E94),"",VLOOKUP(E94,목표수치!$B$3:$D$7,2,TRUE))</f>
        <v>0.2</v>
      </c>
      <c r="M94" s="37">
        <f>IF(ISBLANK(E94),"",VLOOKUP(E94,목표수치!$B$3:$D$7,3,TRUE))</f>
        <v>0.3</v>
      </c>
      <c r="N94" s="27"/>
    </row>
    <row r="95" spans="2:14" ht="16.5" customHeight="1">
      <c r="B95" s="26">
        <v>92</v>
      </c>
      <c r="C95" s="20">
        <v>10332</v>
      </c>
      <c r="D95" s="20" t="s">
        <v>378</v>
      </c>
      <c r="E95" s="20">
        <v>0.13</v>
      </c>
      <c r="F95" s="20">
        <v>416</v>
      </c>
      <c r="G95" s="26">
        <v>500</v>
      </c>
      <c r="H95" s="20">
        <v>64</v>
      </c>
      <c r="I95" s="27">
        <v>1E-3</v>
      </c>
      <c r="J95" s="24">
        <v>0.96430000000000005</v>
      </c>
      <c r="K95" s="24">
        <v>0.98809999999999998</v>
      </c>
      <c r="L95" s="36">
        <f>IF(ISBLANK(E95),"",VLOOKUP(E95,목표수치!$B$3:$D$7,2,TRUE))</f>
        <v>0.2</v>
      </c>
      <c r="M95" s="37">
        <f>IF(ISBLANK(E95),"",VLOOKUP(E95,목표수치!$B$3:$D$7,3,TRUE))</f>
        <v>0.3</v>
      </c>
      <c r="N95" s="27"/>
    </row>
    <row r="96" spans="2:14" ht="16.5" customHeight="1">
      <c r="B96" s="26">
        <v>93</v>
      </c>
      <c r="C96" s="20">
        <v>10333</v>
      </c>
      <c r="D96" s="20" t="s">
        <v>379</v>
      </c>
      <c r="E96" s="20">
        <v>0.11</v>
      </c>
      <c r="F96" s="20">
        <v>416</v>
      </c>
      <c r="G96" s="26">
        <v>1000</v>
      </c>
      <c r="H96" s="20">
        <v>64</v>
      </c>
      <c r="I96" s="27">
        <v>1E-3</v>
      </c>
      <c r="J96" s="24">
        <v>0.9405</v>
      </c>
      <c r="K96" s="24">
        <v>0.98809999999999998</v>
      </c>
      <c r="L96" s="36">
        <f>IF(ISBLANK(E96),"",VLOOKUP(E96,목표수치!$B$3:$D$7,2,TRUE))</f>
        <v>0.2</v>
      </c>
      <c r="M96" s="37">
        <f>IF(ISBLANK(E96),"",VLOOKUP(E96,목표수치!$B$3:$D$7,3,TRUE))</f>
        <v>0.3</v>
      </c>
      <c r="N96" s="27"/>
    </row>
    <row r="97" spans="2:14" ht="16.5" customHeight="1">
      <c r="B97" s="26">
        <v>94</v>
      </c>
      <c r="C97" s="20">
        <v>10334</v>
      </c>
      <c r="D97" s="20" t="s">
        <v>193</v>
      </c>
      <c r="E97" s="20">
        <v>0.08</v>
      </c>
      <c r="F97" s="20">
        <v>416</v>
      </c>
      <c r="G97" s="26">
        <v>1000</v>
      </c>
      <c r="H97" s="20">
        <v>64</v>
      </c>
      <c r="I97" s="27">
        <v>1E-3</v>
      </c>
      <c r="J97" s="24">
        <v>0.98809999999999998</v>
      </c>
      <c r="K97" s="24">
        <v>0.97619999999999996</v>
      </c>
      <c r="L97" s="36">
        <f>IF(ISBLANK(E97),"",VLOOKUP(E97,목표수치!$B$3:$D$7,2,TRUE))</f>
        <v>0.2</v>
      </c>
      <c r="M97" s="37">
        <f>IF(ISBLANK(E97),"",VLOOKUP(E97,목표수치!$B$3:$D$7,3,TRUE))</f>
        <v>0.3</v>
      </c>
      <c r="N97" s="27"/>
    </row>
    <row r="98" spans="2:14" ht="16.5" customHeight="1">
      <c r="B98" s="26">
        <v>95</v>
      </c>
      <c r="C98" s="20">
        <v>10335</v>
      </c>
      <c r="D98" s="20" t="s">
        <v>380</v>
      </c>
      <c r="E98" s="20">
        <v>0.49</v>
      </c>
      <c r="F98" s="20">
        <v>416</v>
      </c>
      <c r="G98" s="26">
        <v>1000</v>
      </c>
      <c r="H98" s="20">
        <v>64</v>
      </c>
      <c r="I98" s="27">
        <v>1E-3</v>
      </c>
      <c r="J98" s="24">
        <v>0.98809999999999998</v>
      </c>
      <c r="K98" s="24">
        <v>1</v>
      </c>
      <c r="L98" s="36">
        <f>IF(ISBLANK(E98),"",VLOOKUP(E98,목표수치!$B$3:$D$7,2,TRUE))</f>
        <v>0.3</v>
      </c>
      <c r="M98" s="37">
        <f>IF(ISBLANK(E98),"",VLOOKUP(E98,목표수치!$B$3:$D$7,3,TRUE))</f>
        <v>0.4</v>
      </c>
      <c r="N98" s="27"/>
    </row>
    <row r="99" spans="2:14" ht="16.5" customHeight="1">
      <c r="B99" s="26">
        <v>96</v>
      </c>
      <c r="C99" s="20">
        <v>10336</v>
      </c>
      <c r="D99" s="20" t="s">
        <v>194</v>
      </c>
      <c r="E99" s="20">
        <v>0.09</v>
      </c>
      <c r="F99" s="20">
        <v>416</v>
      </c>
      <c r="G99" s="26">
        <v>1000</v>
      </c>
      <c r="H99" s="20">
        <v>64</v>
      </c>
      <c r="I99" s="27">
        <v>1E-3</v>
      </c>
      <c r="J99" s="24">
        <v>0.98809999999999998</v>
      </c>
      <c r="K99" s="24">
        <v>0.98809999999999998</v>
      </c>
      <c r="L99" s="36">
        <f>IF(ISBLANK(E99),"",VLOOKUP(E99,목표수치!$B$3:$D$7,2,TRUE))</f>
        <v>0.2</v>
      </c>
      <c r="M99" s="37">
        <f>IF(ISBLANK(E99),"",VLOOKUP(E99,목표수치!$B$3:$D$7,3,TRUE))</f>
        <v>0.3</v>
      </c>
      <c r="N99" s="27"/>
    </row>
    <row r="100" spans="2:14" ht="16.5" customHeight="1">
      <c r="B100" s="26">
        <v>97</v>
      </c>
      <c r="C100" s="20">
        <v>10337</v>
      </c>
      <c r="D100" s="20" t="s">
        <v>195</v>
      </c>
      <c r="E100" s="20">
        <v>0.06</v>
      </c>
      <c r="F100" s="20">
        <v>416</v>
      </c>
      <c r="G100" s="26">
        <v>500</v>
      </c>
      <c r="H100" s="20">
        <v>64</v>
      </c>
      <c r="I100" s="27">
        <v>1E-3</v>
      </c>
      <c r="J100" s="24">
        <v>0.98809999999999998</v>
      </c>
      <c r="K100" s="24">
        <v>0.85709999999999997</v>
      </c>
      <c r="L100" s="36">
        <f>IF(ISBLANK(E100),"",VLOOKUP(E100,목표수치!$B$3:$D$7,2,TRUE))</f>
        <v>0.2</v>
      </c>
      <c r="M100" s="37">
        <f>IF(ISBLANK(E100),"",VLOOKUP(E100,목표수치!$B$3:$D$7,3,TRUE))</f>
        <v>0.3</v>
      </c>
      <c r="N100" s="27"/>
    </row>
    <row r="101" spans="2:14" ht="16.5" customHeight="1">
      <c r="B101" s="26">
        <v>98</v>
      </c>
      <c r="C101" s="20">
        <v>10338</v>
      </c>
      <c r="D101" s="20" t="s">
        <v>196</v>
      </c>
      <c r="E101" s="20">
        <v>0.11</v>
      </c>
      <c r="F101" s="20">
        <v>416</v>
      </c>
      <c r="G101" s="26">
        <v>1000</v>
      </c>
      <c r="H101" s="20">
        <v>64</v>
      </c>
      <c r="I101" s="27">
        <v>1E-3</v>
      </c>
      <c r="J101" s="24">
        <v>0.98809999999999998</v>
      </c>
      <c r="K101" s="24">
        <v>0.95240000000000002</v>
      </c>
      <c r="L101" s="36">
        <f>IF(ISBLANK(E101),"",VLOOKUP(E101,목표수치!$B$3:$D$7,2,TRUE))</f>
        <v>0.2</v>
      </c>
      <c r="M101" s="37">
        <f>IF(ISBLANK(E101),"",VLOOKUP(E101,목표수치!$B$3:$D$7,3,TRUE))</f>
        <v>0.3</v>
      </c>
      <c r="N101" s="27"/>
    </row>
    <row r="102" spans="2:14" ht="16.5" customHeight="1">
      <c r="B102" s="26">
        <v>99</v>
      </c>
      <c r="C102" s="20">
        <v>10339</v>
      </c>
      <c r="D102" s="20" t="s">
        <v>197</v>
      </c>
      <c r="E102" s="20">
        <v>0.13</v>
      </c>
      <c r="F102" s="20">
        <v>416</v>
      </c>
      <c r="G102" s="26">
        <v>1000</v>
      </c>
      <c r="H102" s="20">
        <v>64</v>
      </c>
      <c r="I102" s="27">
        <v>1E-3</v>
      </c>
      <c r="J102" s="24">
        <v>1</v>
      </c>
      <c r="K102" s="24">
        <v>0.97619999999999996</v>
      </c>
      <c r="L102" s="36">
        <f>IF(ISBLANK(E102),"",VLOOKUP(E102,목표수치!$B$3:$D$7,2,TRUE))</f>
        <v>0.2</v>
      </c>
      <c r="M102" s="37">
        <f>IF(ISBLANK(E102),"",VLOOKUP(E102,목표수치!$B$3:$D$7,3,TRUE))</f>
        <v>0.3</v>
      </c>
      <c r="N102" s="27"/>
    </row>
    <row r="103" spans="2:14" ht="16.5" customHeight="1">
      <c r="B103" s="26">
        <v>100</v>
      </c>
      <c r="C103" s="20">
        <v>10340</v>
      </c>
      <c r="D103" s="20" t="s">
        <v>199</v>
      </c>
      <c r="E103" s="20">
        <v>0.86</v>
      </c>
      <c r="F103" s="20">
        <v>416</v>
      </c>
      <c r="G103" s="26">
        <v>1000</v>
      </c>
      <c r="H103" s="20">
        <v>64</v>
      </c>
      <c r="I103" s="27">
        <v>1E-3</v>
      </c>
      <c r="J103" s="24">
        <v>0.9405</v>
      </c>
      <c r="K103" s="24">
        <v>1</v>
      </c>
      <c r="L103" s="36">
        <f>IF(ISBLANK(E103),"",VLOOKUP(E103,목표수치!$B$3:$D$7,2,TRUE))</f>
        <v>0.5</v>
      </c>
      <c r="M103" s="37">
        <f>IF(ISBLANK(E103),"",VLOOKUP(E103,목표수치!$B$3:$D$7,3,TRUE))</f>
        <v>0.6</v>
      </c>
      <c r="N103" s="27"/>
    </row>
    <row r="104" spans="2:14" ht="16.5" customHeight="1">
      <c r="B104" s="26">
        <v>101</v>
      </c>
      <c r="C104" s="20">
        <v>10401</v>
      </c>
      <c r="D104" s="20" t="s">
        <v>250</v>
      </c>
      <c r="E104" s="20">
        <v>0.05</v>
      </c>
      <c r="F104" s="20">
        <v>416</v>
      </c>
      <c r="G104" s="26">
        <v>1000</v>
      </c>
      <c r="H104" s="20">
        <v>64</v>
      </c>
      <c r="I104" s="27">
        <v>1E-3</v>
      </c>
      <c r="J104" s="24">
        <v>0.30120000000000002</v>
      </c>
      <c r="K104" s="24">
        <v>0.747</v>
      </c>
      <c r="L104" s="36">
        <f>IF(ISBLANK(E104),"",VLOOKUP(E104,목표수치!$B$3:$D$7,2,TRUE))</f>
        <v>0.2</v>
      </c>
      <c r="M104" s="37">
        <f>IF(ISBLANK(E104),"",VLOOKUP(E104,목표수치!$B$3:$D$7,3,TRUE))</f>
        <v>0.3</v>
      </c>
      <c r="N104" s="27"/>
    </row>
    <row r="105" spans="2:14" ht="16.5" customHeight="1">
      <c r="B105" s="26">
        <v>102</v>
      </c>
      <c r="C105" s="20">
        <v>10402</v>
      </c>
      <c r="D105" s="20" t="s">
        <v>258</v>
      </c>
      <c r="E105" s="20">
        <v>0.15</v>
      </c>
      <c r="F105" s="20">
        <v>416</v>
      </c>
      <c r="G105" s="26">
        <v>1000</v>
      </c>
      <c r="H105" s="20">
        <v>64</v>
      </c>
      <c r="I105" s="27">
        <v>1E-3</v>
      </c>
      <c r="J105" s="24">
        <v>1</v>
      </c>
      <c r="K105" s="24">
        <v>1</v>
      </c>
      <c r="L105" s="36">
        <f>IF(ISBLANK(E105),"",VLOOKUP(E105,목표수치!$B$3:$D$7,2,TRUE))</f>
        <v>0.2</v>
      </c>
      <c r="M105" s="37">
        <f>IF(ISBLANK(E105),"",VLOOKUP(E105,목표수치!$B$3:$D$7,3,TRUE))</f>
        <v>0.3</v>
      </c>
      <c r="N105" s="27"/>
    </row>
    <row r="106" spans="2:14" ht="16.5" customHeight="1">
      <c r="B106" s="26">
        <v>103</v>
      </c>
      <c r="C106" s="20">
        <v>10403</v>
      </c>
      <c r="D106" s="20" t="s">
        <v>265</v>
      </c>
      <c r="E106" s="20">
        <v>0.09</v>
      </c>
      <c r="F106" s="20">
        <v>416</v>
      </c>
      <c r="G106" s="26">
        <v>3000</v>
      </c>
      <c r="H106" s="20">
        <v>64</v>
      </c>
      <c r="I106" s="27">
        <v>1E-3</v>
      </c>
      <c r="J106" s="24">
        <v>0.60240000000000005</v>
      </c>
      <c r="K106" s="24">
        <v>0.97589999999999999</v>
      </c>
      <c r="L106" s="36">
        <f>IF(ISBLANK(E106),"",VLOOKUP(E106,목표수치!$B$3:$D$7,2,TRUE))</f>
        <v>0.2</v>
      </c>
      <c r="M106" s="37">
        <f>IF(ISBLANK(E106),"",VLOOKUP(E106,목표수치!$B$3:$D$7,3,TRUE))</f>
        <v>0.3</v>
      </c>
      <c r="N106" s="27"/>
    </row>
    <row r="107" spans="2:14" ht="16.5" customHeight="1">
      <c r="B107" s="26">
        <v>104</v>
      </c>
      <c r="C107" s="20">
        <v>10404</v>
      </c>
      <c r="D107" s="20" t="s">
        <v>276</v>
      </c>
      <c r="E107" s="20">
        <v>0.08</v>
      </c>
      <c r="F107" s="20">
        <v>416</v>
      </c>
      <c r="G107" s="26">
        <v>500</v>
      </c>
      <c r="H107" s="20">
        <v>64</v>
      </c>
      <c r="I107" s="27">
        <v>1E-3</v>
      </c>
      <c r="J107" s="24">
        <v>1</v>
      </c>
      <c r="K107" s="24">
        <v>0.98770000000000002</v>
      </c>
      <c r="L107" s="36">
        <f>IF(ISBLANK(E107),"",VLOOKUP(E107,목표수치!$B$3:$D$7,2,TRUE))</f>
        <v>0.2</v>
      </c>
      <c r="M107" s="37">
        <f>IF(ISBLANK(E107),"",VLOOKUP(E107,목표수치!$B$3:$D$7,3,TRUE))</f>
        <v>0.3</v>
      </c>
      <c r="N107" s="27"/>
    </row>
    <row r="108" spans="2:14" ht="16.5" customHeight="1">
      <c r="B108" s="26">
        <v>105</v>
      </c>
      <c r="C108" s="20">
        <v>10405</v>
      </c>
      <c r="D108" s="20" t="s">
        <v>381</v>
      </c>
      <c r="E108" s="20">
        <v>0.08</v>
      </c>
      <c r="F108" s="20">
        <v>416</v>
      </c>
      <c r="G108" s="26">
        <v>1000</v>
      </c>
      <c r="H108" s="20">
        <v>64</v>
      </c>
      <c r="I108" s="27">
        <v>1E-3</v>
      </c>
      <c r="J108" s="24">
        <v>0.85709999999999997</v>
      </c>
      <c r="K108" s="24">
        <v>0.9405</v>
      </c>
      <c r="L108" s="36">
        <f>IF(ISBLANK(E108),"",VLOOKUP(E108,목표수치!$B$3:$D$7,2,TRUE))</f>
        <v>0.2</v>
      </c>
      <c r="M108" s="37">
        <f>IF(ISBLANK(E108),"",VLOOKUP(E108,목표수치!$B$3:$D$7,3,TRUE))</f>
        <v>0.3</v>
      </c>
      <c r="N108" s="27"/>
    </row>
    <row r="109" spans="2:14" ht="16.5" customHeight="1">
      <c r="B109" s="26">
        <v>106</v>
      </c>
      <c r="C109" s="20">
        <v>10406</v>
      </c>
      <c r="D109" s="20" t="s">
        <v>297</v>
      </c>
      <c r="E109" s="20">
        <v>0.13</v>
      </c>
      <c r="F109" s="20">
        <v>416</v>
      </c>
      <c r="G109" s="26">
        <v>500</v>
      </c>
      <c r="H109" s="20">
        <v>64</v>
      </c>
      <c r="I109" s="27">
        <v>1E-3</v>
      </c>
      <c r="J109" s="24">
        <v>0.95240000000000002</v>
      </c>
      <c r="K109" s="24">
        <v>1</v>
      </c>
      <c r="L109" s="36">
        <f>IF(ISBLANK(E109),"",VLOOKUP(E109,목표수치!$B$3:$D$7,2,TRUE))</f>
        <v>0.2</v>
      </c>
      <c r="M109" s="37">
        <f>IF(ISBLANK(E109),"",VLOOKUP(E109,목표수치!$B$3:$D$7,3,TRUE))</f>
        <v>0.3</v>
      </c>
      <c r="N109" s="27"/>
    </row>
    <row r="110" spans="2:14" ht="16.5" customHeight="1">
      <c r="B110" s="26">
        <v>107</v>
      </c>
      <c r="C110" s="20">
        <v>10407</v>
      </c>
      <c r="D110" s="20" t="s">
        <v>304</v>
      </c>
      <c r="E110" s="20">
        <v>0.17</v>
      </c>
      <c r="F110" s="20">
        <v>416</v>
      </c>
      <c r="G110" s="26">
        <v>1000</v>
      </c>
      <c r="H110" s="20">
        <v>64</v>
      </c>
      <c r="I110" s="27">
        <v>1E-3</v>
      </c>
      <c r="J110" s="24">
        <v>1</v>
      </c>
      <c r="K110" s="24">
        <v>1</v>
      </c>
      <c r="L110" s="36">
        <f>IF(ISBLANK(E110),"",VLOOKUP(E110,목표수치!$B$3:$D$7,2,TRUE))</f>
        <v>0.2</v>
      </c>
      <c r="M110" s="37">
        <f>IF(ISBLANK(E110),"",VLOOKUP(E110,목표수치!$B$3:$D$7,3,TRUE))</f>
        <v>0.3</v>
      </c>
      <c r="N110" s="27"/>
    </row>
    <row r="111" spans="2:14" ht="16.5" customHeight="1">
      <c r="B111" s="26">
        <v>108</v>
      </c>
      <c r="C111" s="20">
        <v>10408</v>
      </c>
      <c r="D111" s="20" t="s">
        <v>305</v>
      </c>
      <c r="E111" s="20">
        <v>0.26</v>
      </c>
      <c r="F111" s="20">
        <v>416</v>
      </c>
      <c r="G111" s="26">
        <v>500</v>
      </c>
      <c r="H111" s="20">
        <v>64</v>
      </c>
      <c r="I111" s="27">
        <v>1E-3</v>
      </c>
      <c r="J111" s="24">
        <v>0.98809999999999998</v>
      </c>
      <c r="K111" s="24">
        <v>1</v>
      </c>
      <c r="L111" s="36">
        <f>IF(ISBLANK(E111),"",VLOOKUP(E111,목표수치!$B$3:$D$7,2,TRUE))</f>
        <v>0.3</v>
      </c>
      <c r="M111" s="37">
        <f>IF(ISBLANK(E111),"",VLOOKUP(E111,목표수치!$B$3:$D$7,3,TRUE))</f>
        <v>0.4</v>
      </c>
      <c r="N111" s="27"/>
    </row>
    <row r="112" spans="2:14" ht="16.5" customHeight="1">
      <c r="B112" s="26">
        <v>109</v>
      </c>
      <c r="C112" s="20">
        <v>10409</v>
      </c>
      <c r="D112" s="20" t="s">
        <v>306</v>
      </c>
      <c r="E112" s="20">
        <v>0.14000000000000001</v>
      </c>
      <c r="F112" s="20">
        <v>416</v>
      </c>
      <c r="G112" s="26">
        <v>1000</v>
      </c>
      <c r="H112" s="20">
        <v>64</v>
      </c>
      <c r="I112" s="27">
        <v>1E-3</v>
      </c>
      <c r="J112" s="24">
        <v>0.98809999999999998</v>
      </c>
      <c r="K112" s="24">
        <v>1</v>
      </c>
      <c r="L112" s="36">
        <f>IF(ISBLANK(E112),"",VLOOKUP(E112,목표수치!$B$3:$D$7,2,TRUE))</f>
        <v>0.2</v>
      </c>
      <c r="M112" s="37">
        <f>IF(ISBLANK(E112),"",VLOOKUP(E112,목표수치!$B$3:$D$7,3,TRUE))</f>
        <v>0.3</v>
      </c>
      <c r="N112" s="27"/>
    </row>
    <row r="113" spans="2:14" ht="16.5" customHeight="1">
      <c r="B113" s="26">
        <v>110</v>
      </c>
      <c r="C113" s="20">
        <v>10410</v>
      </c>
      <c r="D113" s="20" t="s">
        <v>251</v>
      </c>
      <c r="E113" s="20">
        <v>0.14000000000000001</v>
      </c>
      <c r="F113" s="20">
        <v>416</v>
      </c>
      <c r="G113" s="26">
        <v>1000</v>
      </c>
      <c r="H113" s="20">
        <v>64</v>
      </c>
      <c r="I113" s="27">
        <v>1E-3</v>
      </c>
      <c r="J113" s="24">
        <v>0.98809999999999998</v>
      </c>
      <c r="K113" s="24">
        <v>1</v>
      </c>
      <c r="L113" s="36">
        <f>IF(ISBLANK(E113),"",VLOOKUP(E113,목표수치!$B$3:$D$7,2,TRUE))</f>
        <v>0.2</v>
      </c>
      <c r="M113" s="37">
        <f>IF(ISBLANK(E113),"",VLOOKUP(E113,목표수치!$B$3:$D$7,3,TRUE))</f>
        <v>0.3</v>
      </c>
      <c r="N113" s="27"/>
    </row>
    <row r="114" spans="2:14" ht="16.5" customHeight="1">
      <c r="B114" s="26">
        <v>111</v>
      </c>
      <c r="C114" s="20">
        <v>10411</v>
      </c>
      <c r="D114" s="20" t="s">
        <v>382</v>
      </c>
      <c r="E114" s="20">
        <v>0.22</v>
      </c>
      <c r="F114" s="20">
        <v>416</v>
      </c>
      <c r="G114" s="26">
        <v>1000</v>
      </c>
      <c r="H114" s="20">
        <v>64</v>
      </c>
      <c r="I114" s="27">
        <v>1E-3</v>
      </c>
      <c r="J114" s="24">
        <v>0.98809999999999998</v>
      </c>
      <c r="K114" s="24">
        <v>1</v>
      </c>
      <c r="L114" s="36">
        <f>IF(ISBLANK(E114),"",VLOOKUP(E114,목표수치!$B$3:$D$7,2,TRUE))</f>
        <v>0.2</v>
      </c>
      <c r="M114" s="37">
        <f>IF(ISBLANK(E114),"",VLOOKUP(E114,목표수치!$B$3:$D$7,3,TRUE))</f>
        <v>0.3</v>
      </c>
      <c r="N114" s="27"/>
    </row>
    <row r="115" spans="2:14" ht="16.5" customHeight="1">
      <c r="B115" s="26">
        <v>112</v>
      </c>
      <c r="C115" s="20">
        <v>10412</v>
      </c>
      <c r="D115" s="20" t="s">
        <v>383</v>
      </c>
      <c r="E115" s="20">
        <v>0.18</v>
      </c>
      <c r="F115" s="20">
        <v>416</v>
      </c>
      <c r="G115" s="26">
        <v>1000</v>
      </c>
      <c r="H115" s="20">
        <v>64</v>
      </c>
      <c r="I115" s="27">
        <v>1E-3</v>
      </c>
      <c r="J115" s="24">
        <v>0.91359999999999997</v>
      </c>
      <c r="K115" s="24">
        <v>0.96299999999999997</v>
      </c>
      <c r="L115" s="36">
        <f>IF(ISBLANK(E115),"",VLOOKUP(E115,목표수치!$B$3:$D$7,2,TRUE))</f>
        <v>0.2</v>
      </c>
      <c r="M115" s="37">
        <f>IF(ISBLANK(E115),"",VLOOKUP(E115,목표수치!$B$3:$D$7,3,TRUE))</f>
        <v>0.3</v>
      </c>
      <c r="N115" s="27"/>
    </row>
    <row r="116" spans="2:14" ht="16.5" customHeight="1">
      <c r="B116" s="26">
        <v>113</v>
      </c>
      <c r="C116" s="20">
        <v>10413</v>
      </c>
      <c r="D116" s="20" t="s">
        <v>252</v>
      </c>
      <c r="E116" s="20">
        <v>0.13</v>
      </c>
      <c r="F116" s="20">
        <v>416</v>
      </c>
      <c r="G116" s="26">
        <v>1000</v>
      </c>
      <c r="H116" s="20">
        <v>64</v>
      </c>
      <c r="I116" s="27">
        <v>1E-3</v>
      </c>
      <c r="J116" s="24">
        <v>1</v>
      </c>
      <c r="K116" s="24">
        <v>1</v>
      </c>
      <c r="L116" s="36">
        <f>IF(ISBLANK(E116),"",VLOOKUP(E116,목표수치!$B$3:$D$7,2,TRUE))</f>
        <v>0.2</v>
      </c>
      <c r="M116" s="37">
        <f>IF(ISBLANK(E116),"",VLOOKUP(E116,목표수치!$B$3:$D$7,3,TRUE))</f>
        <v>0.3</v>
      </c>
      <c r="N116" s="27"/>
    </row>
    <row r="117" spans="2:14" ht="16.5" customHeight="1">
      <c r="B117" s="26">
        <v>114</v>
      </c>
      <c r="C117" s="20">
        <v>10414</v>
      </c>
      <c r="D117" s="20" t="s">
        <v>253</v>
      </c>
      <c r="E117" s="20">
        <v>0.09</v>
      </c>
      <c r="F117" s="20">
        <v>416</v>
      </c>
      <c r="G117" s="26">
        <v>1000</v>
      </c>
      <c r="H117" s="20">
        <v>64</v>
      </c>
      <c r="I117" s="27">
        <v>1E-3</v>
      </c>
      <c r="J117" s="24">
        <v>0.95240000000000002</v>
      </c>
      <c r="K117" s="24">
        <v>1</v>
      </c>
      <c r="L117" s="36">
        <f>IF(ISBLANK(E117),"",VLOOKUP(E117,목표수치!$B$3:$D$7,2,TRUE))</f>
        <v>0.2</v>
      </c>
      <c r="M117" s="37">
        <f>IF(ISBLANK(E117),"",VLOOKUP(E117,목표수치!$B$3:$D$7,3,TRUE))</f>
        <v>0.3</v>
      </c>
      <c r="N117" s="27"/>
    </row>
    <row r="118" spans="2:14" ht="16.5" customHeight="1">
      <c r="B118" s="26">
        <v>115</v>
      </c>
      <c r="C118" s="20">
        <v>10415</v>
      </c>
      <c r="D118" s="20" t="s">
        <v>254</v>
      </c>
      <c r="E118" s="20">
        <v>0.15</v>
      </c>
      <c r="F118" s="20">
        <v>416</v>
      </c>
      <c r="G118" s="26">
        <v>500</v>
      </c>
      <c r="H118" s="20">
        <v>64</v>
      </c>
      <c r="I118" s="27">
        <v>1E-3</v>
      </c>
      <c r="J118" s="24">
        <v>0.96430000000000005</v>
      </c>
      <c r="K118" s="24">
        <v>1</v>
      </c>
      <c r="L118" s="36">
        <f>IF(ISBLANK(E118),"",VLOOKUP(E118,목표수치!$B$3:$D$7,2,TRUE))</f>
        <v>0.2</v>
      </c>
      <c r="M118" s="37">
        <f>IF(ISBLANK(E118),"",VLOOKUP(E118,목표수치!$B$3:$D$7,3,TRUE))</f>
        <v>0.3</v>
      </c>
      <c r="N118" s="27"/>
    </row>
    <row r="119" spans="2:14" ht="16.5" customHeight="1">
      <c r="B119" s="26">
        <v>116</v>
      </c>
      <c r="C119" s="20">
        <v>10416</v>
      </c>
      <c r="D119" s="20" t="s">
        <v>255</v>
      </c>
      <c r="E119" s="20">
        <v>0.18</v>
      </c>
      <c r="F119" s="20">
        <v>416</v>
      </c>
      <c r="G119" s="26">
        <v>500</v>
      </c>
      <c r="H119" s="20">
        <v>64</v>
      </c>
      <c r="I119" s="27">
        <v>1E-3</v>
      </c>
      <c r="J119" s="24">
        <v>0.96389999999999998</v>
      </c>
      <c r="K119" s="24">
        <v>0.98799999999999999</v>
      </c>
      <c r="L119" s="36">
        <f>IF(ISBLANK(E119),"",VLOOKUP(E119,목표수치!$B$3:$D$7,2,TRUE))</f>
        <v>0.2</v>
      </c>
      <c r="M119" s="37">
        <f>IF(ISBLANK(E119),"",VLOOKUP(E119,목표수치!$B$3:$D$7,3,TRUE))</f>
        <v>0.3</v>
      </c>
      <c r="N119" s="27"/>
    </row>
    <row r="120" spans="2:14" ht="16.5" customHeight="1">
      <c r="B120" s="26">
        <v>117</v>
      </c>
      <c r="C120" s="20">
        <v>10417</v>
      </c>
      <c r="D120" s="20" t="s">
        <v>256</v>
      </c>
      <c r="E120" s="20">
        <v>0.11</v>
      </c>
      <c r="F120" s="20">
        <v>416</v>
      </c>
      <c r="G120" s="26">
        <v>500</v>
      </c>
      <c r="H120" s="20">
        <v>64</v>
      </c>
      <c r="I120" s="27">
        <v>1E-3</v>
      </c>
      <c r="J120" s="24">
        <v>0.96430000000000005</v>
      </c>
      <c r="K120" s="24">
        <v>0.95240000000000002</v>
      </c>
      <c r="L120" s="36">
        <f>IF(ISBLANK(E120),"",VLOOKUP(E120,목표수치!$B$3:$D$7,2,TRUE))</f>
        <v>0.2</v>
      </c>
      <c r="M120" s="37">
        <f>IF(ISBLANK(E120),"",VLOOKUP(E120,목표수치!$B$3:$D$7,3,TRUE))</f>
        <v>0.3</v>
      </c>
      <c r="N120" s="27"/>
    </row>
    <row r="121" spans="2:14" ht="16.5" customHeight="1">
      <c r="B121" s="26">
        <v>118</v>
      </c>
      <c r="C121" s="20">
        <v>10418</v>
      </c>
      <c r="D121" s="20" t="s">
        <v>257</v>
      </c>
      <c r="E121" s="20">
        <v>0.14000000000000001</v>
      </c>
      <c r="F121" s="20">
        <v>416</v>
      </c>
      <c r="G121" s="26">
        <v>500</v>
      </c>
      <c r="H121" s="20">
        <v>64</v>
      </c>
      <c r="I121" s="27">
        <v>1E-3</v>
      </c>
      <c r="J121" s="24">
        <v>1</v>
      </c>
      <c r="K121" s="24">
        <v>0.98799999999999999</v>
      </c>
      <c r="L121" s="36">
        <f>IF(ISBLANK(E121),"",VLOOKUP(E121,목표수치!$B$3:$D$7,2,TRUE))</f>
        <v>0.2</v>
      </c>
      <c r="M121" s="37">
        <f>IF(ISBLANK(E121),"",VLOOKUP(E121,목표수치!$B$3:$D$7,3,TRUE))</f>
        <v>0.3</v>
      </c>
      <c r="N121" s="27"/>
    </row>
    <row r="122" spans="2:14" ht="16.5" customHeight="1">
      <c r="B122" s="26">
        <v>119</v>
      </c>
      <c r="C122" s="20">
        <v>10419</v>
      </c>
      <c r="D122" s="20" t="s">
        <v>384</v>
      </c>
      <c r="E122" s="20">
        <v>0.14000000000000001</v>
      </c>
      <c r="F122" s="20">
        <v>416</v>
      </c>
      <c r="G122" s="26">
        <v>1000</v>
      </c>
      <c r="H122" s="20">
        <v>64</v>
      </c>
      <c r="I122" s="27">
        <v>1E-3</v>
      </c>
      <c r="J122" s="24">
        <v>0.91669999999999996</v>
      </c>
      <c r="K122" s="24">
        <v>0.97619999999999996</v>
      </c>
      <c r="L122" s="36">
        <f>IF(ISBLANK(E122),"",VLOOKUP(E122,목표수치!$B$3:$D$7,2,TRUE))</f>
        <v>0.2</v>
      </c>
      <c r="M122" s="37">
        <f>IF(ISBLANK(E122),"",VLOOKUP(E122,목표수치!$B$3:$D$7,3,TRUE))</f>
        <v>0.3</v>
      </c>
      <c r="N122" s="27"/>
    </row>
    <row r="123" spans="2:14" ht="16.5" customHeight="1">
      <c r="B123" s="26">
        <v>120</v>
      </c>
      <c r="C123" s="20">
        <v>10420</v>
      </c>
      <c r="D123" s="20" t="s">
        <v>385</v>
      </c>
      <c r="E123" s="20">
        <v>0.19</v>
      </c>
      <c r="F123" s="20">
        <v>416</v>
      </c>
      <c r="G123" s="26">
        <v>500</v>
      </c>
      <c r="H123" s="20">
        <v>64</v>
      </c>
      <c r="I123" s="27">
        <v>1E-3</v>
      </c>
      <c r="J123" s="24">
        <v>1</v>
      </c>
      <c r="K123" s="24">
        <v>1</v>
      </c>
      <c r="L123" s="36">
        <f>IF(ISBLANK(E123),"",VLOOKUP(E123,목표수치!$B$3:$D$7,2,TRUE))</f>
        <v>0.2</v>
      </c>
      <c r="M123" s="37">
        <f>IF(ISBLANK(E123),"",VLOOKUP(E123,목표수치!$B$3:$D$7,3,TRUE))</f>
        <v>0.3</v>
      </c>
      <c r="N123" s="27"/>
    </row>
    <row r="124" spans="2:14" ht="16.5" customHeight="1">
      <c r="B124" s="26">
        <v>121</v>
      </c>
      <c r="C124" s="20">
        <v>10421</v>
      </c>
      <c r="D124" s="20" t="s">
        <v>386</v>
      </c>
      <c r="E124" s="20">
        <v>0.09</v>
      </c>
      <c r="F124" s="20">
        <v>416</v>
      </c>
      <c r="G124" s="26">
        <v>500</v>
      </c>
      <c r="H124" s="20">
        <v>64</v>
      </c>
      <c r="I124" s="27">
        <v>1E-3</v>
      </c>
      <c r="J124" s="24">
        <v>0.97619999999999996</v>
      </c>
      <c r="K124" s="24">
        <v>0.98809999999999998</v>
      </c>
      <c r="L124" s="36">
        <f>IF(ISBLANK(E124),"",VLOOKUP(E124,목표수치!$B$3:$D$7,2,TRUE))</f>
        <v>0.2</v>
      </c>
      <c r="M124" s="37">
        <f>IF(ISBLANK(E124),"",VLOOKUP(E124,목표수치!$B$3:$D$7,3,TRUE))</f>
        <v>0.3</v>
      </c>
      <c r="N124" s="27"/>
    </row>
    <row r="125" spans="2:14" ht="16.5" customHeight="1">
      <c r="B125" s="26">
        <v>122</v>
      </c>
      <c r="C125" s="20">
        <v>10422</v>
      </c>
      <c r="D125" s="20" t="s">
        <v>387</v>
      </c>
      <c r="E125" s="20">
        <v>0.13</v>
      </c>
      <c r="F125" s="20">
        <v>416</v>
      </c>
      <c r="G125" s="26">
        <v>1000</v>
      </c>
      <c r="H125" s="20">
        <v>64</v>
      </c>
      <c r="I125" s="27">
        <v>1E-3</v>
      </c>
      <c r="J125" s="24">
        <v>0.85709999999999997</v>
      </c>
      <c r="K125" s="24">
        <v>0.85709999999999997</v>
      </c>
      <c r="L125" s="36">
        <f>IF(ISBLANK(E125),"",VLOOKUP(E125,목표수치!$B$3:$D$7,2,TRUE))</f>
        <v>0.2</v>
      </c>
      <c r="M125" s="37">
        <f>IF(ISBLANK(E125),"",VLOOKUP(E125,목표수치!$B$3:$D$7,3,TRUE))</f>
        <v>0.3</v>
      </c>
      <c r="N125" s="27"/>
    </row>
    <row r="126" spans="2:14" ht="16.5" customHeight="1">
      <c r="B126" s="26">
        <v>123</v>
      </c>
      <c r="C126" s="20">
        <v>10423</v>
      </c>
      <c r="D126" s="20" t="s">
        <v>259</v>
      </c>
      <c r="E126" s="20">
        <v>0.22</v>
      </c>
      <c r="F126" s="20">
        <v>416</v>
      </c>
      <c r="G126" s="26">
        <v>500</v>
      </c>
      <c r="H126" s="20">
        <v>64</v>
      </c>
      <c r="I126" s="27">
        <v>1E-3</v>
      </c>
      <c r="J126" s="24">
        <v>0.96430000000000005</v>
      </c>
      <c r="K126" s="24">
        <v>0.97619999999999996</v>
      </c>
      <c r="L126" s="36">
        <f>IF(ISBLANK(E126),"",VLOOKUP(E126,목표수치!$B$3:$D$7,2,TRUE))</f>
        <v>0.2</v>
      </c>
      <c r="M126" s="37">
        <f>IF(ISBLANK(E126),"",VLOOKUP(E126,목표수치!$B$3:$D$7,3,TRUE))</f>
        <v>0.3</v>
      </c>
      <c r="N126" s="27"/>
    </row>
    <row r="127" spans="2:14" ht="16.5" customHeight="1">
      <c r="B127" s="26">
        <v>124</v>
      </c>
      <c r="C127" s="20">
        <v>10424</v>
      </c>
      <c r="D127" s="20" t="s">
        <v>260</v>
      </c>
      <c r="E127" s="20">
        <v>0.2</v>
      </c>
      <c r="F127" s="20">
        <v>416</v>
      </c>
      <c r="G127" s="26">
        <v>1000</v>
      </c>
      <c r="H127" s="20">
        <v>64</v>
      </c>
      <c r="I127" s="27">
        <v>1E-3</v>
      </c>
      <c r="J127" s="24">
        <v>0.92859999999999998</v>
      </c>
      <c r="K127" s="24">
        <v>0.96430000000000005</v>
      </c>
      <c r="L127" s="36">
        <f>IF(ISBLANK(E127),"",VLOOKUP(E127,목표수치!$B$3:$D$7,2,TRUE))</f>
        <v>0.2</v>
      </c>
      <c r="M127" s="37">
        <f>IF(ISBLANK(E127),"",VLOOKUP(E127,목표수치!$B$3:$D$7,3,TRUE))</f>
        <v>0.3</v>
      </c>
      <c r="N127" s="27"/>
    </row>
    <row r="128" spans="2:14" ht="16.5" customHeight="1">
      <c r="B128" s="26">
        <v>125</v>
      </c>
      <c r="C128" s="20">
        <v>10425</v>
      </c>
      <c r="D128" s="20" t="s">
        <v>261</v>
      </c>
      <c r="E128" s="20">
        <v>0.21</v>
      </c>
      <c r="F128" s="20">
        <v>416</v>
      </c>
      <c r="G128" s="26">
        <v>500</v>
      </c>
      <c r="H128" s="20">
        <v>64</v>
      </c>
      <c r="I128" s="27">
        <v>1E-3</v>
      </c>
      <c r="J128" s="24">
        <v>0.95240000000000002</v>
      </c>
      <c r="K128" s="24">
        <v>1</v>
      </c>
      <c r="L128" s="36">
        <f>IF(ISBLANK(E128),"",VLOOKUP(E128,목표수치!$B$3:$D$7,2,TRUE))</f>
        <v>0.2</v>
      </c>
      <c r="M128" s="37">
        <f>IF(ISBLANK(E128),"",VLOOKUP(E128,목표수치!$B$3:$D$7,3,TRUE))</f>
        <v>0.3</v>
      </c>
      <c r="N128" s="27"/>
    </row>
    <row r="129" spans="2:14" ht="16.5" customHeight="1">
      <c r="B129" s="26">
        <v>126</v>
      </c>
      <c r="C129" s="20">
        <v>10426</v>
      </c>
      <c r="D129" s="20" t="s">
        <v>388</v>
      </c>
      <c r="E129" s="20">
        <v>0.12</v>
      </c>
      <c r="F129" s="20">
        <v>416</v>
      </c>
      <c r="G129" s="26">
        <v>500</v>
      </c>
      <c r="H129" s="20">
        <v>64</v>
      </c>
      <c r="I129" s="27">
        <v>1E-3</v>
      </c>
      <c r="J129" s="24">
        <v>1</v>
      </c>
      <c r="K129" s="24">
        <v>0.98809999999999998</v>
      </c>
      <c r="L129" s="36">
        <f>IF(ISBLANK(E129),"",VLOOKUP(E129,목표수치!$B$3:$D$7,2,TRUE))</f>
        <v>0.2</v>
      </c>
      <c r="M129" s="37">
        <f>IF(ISBLANK(E129),"",VLOOKUP(E129,목표수치!$B$3:$D$7,3,TRUE))</f>
        <v>0.3</v>
      </c>
      <c r="N129" s="27"/>
    </row>
    <row r="130" spans="2:14" ht="16.5" customHeight="1">
      <c r="B130" s="26">
        <v>127</v>
      </c>
      <c r="C130" s="20">
        <v>10427</v>
      </c>
      <c r="D130" s="20" t="s">
        <v>262</v>
      </c>
      <c r="E130" s="20">
        <v>0.14000000000000001</v>
      </c>
      <c r="F130" s="20">
        <v>416</v>
      </c>
      <c r="G130" s="26">
        <v>1000</v>
      </c>
      <c r="H130" s="20">
        <v>64</v>
      </c>
      <c r="I130" s="27">
        <v>1E-3</v>
      </c>
      <c r="J130" s="24">
        <v>0.69879999999999998</v>
      </c>
      <c r="K130" s="24">
        <v>0.93979999999999997</v>
      </c>
      <c r="L130" s="36">
        <f>IF(ISBLANK(E130),"",VLOOKUP(E130,목표수치!$B$3:$D$7,2,TRUE))</f>
        <v>0.2</v>
      </c>
      <c r="M130" s="37">
        <f>IF(ISBLANK(E130),"",VLOOKUP(E130,목표수치!$B$3:$D$7,3,TRUE))</f>
        <v>0.3</v>
      </c>
      <c r="N130" s="27"/>
    </row>
    <row r="131" spans="2:14" ht="16.5" customHeight="1">
      <c r="B131" s="26">
        <v>128</v>
      </c>
      <c r="C131" s="20">
        <v>10428</v>
      </c>
      <c r="D131" s="20" t="s">
        <v>263</v>
      </c>
      <c r="E131" s="20">
        <v>0.12</v>
      </c>
      <c r="F131" s="20">
        <v>416</v>
      </c>
      <c r="G131" s="26">
        <v>500</v>
      </c>
      <c r="H131" s="20">
        <v>64</v>
      </c>
      <c r="I131" s="27">
        <v>1E-3</v>
      </c>
      <c r="J131" s="24">
        <v>0.9012</v>
      </c>
      <c r="K131" s="24">
        <v>0.9506</v>
      </c>
      <c r="L131" s="36">
        <f>IF(ISBLANK(E131),"",VLOOKUP(E131,목표수치!$B$3:$D$7,2,TRUE))</f>
        <v>0.2</v>
      </c>
      <c r="M131" s="37">
        <f>IF(ISBLANK(E131),"",VLOOKUP(E131,목표수치!$B$3:$D$7,3,TRUE))</f>
        <v>0.3</v>
      </c>
      <c r="N131" s="27"/>
    </row>
    <row r="132" spans="2:14" ht="16.5" customHeight="1">
      <c r="B132" s="26">
        <v>129</v>
      </c>
      <c r="C132" s="20">
        <v>10429</v>
      </c>
      <c r="D132" s="20" t="s">
        <v>264</v>
      </c>
      <c r="E132" s="20">
        <v>0.61</v>
      </c>
      <c r="F132" s="20">
        <v>416</v>
      </c>
      <c r="G132" s="26">
        <v>500</v>
      </c>
      <c r="H132" s="20">
        <v>64</v>
      </c>
      <c r="I132" s="27">
        <v>1E-3</v>
      </c>
      <c r="J132" s="24">
        <v>0.84519999999999995</v>
      </c>
      <c r="K132" s="24">
        <v>0.95240000000000002</v>
      </c>
      <c r="L132" s="36">
        <f>IF(ISBLANK(E132),"",VLOOKUP(E132,목표수치!$B$3:$D$7,2,TRUE))</f>
        <v>0.4</v>
      </c>
      <c r="M132" s="37">
        <f>IF(ISBLANK(E132),"",VLOOKUP(E132,목표수치!$B$3:$D$7,3,TRUE))</f>
        <v>0.5</v>
      </c>
      <c r="N132" s="27"/>
    </row>
    <row r="133" spans="2:14" ht="16.5" customHeight="1">
      <c r="B133" s="26">
        <v>130</v>
      </c>
      <c r="C133" s="20">
        <v>10430</v>
      </c>
      <c r="D133" s="20" t="s">
        <v>266</v>
      </c>
      <c r="E133" s="20">
        <v>0.11</v>
      </c>
      <c r="F133" s="20">
        <v>416</v>
      </c>
      <c r="G133" s="26">
        <v>1000</v>
      </c>
      <c r="H133" s="20">
        <v>64</v>
      </c>
      <c r="I133" s="27">
        <v>1E-3</v>
      </c>
      <c r="J133" s="24">
        <v>0.98809999999999998</v>
      </c>
      <c r="K133" s="24">
        <v>1</v>
      </c>
      <c r="L133" s="36">
        <f>IF(ISBLANK(E133),"",VLOOKUP(E133,목표수치!$B$3:$D$7,2,TRUE))</f>
        <v>0.2</v>
      </c>
      <c r="M133" s="37">
        <f>IF(ISBLANK(E133),"",VLOOKUP(E133,목표수치!$B$3:$D$7,3,TRUE))</f>
        <v>0.3</v>
      </c>
      <c r="N133" s="27"/>
    </row>
    <row r="134" spans="2:14" ht="16.5" customHeight="1">
      <c r="B134" s="26">
        <v>131</v>
      </c>
      <c r="C134" s="20">
        <v>10431</v>
      </c>
      <c r="D134" s="20" t="s">
        <v>267</v>
      </c>
      <c r="E134" s="20">
        <v>0.09</v>
      </c>
      <c r="F134" s="20">
        <v>416</v>
      </c>
      <c r="G134" s="26">
        <v>500</v>
      </c>
      <c r="H134" s="20">
        <v>64</v>
      </c>
      <c r="I134" s="27">
        <v>1E-3</v>
      </c>
      <c r="J134" s="24">
        <v>1</v>
      </c>
      <c r="K134" s="24">
        <v>0.97619999999999996</v>
      </c>
      <c r="L134" s="36">
        <f>IF(ISBLANK(E134),"",VLOOKUP(E134,목표수치!$B$3:$D$7,2,TRUE))</f>
        <v>0.2</v>
      </c>
      <c r="M134" s="37">
        <f>IF(ISBLANK(E134),"",VLOOKUP(E134,목표수치!$B$3:$D$7,3,TRUE))</f>
        <v>0.3</v>
      </c>
      <c r="N134" s="27"/>
    </row>
    <row r="135" spans="2:14" ht="16.5" customHeight="1">
      <c r="B135" s="26">
        <v>132</v>
      </c>
      <c r="C135" s="20">
        <v>10432</v>
      </c>
      <c r="D135" s="20" t="s">
        <v>268</v>
      </c>
      <c r="E135" s="20">
        <v>0.28000000000000003</v>
      </c>
      <c r="F135" s="20">
        <v>416</v>
      </c>
      <c r="G135" s="26">
        <v>500</v>
      </c>
      <c r="H135" s="20">
        <v>64</v>
      </c>
      <c r="I135" s="27">
        <v>1E-3</v>
      </c>
      <c r="J135" s="24">
        <v>1</v>
      </c>
      <c r="K135" s="24">
        <v>1</v>
      </c>
      <c r="L135" s="36">
        <f>IF(ISBLANK(E135),"",VLOOKUP(E135,목표수치!$B$3:$D$7,2,TRUE))</f>
        <v>0.3</v>
      </c>
      <c r="M135" s="37">
        <f>IF(ISBLANK(E135),"",VLOOKUP(E135,목표수치!$B$3:$D$7,3,TRUE))</f>
        <v>0.4</v>
      </c>
      <c r="N135" s="27"/>
    </row>
    <row r="136" spans="2:14" ht="16.5" customHeight="1">
      <c r="B136" s="26">
        <v>133</v>
      </c>
      <c r="C136" s="20">
        <v>10433</v>
      </c>
      <c r="D136" s="20" t="s">
        <v>269</v>
      </c>
      <c r="E136" s="20">
        <v>0.39</v>
      </c>
      <c r="F136" s="20">
        <v>416</v>
      </c>
      <c r="G136" s="26">
        <v>500</v>
      </c>
      <c r="H136" s="20">
        <v>64</v>
      </c>
      <c r="I136" s="27">
        <v>1E-3</v>
      </c>
      <c r="J136" s="24">
        <v>0.97619999999999996</v>
      </c>
      <c r="K136" s="24">
        <v>0.9405</v>
      </c>
      <c r="L136" s="36">
        <f>IF(ISBLANK(E136),"",VLOOKUP(E136,목표수치!$B$3:$D$7,2,TRUE))</f>
        <v>0.3</v>
      </c>
      <c r="M136" s="37">
        <f>IF(ISBLANK(E136),"",VLOOKUP(E136,목표수치!$B$3:$D$7,3,TRUE))</f>
        <v>0.4</v>
      </c>
      <c r="N136" s="27"/>
    </row>
    <row r="137" spans="2:14" ht="16.5" customHeight="1">
      <c r="B137" s="26">
        <v>134</v>
      </c>
      <c r="C137" s="20">
        <v>10434</v>
      </c>
      <c r="D137" s="20" t="s">
        <v>270</v>
      </c>
      <c r="E137" s="20">
        <v>0.08</v>
      </c>
      <c r="F137" s="20">
        <v>416</v>
      </c>
      <c r="G137" s="26">
        <v>500</v>
      </c>
      <c r="H137" s="20">
        <v>64</v>
      </c>
      <c r="I137" s="27">
        <v>1E-3</v>
      </c>
      <c r="J137" s="24">
        <v>1</v>
      </c>
      <c r="K137" s="24">
        <v>0.98809999999999998</v>
      </c>
      <c r="L137" s="36">
        <f>IF(ISBLANK(E137),"",VLOOKUP(E137,목표수치!$B$3:$D$7,2,TRUE))</f>
        <v>0.2</v>
      </c>
      <c r="M137" s="37">
        <f>IF(ISBLANK(E137),"",VLOOKUP(E137,목표수치!$B$3:$D$7,3,TRUE))</f>
        <v>0.3</v>
      </c>
      <c r="N137" s="27"/>
    </row>
    <row r="138" spans="2:14" ht="16.5" customHeight="1">
      <c r="B138" s="26">
        <v>135</v>
      </c>
      <c r="C138" s="20">
        <v>10435</v>
      </c>
      <c r="D138" s="20" t="s">
        <v>271</v>
      </c>
      <c r="E138" s="20">
        <v>0.24</v>
      </c>
      <c r="F138" s="20">
        <v>416</v>
      </c>
      <c r="G138" s="26">
        <v>500</v>
      </c>
      <c r="H138" s="20">
        <v>64</v>
      </c>
      <c r="I138" s="27">
        <v>1E-3</v>
      </c>
      <c r="J138" s="24">
        <v>0.9405</v>
      </c>
      <c r="K138" s="24">
        <v>1</v>
      </c>
      <c r="L138" s="36">
        <f>IF(ISBLANK(E138),"",VLOOKUP(E138,목표수치!$B$3:$D$7,2,TRUE))</f>
        <v>0.2</v>
      </c>
      <c r="M138" s="37">
        <f>IF(ISBLANK(E138),"",VLOOKUP(E138,목표수치!$B$3:$D$7,3,TRUE))</f>
        <v>0.3</v>
      </c>
      <c r="N138" s="27"/>
    </row>
    <row r="139" spans="2:14" ht="16.5" customHeight="1">
      <c r="B139" s="26">
        <v>136</v>
      </c>
      <c r="C139" s="20">
        <v>10436</v>
      </c>
      <c r="D139" s="20" t="s">
        <v>272</v>
      </c>
      <c r="E139" s="20">
        <v>0.4</v>
      </c>
      <c r="F139" s="20">
        <v>416</v>
      </c>
      <c r="G139" s="26">
        <v>1000</v>
      </c>
      <c r="H139" s="20">
        <v>64</v>
      </c>
      <c r="I139" s="27">
        <v>1E-3</v>
      </c>
      <c r="J139" s="24">
        <v>0.97619999999999996</v>
      </c>
      <c r="K139" s="24">
        <v>0.98809999999999998</v>
      </c>
      <c r="L139" s="36">
        <f>IF(ISBLANK(E139),"",VLOOKUP(E139,목표수치!$B$3:$D$7,2,TRUE))</f>
        <v>0.3</v>
      </c>
      <c r="M139" s="37">
        <f>IF(ISBLANK(E139),"",VLOOKUP(E139,목표수치!$B$3:$D$7,3,TRUE))</f>
        <v>0.4</v>
      </c>
      <c r="N139" s="27"/>
    </row>
    <row r="140" spans="2:14" ht="16.5" customHeight="1">
      <c r="B140" s="26">
        <v>137</v>
      </c>
      <c r="C140" s="20">
        <v>10437</v>
      </c>
      <c r="D140" s="20" t="s">
        <v>273</v>
      </c>
      <c r="E140" s="20">
        <v>0.11</v>
      </c>
      <c r="F140" s="20">
        <v>416</v>
      </c>
      <c r="G140" s="26">
        <v>500</v>
      </c>
      <c r="H140" s="20">
        <v>64</v>
      </c>
      <c r="I140" s="27">
        <v>1E-3</v>
      </c>
      <c r="J140" s="24">
        <v>1</v>
      </c>
      <c r="K140" s="24">
        <v>0.95240000000000002</v>
      </c>
      <c r="L140" s="36">
        <f>IF(ISBLANK(E140),"",VLOOKUP(E140,목표수치!$B$3:$D$7,2,TRUE))</f>
        <v>0.2</v>
      </c>
      <c r="M140" s="37">
        <f>IF(ISBLANK(E140),"",VLOOKUP(E140,목표수치!$B$3:$D$7,3,TRUE))</f>
        <v>0.3</v>
      </c>
      <c r="N140" s="27"/>
    </row>
    <row r="141" spans="2:14" ht="16.5" customHeight="1">
      <c r="B141" s="26">
        <v>138</v>
      </c>
      <c r="C141" s="20">
        <v>10438</v>
      </c>
      <c r="D141" s="20" t="s">
        <v>274</v>
      </c>
      <c r="E141" s="20">
        <v>0.55000000000000004</v>
      </c>
      <c r="F141" s="20">
        <v>416</v>
      </c>
      <c r="G141" s="26">
        <v>500</v>
      </c>
      <c r="H141" s="20">
        <v>64</v>
      </c>
      <c r="I141" s="27">
        <v>1E-3</v>
      </c>
      <c r="J141" s="24">
        <v>0.96430000000000005</v>
      </c>
      <c r="K141" s="24">
        <v>0.98809999999999998</v>
      </c>
      <c r="L141" s="36">
        <f>IF(ISBLANK(E141),"",VLOOKUP(E141,목표수치!$B$3:$D$7,2,TRUE))</f>
        <v>0.4</v>
      </c>
      <c r="M141" s="37">
        <f>IF(ISBLANK(E141),"",VLOOKUP(E141,목표수치!$B$3:$D$7,3,TRUE))</f>
        <v>0.5</v>
      </c>
      <c r="N141" s="27"/>
    </row>
    <row r="142" spans="2:14" ht="16.5" customHeight="1">
      <c r="B142" s="26">
        <v>139</v>
      </c>
      <c r="C142" s="20">
        <v>10439</v>
      </c>
      <c r="D142" s="20" t="s">
        <v>275</v>
      </c>
      <c r="E142" s="20">
        <v>0.2</v>
      </c>
      <c r="F142" s="20">
        <v>416</v>
      </c>
      <c r="G142" s="26">
        <v>500</v>
      </c>
      <c r="H142" s="20">
        <v>64</v>
      </c>
      <c r="I142" s="27">
        <v>1E-3</v>
      </c>
      <c r="J142" s="24">
        <v>0.96430000000000005</v>
      </c>
      <c r="K142" s="24">
        <v>0.97619999999999996</v>
      </c>
      <c r="L142" s="36">
        <f>IF(ISBLANK(E142),"",VLOOKUP(E142,목표수치!$B$3:$D$7,2,TRUE))</f>
        <v>0.2</v>
      </c>
      <c r="M142" s="37">
        <f>IF(ISBLANK(E142),"",VLOOKUP(E142,목표수치!$B$3:$D$7,3,TRUE))</f>
        <v>0.3</v>
      </c>
      <c r="N142" s="27"/>
    </row>
    <row r="143" spans="2:14" ht="16.5" customHeight="1">
      <c r="B143" s="26">
        <v>140</v>
      </c>
      <c r="C143" s="20">
        <v>10440</v>
      </c>
      <c r="D143" s="20" t="s">
        <v>277</v>
      </c>
      <c r="E143" s="20">
        <v>0.4</v>
      </c>
      <c r="F143" s="20">
        <v>416</v>
      </c>
      <c r="G143" s="26">
        <v>1000</v>
      </c>
      <c r="H143" s="20">
        <v>64</v>
      </c>
      <c r="I143" s="27">
        <v>1E-3</v>
      </c>
      <c r="J143" s="24">
        <v>1</v>
      </c>
      <c r="K143" s="24">
        <v>1</v>
      </c>
      <c r="L143" s="36">
        <f>IF(ISBLANK(E143),"",VLOOKUP(E143,목표수치!$B$3:$D$7,2,TRUE))</f>
        <v>0.3</v>
      </c>
      <c r="M143" s="37">
        <f>IF(ISBLANK(E143),"",VLOOKUP(E143,목표수치!$B$3:$D$7,3,TRUE))</f>
        <v>0.4</v>
      </c>
      <c r="N143" s="27"/>
    </row>
    <row r="144" spans="2:14" ht="16.5" customHeight="1">
      <c r="B144" s="26">
        <v>141</v>
      </c>
      <c r="C144" s="20">
        <v>10441</v>
      </c>
      <c r="D144" s="20" t="s">
        <v>278</v>
      </c>
      <c r="E144" s="20">
        <v>0.2</v>
      </c>
      <c r="F144" s="20">
        <v>416</v>
      </c>
      <c r="G144" s="26">
        <v>1000</v>
      </c>
      <c r="H144" s="20">
        <v>64</v>
      </c>
      <c r="I144" s="27">
        <v>1E-3</v>
      </c>
      <c r="J144" s="24">
        <v>0.89290000000000003</v>
      </c>
      <c r="K144" s="24">
        <v>0.97619999999999996</v>
      </c>
      <c r="L144" s="36">
        <f>IF(ISBLANK(E144),"",VLOOKUP(E144,목표수치!$B$3:$D$7,2,TRUE))</f>
        <v>0.2</v>
      </c>
      <c r="M144" s="37">
        <f>IF(ISBLANK(E144),"",VLOOKUP(E144,목표수치!$B$3:$D$7,3,TRUE))</f>
        <v>0.3</v>
      </c>
      <c r="N144" s="27"/>
    </row>
    <row r="145" spans="2:14" ht="16.5" customHeight="1">
      <c r="B145" s="26">
        <v>142</v>
      </c>
      <c r="C145" s="20">
        <v>10442</v>
      </c>
      <c r="D145" s="20" t="s">
        <v>279</v>
      </c>
      <c r="E145" s="20">
        <v>0.27</v>
      </c>
      <c r="F145" s="20">
        <v>416</v>
      </c>
      <c r="G145" s="26">
        <v>500</v>
      </c>
      <c r="H145" s="20">
        <v>64</v>
      </c>
      <c r="I145" s="27">
        <v>1E-3</v>
      </c>
      <c r="J145" s="24">
        <v>1</v>
      </c>
      <c r="K145" s="24">
        <v>1</v>
      </c>
      <c r="L145" s="36">
        <f>IF(ISBLANK(E145),"",VLOOKUP(E145,목표수치!$B$3:$D$7,2,TRUE))</f>
        <v>0.3</v>
      </c>
      <c r="M145" s="37">
        <f>IF(ISBLANK(E145),"",VLOOKUP(E145,목표수치!$B$3:$D$7,3,TRUE))</f>
        <v>0.4</v>
      </c>
      <c r="N145" s="27"/>
    </row>
    <row r="146" spans="2:14" ht="16.5" customHeight="1">
      <c r="B146" s="26">
        <v>143</v>
      </c>
      <c r="C146" s="20">
        <v>10443</v>
      </c>
      <c r="D146" s="20" t="s">
        <v>280</v>
      </c>
      <c r="E146" s="20">
        <v>0.27</v>
      </c>
      <c r="F146" s="20">
        <v>416</v>
      </c>
      <c r="G146" s="26">
        <v>1000</v>
      </c>
      <c r="H146" s="20">
        <v>64</v>
      </c>
      <c r="I146" s="27">
        <v>1E-3</v>
      </c>
      <c r="J146" s="24">
        <v>1</v>
      </c>
      <c r="K146" s="24">
        <v>1</v>
      </c>
      <c r="L146" s="36">
        <f>IF(ISBLANK(E146),"",VLOOKUP(E146,목표수치!$B$3:$D$7,2,TRUE))</f>
        <v>0.3</v>
      </c>
      <c r="M146" s="37">
        <f>IF(ISBLANK(E146),"",VLOOKUP(E146,목표수치!$B$3:$D$7,3,TRUE))</f>
        <v>0.4</v>
      </c>
      <c r="N146" s="27"/>
    </row>
    <row r="147" spans="2:14" ht="16.5" customHeight="1">
      <c r="B147" s="26">
        <v>144</v>
      </c>
      <c r="C147" s="20">
        <v>10444</v>
      </c>
      <c r="D147" s="20" t="s">
        <v>281</v>
      </c>
      <c r="E147" s="20">
        <v>0.28000000000000003</v>
      </c>
      <c r="F147" s="20">
        <v>416</v>
      </c>
      <c r="G147" s="26">
        <v>1000</v>
      </c>
      <c r="H147" s="20">
        <v>64</v>
      </c>
      <c r="I147" s="27">
        <v>1E-3</v>
      </c>
      <c r="J147" s="24">
        <v>0.98809999999999998</v>
      </c>
      <c r="K147" s="24">
        <v>0.98809999999999998</v>
      </c>
      <c r="L147" s="36">
        <f>IF(ISBLANK(E147),"",VLOOKUP(E147,목표수치!$B$3:$D$7,2,TRUE))</f>
        <v>0.3</v>
      </c>
      <c r="M147" s="37">
        <f>IF(ISBLANK(E147),"",VLOOKUP(E147,목표수치!$B$3:$D$7,3,TRUE))</f>
        <v>0.4</v>
      </c>
      <c r="N147" s="27"/>
    </row>
    <row r="148" spans="2:14" ht="16.5" customHeight="1">
      <c r="B148" s="26">
        <v>145</v>
      </c>
      <c r="C148" s="20">
        <v>10445</v>
      </c>
      <c r="D148" s="20" t="s">
        <v>282</v>
      </c>
      <c r="E148" s="20">
        <v>0.55000000000000004</v>
      </c>
      <c r="F148" s="20">
        <v>416</v>
      </c>
      <c r="G148" s="26">
        <v>500</v>
      </c>
      <c r="H148" s="20">
        <v>64</v>
      </c>
      <c r="I148" s="27">
        <v>1E-3</v>
      </c>
      <c r="J148" s="24">
        <v>0.98809999999999998</v>
      </c>
      <c r="K148" s="24">
        <v>0.98809999999999998</v>
      </c>
      <c r="L148" s="36">
        <f>IF(ISBLANK(E148),"",VLOOKUP(E148,목표수치!$B$3:$D$7,2,TRUE))</f>
        <v>0.4</v>
      </c>
      <c r="M148" s="37">
        <f>IF(ISBLANK(E148),"",VLOOKUP(E148,목표수치!$B$3:$D$7,3,TRUE))</f>
        <v>0.5</v>
      </c>
      <c r="N148" s="27"/>
    </row>
    <row r="149" spans="2:14" ht="16.5" customHeight="1">
      <c r="B149" s="26">
        <v>146</v>
      </c>
      <c r="C149" s="20">
        <v>10446</v>
      </c>
      <c r="D149" s="20" t="s">
        <v>283</v>
      </c>
      <c r="E149" s="20">
        <v>0.24</v>
      </c>
      <c r="F149" s="20">
        <v>416</v>
      </c>
      <c r="G149" s="26">
        <v>1000</v>
      </c>
      <c r="H149" s="20">
        <v>64</v>
      </c>
      <c r="I149" s="27">
        <v>1E-3</v>
      </c>
      <c r="J149" s="24">
        <v>1</v>
      </c>
      <c r="K149" s="24">
        <v>1</v>
      </c>
      <c r="L149" s="36">
        <f>IF(ISBLANK(E149),"",VLOOKUP(E149,목표수치!$B$3:$D$7,2,TRUE))</f>
        <v>0.2</v>
      </c>
      <c r="M149" s="37">
        <f>IF(ISBLANK(E149),"",VLOOKUP(E149,목표수치!$B$3:$D$7,3,TRUE))</f>
        <v>0.3</v>
      </c>
      <c r="N149" s="27"/>
    </row>
    <row r="150" spans="2:14" ht="16.5" customHeight="1">
      <c r="B150" s="26">
        <v>147</v>
      </c>
      <c r="C150" s="20">
        <v>10447</v>
      </c>
      <c r="D150" s="20" t="s">
        <v>284</v>
      </c>
      <c r="E150" s="20">
        <v>7.0000000000000007E-2</v>
      </c>
      <c r="F150" s="20">
        <v>416</v>
      </c>
      <c r="G150" s="26">
        <v>500</v>
      </c>
      <c r="H150" s="20">
        <v>64</v>
      </c>
      <c r="I150" s="27">
        <v>1E-3</v>
      </c>
      <c r="J150" s="24">
        <v>1</v>
      </c>
      <c r="K150" s="24">
        <v>0.98809999999999998</v>
      </c>
      <c r="L150" s="36">
        <f>IF(ISBLANK(E150),"",VLOOKUP(E150,목표수치!$B$3:$D$7,2,TRUE))</f>
        <v>0.2</v>
      </c>
      <c r="M150" s="37">
        <f>IF(ISBLANK(E150),"",VLOOKUP(E150,목표수치!$B$3:$D$7,3,TRUE))</f>
        <v>0.3</v>
      </c>
      <c r="N150" s="27"/>
    </row>
    <row r="151" spans="2:14" ht="16.5" customHeight="1">
      <c r="B151" s="26">
        <v>148</v>
      </c>
      <c r="C151" s="20">
        <v>10448</v>
      </c>
      <c r="D151" s="20" t="s">
        <v>285</v>
      </c>
      <c r="E151" s="20">
        <v>0.31</v>
      </c>
      <c r="F151" s="20">
        <v>416</v>
      </c>
      <c r="G151" s="26">
        <v>1000</v>
      </c>
      <c r="H151" s="20">
        <v>64</v>
      </c>
      <c r="I151" s="27">
        <v>1E-3</v>
      </c>
      <c r="J151" s="24">
        <v>1</v>
      </c>
      <c r="K151" s="24">
        <v>1</v>
      </c>
      <c r="L151" s="36">
        <f>IF(ISBLANK(E151),"",VLOOKUP(E151,목표수치!$B$3:$D$7,2,TRUE))</f>
        <v>0.3</v>
      </c>
      <c r="M151" s="37">
        <f>IF(ISBLANK(E151),"",VLOOKUP(E151,목표수치!$B$3:$D$7,3,TRUE))</f>
        <v>0.4</v>
      </c>
      <c r="N151" s="27"/>
    </row>
    <row r="152" spans="2:14" ht="16.5" customHeight="1">
      <c r="B152" s="26">
        <v>149</v>
      </c>
      <c r="C152" s="20">
        <v>10449</v>
      </c>
      <c r="D152" s="20" t="s">
        <v>286</v>
      </c>
      <c r="E152" s="20">
        <v>0.04</v>
      </c>
      <c r="F152" s="20">
        <v>416</v>
      </c>
      <c r="G152" s="26">
        <v>500</v>
      </c>
      <c r="H152" s="20">
        <v>64</v>
      </c>
      <c r="I152" s="27">
        <v>1E-3</v>
      </c>
      <c r="J152" s="24">
        <v>0.98809999999999998</v>
      </c>
      <c r="K152" s="24">
        <v>0.95240000000000002</v>
      </c>
      <c r="L152" s="36">
        <f>IF(ISBLANK(E152),"",VLOOKUP(E152,목표수치!$B$3:$D$7,2,TRUE))</f>
        <v>0.2</v>
      </c>
      <c r="M152" s="37">
        <f>IF(ISBLANK(E152),"",VLOOKUP(E152,목표수치!$B$3:$D$7,3,TRUE))</f>
        <v>0.3</v>
      </c>
      <c r="N152" s="27"/>
    </row>
    <row r="153" spans="2:14" ht="16.5" customHeight="1">
      <c r="B153" s="26">
        <v>150</v>
      </c>
      <c r="C153" s="20">
        <v>10450</v>
      </c>
      <c r="D153" s="20" t="s">
        <v>287</v>
      </c>
      <c r="E153" s="20">
        <v>0.26</v>
      </c>
      <c r="F153" s="20">
        <v>416</v>
      </c>
      <c r="G153" s="26">
        <v>500</v>
      </c>
      <c r="H153" s="20">
        <v>64</v>
      </c>
      <c r="I153" s="27">
        <v>1E-3</v>
      </c>
      <c r="J153" s="24">
        <v>1</v>
      </c>
      <c r="K153" s="24">
        <v>1</v>
      </c>
      <c r="L153" s="36">
        <f>IF(ISBLANK(E153),"",VLOOKUP(E153,목표수치!$B$3:$D$7,2,TRUE))</f>
        <v>0.3</v>
      </c>
      <c r="M153" s="37">
        <f>IF(ISBLANK(E153),"",VLOOKUP(E153,목표수치!$B$3:$D$7,3,TRUE))</f>
        <v>0.4</v>
      </c>
      <c r="N153" s="27"/>
    </row>
    <row r="154" spans="2:14" ht="16.5" customHeight="1">
      <c r="B154" s="26">
        <v>151</v>
      </c>
      <c r="C154" s="20">
        <v>10451</v>
      </c>
      <c r="D154" s="20" t="s">
        <v>288</v>
      </c>
      <c r="E154" s="20">
        <v>0.18</v>
      </c>
      <c r="F154" s="20">
        <v>416</v>
      </c>
      <c r="G154" s="26">
        <v>1000</v>
      </c>
      <c r="H154" s="20">
        <v>64</v>
      </c>
      <c r="I154" s="27">
        <v>1E-3</v>
      </c>
      <c r="J154" s="24">
        <v>1</v>
      </c>
      <c r="K154" s="24">
        <v>1</v>
      </c>
      <c r="L154" s="36">
        <f>IF(ISBLANK(E154),"",VLOOKUP(E154,목표수치!$B$3:$D$7,2,TRUE))</f>
        <v>0.2</v>
      </c>
      <c r="M154" s="37">
        <f>IF(ISBLANK(E154),"",VLOOKUP(E154,목표수치!$B$3:$D$7,3,TRUE))</f>
        <v>0.3</v>
      </c>
      <c r="N154" s="27"/>
    </row>
    <row r="155" spans="2:14" ht="16.5" customHeight="1">
      <c r="B155" s="26">
        <v>152</v>
      </c>
      <c r="C155" s="20">
        <v>10452</v>
      </c>
      <c r="D155" s="20" t="s">
        <v>289</v>
      </c>
      <c r="E155" s="20">
        <v>0.27</v>
      </c>
      <c r="F155" s="20">
        <v>416</v>
      </c>
      <c r="G155" s="26">
        <v>500</v>
      </c>
      <c r="H155" s="20">
        <v>64</v>
      </c>
      <c r="I155" s="27">
        <v>1E-3</v>
      </c>
      <c r="J155" s="24">
        <v>1</v>
      </c>
      <c r="K155" s="24">
        <v>1</v>
      </c>
      <c r="L155" s="36">
        <f>IF(ISBLANK(E155),"",VLOOKUP(E155,목표수치!$B$3:$D$7,2,TRUE))</f>
        <v>0.3</v>
      </c>
      <c r="M155" s="37">
        <f>IF(ISBLANK(E155),"",VLOOKUP(E155,목표수치!$B$3:$D$7,3,TRUE))</f>
        <v>0.4</v>
      </c>
      <c r="N155" s="27"/>
    </row>
    <row r="156" spans="2:14" ht="16.5" customHeight="1">
      <c r="B156" s="26">
        <v>153</v>
      </c>
      <c r="C156" s="20">
        <v>10453</v>
      </c>
      <c r="D156" s="20" t="s">
        <v>290</v>
      </c>
      <c r="E156" s="20">
        <v>0.16</v>
      </c>
      <c r="F156" s="20">
        <v>416</v>
      </c>
      <c r="G156" s="26">
        <v>500</v>
      </c>
      <c r="H156" s="20">
        <v>64</v>
      </c>
      <c r="I156" s="27">
        <v>1E-3</v>
      </c>
      <c r="J156" s="24">
        <v>0.98809999999999998</v>
      </c>
      <c r="K156" s="24">
        <v>0.98809999999999998</v>
      </c>
      <c r="L156" s="36">
        <f>IF(ISBLANK(E156),"",VLOOKUP(E156,목표수치!$B$3:$D$7,2,TRUE))</f>
        <v>0.2</v>
      </c>
      <c r="M156" s="37">
        <f>IF(ISBLANK(E156),"",VLOOKUP(E156,목표수치!$B$3:$D$7,3,TRUE))</f>
        <v>0.3</v>
      </c>
      <c r="N156" s="27"/>
    </row>
    <row r="157" spans="2:14" ht="16.5" customHeight="1">
      <c r="B157" s="26">
        <v>154</v>
      </c>
      <c r="C157" s="20">
        <v>10454</v>
      </c>
      <c r="D157" s="20" t="s">
        <v>291</v>
      </c>
      <c r="E157" s="20">
        <v>0.13</v>
      </c>
      <c r="F157" s="20">
        <v>416</v>
      </c>
      <c r="G157" s="26">
        <v>500</v>
      </c>
      <c r="H157" s="20">
        <v>64</v>
      </c>
      <c r="I157" s="27">
        <v>1E-3</v>
      </c>
      <c r="J157" s="24">
        <v>0.96430000000000005</v>
      </c>
      <c r="K157" s="24">
        <v>0.97619999999999996</v>
      </c>
      <c r="L157" s="36">
        <f>IF(ISBLANK(E157),"",VLOOKUP(E157,목표수치!$B$3:$D$7,2,TRUE))</f>
        <v>0.2</v>
      </c>
      <c r="M157" s="37">
        <f>IF(ISBLANK(E157),"",VLOOKUP(E157,목표수치!$B$3:$D$7,3,TRUE))</f>
        <v>0.3</v>
      </c>
      <c r="N157" s="27"/>
    </row>
    <row r="158" spans="2:14" ht="16.5" customHeight="1">
      <c r="B158" s="26">
        <v>155</v>
      </c>
      <c r="C158" s="20">
        <v>10455</v>
      </c>
      <c r="D158" s="20" t="s">
        <v>292</v>
      </c>
      <c r="E158" s="20">
        <v>0.39</v>
      </c>
      <c r="F158" s="20">
        <v>416</v>
      </c>
      <c r="G158" s="26">
        <v>500</v>
      </c>
      <c r="H158" s="20">
        <v>64</v>
      </c>
      <c r="I158" s="27">
        <v>1E-3</v>
      </c>
      <c r="J158" s="24">
        <v>0.97619999999999996</v>
      </c>
      <c r="K158" s="24">
        <v>0.96430000000000005</v>
      </c>
      <c r="L158" s="36">
        <f>IF(ISBLANK(E158),"",VLOOKUP(E158,목표수치!$B$3:$D$7,2,TRUE))</f>
        <v>0.3</v>
      </c>
      <c r="M158" s="37">
        <f>IF(ISBLANK(E158),"",VLOOKUP(E158,목표수치!$B$3:$D$7,3,TRUE))</f>
        <v>0.4</v>
      </c>
      <c r="N158" s="27"/>
    </row>
    <row r="159" spans="2:14" ht="16.5" customHeight="1">
      <c r="B159" s="26">
        <v>156</v>
      </c>
      <c r="C159" s="20">
        <v>10456</v>
      </c>
      <c r="D159" s="20" t="s">
        <v>293</v>
      </c>
      <c r="E159" s="20">
        <v>0.39</v>
      </c>
      <c r="F159" s="20">
        <v>416</v>
      </c>
      <c r="G159" s="26">
        <v>500</v>
      </c>
      <c r="H159" s="20">
        <v>64</v>
      </c>
      <c r="I159" s="27">
        <v>1E-3</v>
      </c>
      <c r="J159" s="24">
        <v>1</v>
      </c>
      <c r="K159" s="24">
        <v>0.82140000000000002</v>
      </c>
      <c r="L159" s="36">
        <f>IF(ISBLANK(E159),"",VLOOKUP(E159,목표수치!$B$3:$D$7,2,TRUE))</f>
        <v>0.3</v>
      </c>
      <c r="M159" s="37">
        <f>IF(ISBLANK(E159),"",VLOOKUP(E159,목표수치!$B$3:$D$7,3,TRUE))</f>
        <v>0.4</v>
      </c>
      <c r="N159" s="27"/>
    </row>
    <row r="160" spans="2:14" ht="16.5" customHeight="1">
      <c r="B160" s="26">
        <v>157</v>
      </c>
      <c r="C160" s="20">
        <v>10457</v>
      </c>
      <c r="D160" s="20" t="s">
        <v>294</v>
      </c>
      <c r="E160" s="20">
        <v>0.19</v>
      </c>
      <c r="F160" s="20">
        <v>416</v>
      </c>
      <c r="G160" s="26">
        <v>500</v>
      </c>
      <c r="H160" s="20">
        <v>64</v>
      </c>
      <c r="I160" s="27">
        <v>1E-3</v>
      </c>
      <c r="J160" s="24">
        <v>1</v>
      </c>
      <c r="K160" s="24">
        <v>0.9405</v>
      </c>
      <c r="L160" s="36">
        <f>IF(ISBLANK(E160),"",VLOOKUP(E160,목표수치!$B$3:$D$7,2,TRUE))</f>
        <v>0.2</v>
      </c>
      <c r="M160" s="37">
        <f>IF(ISBLANK(E160),"",VLOOKUP(E160,목표수치!$B$3:$D$7,3,TRUE))</f>
        <v>0.3</v>
      </c>
      <c r="N160" s="27"/>
    </row>
    <row r="161" spans="2:14" ht="16.5" customHeight="1">
      <c r="B161" s="26">
        <v>158</v>
      </c>
      <c r="C161" s="20">
        <v>10458</v>
      </c>
      <c r="D161" s="20" t="s">
        <v>295</v>
      </c>
      <c r="E161" s="20">
        <v>0.1</v>
      </c>
      <c r="F161" s="20">
        <v>416</v>
      </c>
      <c r="G161" s="26">
        <v>500</v>
      </c>
      <c r="H161" s="20">
        <v>64</v>
      </c>
      <c r="I161" s="27">
        <v>1E-3</v>
      </c>
      <c r="J161" s="24">
        <v>0.95179999999999998</v>
      </c>
      <c r="K161" s="24">
        <v>0.95179999999999998</v>
      </c>
      <c r="L161" s="36">
        <f>IF(ISBLANK(E161),"",VLOOKUP(E161,목표수치!$B$3:$D$7,2,TRUE))</f>
        <v>0.2</v>
      </c>
      <c r="M161" s="37">
        <f>IF(ISBLANK(E161),"",VLOOKUP(E161,목표수치!$B$3:$D$7,3,TRUE))</f>
        <v>0.3</v>
      </c>
      <c r="N161" s="27"/>
    </row>
    <row r="162" spans="2:14" ht="16.5" customHeight="1">
      <c r="B162" s="26">
        <v>159</v>
      </c>
      <c r="C162" s="20">
        <v>10459</v>
      </c>
      <c r="D162" s="20" t="s">
        <v>296</v>
      </c>
      <c r="E162" s="20">
        <v>0.1</v>
      </c>
      <c r="F162" s="20">
        <v>416</v>
      </c>
      <c r="G162" s="26">
        <v>1000</v>
      </c>
      <c r="H162" s="20">
        <v>64</v>
      </c>
      <c r="I162" s="27">
        <v>1E-3</v>
      </c>
      <c r="J162" s="24">
        <v>0.96430000000000005</v>
      </c>
      <c r="K162" s="24">
        <v>1</v>
      </c>
      <c r="L162" s="36">
        <f>IF(ISBLANK(E162),"",VLOOKUP(E162,목표수치!$B$3:$D$7,2,TRUE))</f>
        <v>0.2</v>
      </c>
      <c r="M162" s="37">
        <f>IF(ISBLANK(E162),"",VLOOKUP(E162,목표수치!$B$3:$D$7,3,TRUE))</f>
        <v>0.3</v>
      </c>
      <c r="N162" s="27"/>
    </row>
    <row r="163" spans="2:14" ht="16.5" customHeight="1">
      <c r="B163" s="26">
        <v>160</v>
      </c>
      <c r="C163" s="20">
        <v>10460</v>
      </c>
      <c r="D163" s="20" t="s">
        <v>298</v>
      </c>
      <c r="E163" s="20">
        <v>0.12</v>
      </c>
      <c r="F163" s="20">
        <v>416</v>
      </c>
      <c r="G163" s="26">
        <v>500</v>
      </c>
      <c r="H163" s="20">
        <v>64</v>
      </c>
      <c r="I163" s="27">
        <v>1E-3</v>
      </c>
      <c r="J163" s="24">
        <v>1</v>
      </c>
      <c r="K163" s="24">
        <v>0.96340000000000003</v>
      </c>
      <c r="L163" s="36">
        <f>IF(ISBLANK(E163),"",VLOOKUP(E163,목표수치!$B$3:$D$7,2,TRUE))</f>
        <v>0.2</v>
      </c>
      <c r="M163" s="37">
        <f>IF(ISBLANK(E163),"",VLOOKUP(E163,목표수치!$B$3:$D$7,3,TRUE))</f>
        <v>0.3</v>
      </c>
      <c r="N163" s="27"/>
    </row>
    <row r="164" spans="2:14" ht="16.5" customHeight="1">
      <c r="B164" s="26">
        <v>161</v>
      </c>
      <c r="C164" s="20">
        <v>10461</v>
      </c>
      <c r="D164" s="20" t="s">
        <v>299</v>
      </c>
      <c r="E164" s="20">
        <v>0.43</v>
      </c>
      <c r="F164" s="20">
        <v>416</v>
      </c>
      <c r="G164" s="26">
        <v>500</v>
      </c>
      <c r="H164" s="20">
        <v>64</v>
      </c>
      <c r="I164" s="27">
        <v>1E-3</v>
      </c>
      <c r="J164" s="24">
        <v>1</v>
      </c>
      <c r="K164" s="24">
        <v>1</v>
      </c>
      <c r="L164" s="36">
        <f>IF(ISBLANK(E164),"",VLOOKUP(E164,목표수치!$B$3:$D$7,2,TRUE))</f>
        <v>0.3</v>
      </c>
      <c r="M164" s="37">
        <f>IF(ISBLANK(E164),"",VLOOKUP(E164,목표수치!$B$3:$D$7,3,TRUE))</f>
        <v>0.4</v>
      </c>
      <c r="N164" s="27"/>
    </row>
    <row r="165" spans="2:14" ht="16.5" customHeight="1">
      <c r="B165" s="26">
        <v>162</v>
      </c>
      <c r="C165" s="20">
        <v>10462</v>
      </c>
      <c r="D165" s="20" t="s">
        <v>300</v>
      </c>
      <c r="E165" s="20">
        <v>0.14000000000000001</v>
      </c>
      <c r="F165" s="20">
        <v>416</v>
      </c>
      <c r="G165" s="26">
        <v>1000</v>
      </c>
      <c r="H165" s="20">
        <v>64</v>
      </c>
      <c r="I165" s="27">
        <v>1E-3</v>
      </c>
      <c r="J165" s="24">
        <v>0.90480000000000005</v>
      </c>
      <c r="K165" s="24">
        <v>0.91669999999999996</v>
      </c>
      <c r="L165" s="36">
        <f>IF(ISBLANK(E165),"",VLOOKUP(E165,목표수치!$B$3:$D$7,2,TRUE))</f>
        <v>0.2</v>
      </c>
      <c r="M165" s="37">
        <f>IF(ISBLANK(E165),"",VLOOKUP(E165,목표수치!$B$3:$D$7,3,TRUE))</f>
        <v>0.3</v>
      </c>
      <c r="N165" s="27"/>
    </row>
    <row r="166" spans="2:14" ht="16.5" customHeight="1">
      <c r="B166" s="26">
        <v>163</v>
      </c>
      <c r="C166" s="20">
        <v>10463</v>
      </c>
      <c r="D166" s="20" t="s">
        <v>301</v>
      </c>
      <c r="E166" s="20">
        <v>0.38</v>
      </c>
      <c r="F166" s="20">
        <v>416</v>
      </c>
      <c r="G166" s="26">
        <v>1000</v>
      </c>
      <c r="H166" s="20">
        <v>64</v>
      </c>
      <c r="I166" s="27">
        <v>1E-3</v>
      </c>
      <c r="J166" s="24">
        <v>1</v>
      </c>
      <c r="K166" s="24">
        <v>1</v>
      </c>
      <c r="L166" s="36">
        <f>IF(ISBLANK(E166),"",VLOOKUP(E166,목표수치!$B$3:$D$7,2,TRUE))</f>
        <v>0.3</v>
      </c>
      <c r="M166" s="37">
        <f>IF(ISBLANK(E166),"",VLOOKUP(E166,목표수치!$B$3:$D$7,3,TRUE))</f>
        <v>0.4</v>
      </c>
      <c r="N166" s="27"/>
    </row>
    <row r="167" spans="2:14" ht="16.5" customHeight="1">
      <c r="B167" s="26">
        <v>164</v>
      </c>
      <c r="C167" s="20">
        <v>10464</v>
      </c>
      <c r="D167" s="20" t="s">
        <v>302</v>
      </c>
      <c r="E167" s="20">
        <v>0.12</v>
      </c>
      <c r="F167" s="20">
        <v>416</v>
      </c>
      <c r="G167" s="26">
        <v>500</v>
      </c>
      <c r="H167" s="20">
        <v>64</v>
      </c>
      <c r="I167" s="27">
        <v>1E-3</v>
      </c>
      <c r="J167" s="24">
        <v>1</v>
      </c>
      <c r="K167" s="24">
        <v>0.98809999999999998</v>
      </c>
      <c r="L167" s="36">
        <f>IF(ISBLANK(E167),"",VLOOKUP(E167,목표수치!$B$3:$D$7,2,TRUE))</f>
        <v>0.2</v>
      </c>
      <c r="M167" s="37">
        <f>IF(ISBLANK(E167),"",VLOOKUP(E167,목표수치!$B$3:$D$7,3,TRUE))</f>
        <v>0.3</v>
      </c>
      <c r="N167" s="27"/>
    </row>
    <row r="168" spans="2:14" ht="16.5" customHeight="1">
      <c r="B168" s="26">
        <v>165</v>
      </c>
      <c r="C168" s="20">
        <v>10465</v>
      </c>
      <c r="D168" s="20" t="s">
        <v>303</v>
      </c>
      <c r="E168" s="20">
        <v>0.13</v>
      </c>
      <c r="F168" s="20">
        <v>416</v>
      </c>
      <c r="G168" s="26">
        <v>1000</v>
      </c>
      <c r="H168" s="20">
        <v>64</v>
      </c>
      <c r="I168" s="27">
        <v>1E-3</v>
      </c>
      <c r="J168" s="24">
        <v>0.88100000000000001</v>
      </c>
      <c r="K168" s="24">
        <v>0.9405</v>
      </c>
      <c r="L168" s="36">
        <f>IF(ISBLANK(E168),"",VLOOKUP(E168,목표수치!$B$3:$D$7,2,TRUE))</f>
        <v>0.2</v>
      </c>
      <c r="M168" s="37">
        <f>IF(ISBLANK(E168),"",VLOOKUP(E168,목표수치!$B$3:$D$7,3,TRUE))</f>
        <v>0.3</v>
      </c>
      <c r="N168" s="27"/>
    </row>
    <row r="169" spans="2:14" ht="16.5" customHeight="1">
      <c r="B169" s="26">
        <v>166</v>
      </c>
      <c r="C169" s="20">
        <v>20101</v>
      </c>
      <c r="D169" s="20" t="s">
        <v>138</v>
      </c>
      <c r="E169" s="20">
        <v>0.15</v>
      </c>
      <c r="F169" s="20">
        <v>416</v>
      </c>
      <c r="G169" s="26">
        <v>1000</v>
      </c>
      <c r="H169" s="20">
        <v>64</v>
      </c>
      <c r="I169" s="27">
        <v>1E-3</v>
      </c>
      <c r="J169" s="24">
        <v>0.97619999999999996</v>
      </c>
      <c r="K169" s="24">
        <v>0.98809999999999998</v>
      </c>
      <c r="L169" s="36">
        <f>IF(ISBLANK(E169),"",VLOOKUP(E169,목표수치!$B$3:$D$7,2,TRUE))</f>
        <v>0.2</v>
      </c>
      <c r="M169" s="37">
        <f>IF(ISBLANK(E169),"",VLOOKUP(E169,목표수치!$B$3:$D$7,3,TRUE))</f>
        <v>0.3</v>
      </c>
      <c r="N169" s="27"/>
    </row>
    <row r="170" spans="2:14" ht="16.5" customHeight="1">
      <c r="B170" s="26">
        <v>167</v>
      </c>
      <c r="C170" s="20">
        <v>20102</v>
      </c>
      <c r="D170" s="20" t="s">
        <v>149</v>
      </c>
      <c r="E170" s="20">
        <v>0.09</v>
      </c>
      <c r="F170" s="20">
        <v>416</v>
      </c>
      <c r="G170" s="26">
        <v>1000</v>
      </c>
      <c r="H170" s="20">
        <v>64</v>
      </c>
      <c r="I170" s="27">
        <v>1E-3</v>
      </c>
      <c r="J170" s="24">
        <v>0.85709999999999997</v>
      </c>
      <c r="K170" s="24">
        <v>0.90480000000000005</v>
      </c>
      <c r="L170" s="36">
        <f>IF(ISBLANK(E170),"",VLOOKUP(E170,목표수치!$B$3:$D$7,2,TRUE))</f>
        <v>0.2</v>
      </c>
      <c r="M170" s="37">
        <f>IF(ISBLANK(E170),"",VLOOKUP(E170,목표수치!$B$3:$D$7,3,TRUE))</f>
        <v>0.3</v>
      </c>
      <c r="N170" s="27"/>
    </row>
    <row r="171" spans="2:14" ht="16.5" customHeight="1">
      <c r="B171" s="26">
        <v>168</v>
      </c>
      <c r="C171" s="20">
        <v>20103</v>
      </c>
      <c r="D171" s="20" t="s">
        <v>160</v>
      </c>
      <c r="E171" s="20">
        <v>0.08</v>
      </c>
      <c r="F171" s="20">
        <v>416</v>
      </c>
      <c r="G171" s="26">
        <v>500</v>
      </c>
      <c r="H171" s="20">
        <v>64</v>
      </c>
      <c r="I171" s="27">
        <v>1E-3</v>
      </c>
      <c r="J171" s="24">
        <v>0.96430000000000005</v>
      </c>
      <c r="K171" s="24">
        <v>0.91669999999999996</v>
      </c>
      <c r="L171" s="36">
        <f>IF(ISBLANK(E171),"",VLOOKUP(E171,목표수치!$B$3:$D$7,2,TRUE))</f>
        <v>0.2</v>
      </c>
      <c r="M171" s="37">
        <f>IF(ISBLANK(E171),"",VLOOKUP(E171,목표수치!$B$3:$D$7,3,TRUE))</f>
        <v>0.3</v>
      </c>
      <c r="N171" s="27"/>
    </row>
    <row r="172" spans="2:14" ht="16.5" customHeight="1">
      <c r="B172" s="26">
        <v>169</v>
      </c>
      <c r="C172" s="20">
        <v>20104</v>
      </c>
      <c r="D172" s="20" t="s">
        <v>167</v>
      </c>
      <c r="E172" s="20">
        <v>0.08</v>
      </c>
      <c r="F172" s="20">
        <v>416</v>
      </c>
      <c r="G172" s="26">
        <v>1000</v>
      </c>
      <c r="H172" s="20">
        <v>64</v>
      </c>
      <c r="I172" s="27">
        <v>1E-3</v>
      </c>
      <c r="J172" s="24">
        <v>1</v>
      </c>
      <c r="K172" s="24">
        <v>1</v>
      </c>
      <c r="L172" s="36">
        <f>IF(ISBLANK(E172),"",VLOOKUP(E172,목표수치!$B$3:$D$7,2,TRUE))</f>
        <v>0.2</v>
      </c>
      <c r="M172" s="37">
        <f>IF(ISBLANK(E172),"",VLOOKUP(E172,목표수치!$B$3:$D$7,3,TRUE))</f>
        <v>0.3</v>
      </c>
      <c r="N172" s="33"/>
    </row>
    <row r="173" spans="2:14" ht="16.5" customHeight="1">
      <c r="B173" s="26">
        <v>170</v>
      </c>
      <c r="C173" s="20">
        <v>20105</v>
      </c>
      <c r="D173" s="20" t="s">
        <v>168</v>
      </c>
      <c r="E173" s="20">
        <v>7.0000000000000007E-2</v>
      </c>
      <c r="F173" s="20">
        <v>416</v>
      </c>
      <c r="G173" s="26">
        <v>1000</v>
      </c>
      <c r="H173" s="20">
        <v>64</v>
      </c>
      <c r="I173" s="27">
        <v>1E-3</v>
      </c>
      <c r="J173" s="24">
        <v>0.83330000000000004</v>
      </c>
      <c r="K173" s="24">
        <v>1</v>
      </c>
      <c r="L173" s="36">
        <f>IF(ISBLANK(E173),"",VLOOKUP(E173,목표수치!$B$3:$D$7,2,TRUE))</f>
        <v>0.2</v>
      </c>
      <c r="M173" s="37">
        <f>IF(ISBLANK(E173),"",VLOOKUP(E173,목표수치!$B$3:$D$7,3,TRUE))</f>
        <v>0.3</v>
      </c>
      <c r="N173" s="27"/>
    </row>
    <row r="174" spans="2:14" ht="16.5" customHeight="1">
      <c r="B174" s="26">
        <v>171</v>
      </c>
      <c r="C174" s="20">
        <v>20106</v>
      </c>
      <c r="D174" s="20" t="s">
        <v>169</v>
      </c>
      <c r="E174" s="20">
        <v>0.25</v>
      </c>
      <c r="F174" s="20">
        <v>416</v>
      </c>
      <c r="G174" s="26">
        <v>1000</v>
      </c>
      <c r="H174" s="20">
        <v>64</v>
      </c>
      <c r="I174" s="27">
        <v>1E-3</v>
      </c>
      <c r="J174" s="24">
        <v>1</v>
      </c>
      <c r="K174" s="24">
        <v>1</v>
      </c>
      <c r="L174" s="36">
        <f>IF(ISBLANK(E174),"",VLOOKUP(E174,목표수치!$B$3:$D$7,2,TRUE))</f>
        <v>0.3</v>
      </c>
      <c r="M174" s="37">
        <f>IF(ISBLANK(E174),"",VLOOKUP(E174,목표수치!$B$3:$D$7,3,TRUE))</f>
        <v>0.4</v>
      </c>
      <c r="N174" s="33"/>
    </row>
    <row r="175" spans="2:14" ht="16.5" customHeight="1">
      <c r="B175" s="26">
        <v>172</v>
      </c>
      <c r="C175" s="20">
        <v>20107</v>
      </c>
      <c r="D175" s="20" t="s">
        <v>170</v>
      </c>
      <c r="E175" s="20">
        <v>0.28000000000000003</v>
      </c>
      <c r="F175" s="20">
        <v>416</v>
      </c>
      <c r="G175" s="26">
        <v>1000</v>
      </c>
      <c r="H175" s="20">
        <v>64</v>
      </c>
      <c r="I175" s="27">
        <v>1E-3</v>
      </c>
      <c r="J175" s="24">
        <v>0.98809999999999998</v>
      </c>
      <c r="K175" s="24">
        <v>1</v>
      </c>
      <c r="L175" s="36">
        <f>IF(ISBLANK(E175),"",VLOOKUP(E175,목표수치!$B$3:$D$7,2,TRUE))</f>
        <v>0.3</v>
      </c>
      <c r="M175" s="37">
        <f>IF(ISBLANK(E175),"",VLOOKUP(E175,목표수치!$B$3:$D$7,3,TRUE))</f>
        <v>0.4</v>
      </c>
      <c r="N175" s="27"/>
    </row>
    <row r="176" spans="2:14" ht="16.5" customHeight="1">
      <c r="B176" s="26">
        <v>173</v>
      </c>
      <c r="C176" s="20">
        <v>20108</v>
      </c>
      <c r="D176" s="20" t="s">
        <v>171</v>
      </c>
      <c r="E176" s="20">
        <v>0.1</v>
      </c>
      <c r="F176" s="20">
        <v>416</v>
      </c>
      <c r="G176" s="26">
        <v>1000</v>
      </c>
      <c r="H176" s="20">
        <v>64</v>
      </c>
      <c r="I176" s="27">
        <v>1E-3</v>
      </c>
      <c r="J176" s="24">
        <v>0.95240000000000002</v>
      </c>
      <c r="K176" s="24">
        <v>1</v>
      </c>
      <c r="L176" s="36">
        <f>IF(ISBLANK(E176),"",VLOOKUP(E176,목표수치!$B$3:$D$7,2,TRUE))</f>
        <v>0.2</v>
      </c>
      <c r="M176" s="37">
        <f>IF(ISBLANK(E176),"",VLOOKUP(E176,목표수치!$B$3:$D$7,3,TRUE))</f>
        <v>0.3</v>
      </c>
      <c r="N176" s="27"/>
    </row>
    <row r="177" spans="2:14" ht="16.5" customHeight="1">
      <c r="B177" s="26">
        <v>174</v>
      </c>
      <c r="C177" s="20">
        <v>20109</v>
      </c>
      <c r="D177" s="20" t="s">
        <v>172</v>
      </c>
      <c r="E177" s="20">
        <v>0.09</v>
      </c>
      <c r="F177" s="20">
        <v>416</v>
      </c>
      <c r="G177" s="26">
        <v>500</v>
      </c>
      <c r="H177" s="20">
        <v>64</v>
      </c>
      <c r="I177" s="27">
        <v>1E-3</v>
      </c>
      <c r="J177" s="24">
        <v>1</v>
      </c>
      <c r="K177" s="24">
        <v>1</v>
      </c>
      <c r="L177" s="36">
        <f>IF(ISBLANK(E177),"",VLOOKUP(E177,목표수치!$B$3:$D$7,2,TRUE))</f>
        <v>0.2</v>
      </c>
      <c r="M177" s="37">
        <f>IF(ISBLANK(E177),"",VLOOKUP(E177,목표수치!$B$3:$D$7,3,TRUE))</f>
        <v>0.3</v>
      </c>
      <c r="N177" s="27"/>
    </row>
    <row r="178" spans="2:14" ht="16.5" customHeight="1">
      <c r="B178" s="26">
        <v>175</v>
      </c>
      <c r="C178" s="20">
        <v>20110</v>
      </c>
      <c r="D178" s="20" t="s">
        <v>139</v>
      </c>
      <c r="E178" s="20">
        <v>0.14000000000000001</v>
      </c>
      <c r="F178" s="20">
        <v>416</v>
      </c>
      <c r="G178" s="26">
        <v>1000</v>
      </c>
      <c r="H178" s="20">
        <v>64</v>
      </c>
      <c r="I178" s="27">
        <v>1E-3</v>
      </c>
      <c r="J178" s="24">
        <v>0.96430000000000005</v>
      </c>
      <c r="K178" s="24">
        <v>0.96430000000000005</v>
      </c>
      <c r="L178" s="36">
        <f>IF(ISBLANK(E178),"",VLOOKUP(E178,목표수치!$B$3:$D$7,2,TRUE))</f>
        <v>0.2</v>
      </c>
      <c r="M178" s="37">
        <f>IF(ISBLANK(E178),"",VLOOKUP(E178,목표수치!$B$3:$D$7,3,TRUE))</f>
        <v>0.3</v>
      </c>
      <c r="N178" s="27"/>
    </row>
    <row r="179" spans="2:14" ht="16.5" customHeight="1">
      <c r="B179" s="26">
        <v>176</v>
      </c>
      <c r="C179" s="20">
        <v>20111</v>
      </c>
      <c r="D179" s="20" t="s">
        <v>140</v>
      </c>
      <c r="E179" s="20">
        <v>0.11</v>
      </c>
      <c r="F179" s="20">
        <v>416</v>
      </c>
      <c r="G179" s="26">
        <v>1000</v>
      </c>
      <c r="H179" s="20">
        <v>64</v>
      </c>
      <c r="I179" s="27">
        <v>1E-3</v>
      </c>
      <c r="J179" s="24">
        <v>0.84519999999999995</v>
      </c>
      <c r="K179" s="24">
        <v>0.9405</v>
      </c>
      <c r="L179" s="36">
        <f>IF(ISBLANK(E179),"",VLOOKUP(E179,목표수치!$B$3:$D$7,2,TRUE))</f>
        <v>0.2</v>
      </c>
      <c r="M179" s="37">
        <f>IF(ISBLANK(E179),"",VLOOKUP(E179,목표수치!$B$3:$D$7,3,TRUE))</f>
        <v>0.3</v>
      </c>
      <c r="N179" s="27"/>
    </row>
    <row r="180" spans="2:14" ht="16.5" customHeight="1">
      <c r="B180" s="26">
        <v>177</v>
      </c>
      <c r="C180" s="20">
        <v>20112</v>
      </c>
      <c r="D180" s="20" t="s">
        <v>141</v>
      </c>
      <c r="E180" s="20">
        <v>0.09</v>
      </c>
      <c r="F180" s="20">
        <v>416</v>
      </c>
      <c r="G180" s="26">
        <v>1000</v>
      </c>
      <c r="H180" s="20">
        <v>64</v>
      </c>
      <c r="I180" s="27">
        <v>1E-3</v>
      </c>
      <c r="J180" s="24">
        <v>0.5</v>
      </c>
      <c r="K180" s="24">
        <v>0.58330000000000004</v>
      </c>
      <c r="L180" s="36">
        <f>IF(ISBLANK(E180),"",VLOOKUP(E180,목표수치!$B$3:$D$7,2,TRUE))</f>
        <v>0.2</v>
      </c>
      <c r="M180" s="37">
        <f>IF(ISBLANK(E180),"",VLOOKUP(E180,목표수치!$B$3:$D$7,3,TRUE))</f>
        <v>0.3</v>
      </c>
      <c r="N180" s="27"/>
    </row>
    <row r="181" spans="2:14" ht="16.5" customHeight="1">
      <c r="B181" s="26">
        <v>178</v>
      </c>
      <c r="C181" s="20">
        <v>20113</v>
      </c>
      <c r="D181" s="20" t="s">
        <v>142</v>
      </c>
      <c r="E181" s="20">
        <v>0.08</v>
      </c>
      <c r="F181" s="20">
        <v>416</v>
      </c>
      <c r="G181" s="26">
        <v>500</v>
      </c>
      <c r="H181" s="20">
        <v>64</v>
      </c>
      <c r="I181" s="27">
        <v>1E-3</v>
      </c>
      <c r="J181" s="24">
        <v>0.98809999999999998</v>
      </c>
      <c r="K181" s="24">
        <v>0.97619999999999996</v>
      </c>
      <c r="L181" s="36">
        <f>IF(ISBLANK(E181),"",VLOOKUP(E181,목표수치!$B$3:$D$7,2,TRUE))</f>
        <v>0.2</v>
      </c>
      <c r="M181" s="37">
        <f>IF(ISBLANK(E181),"",VLOOKUP(E181,목표수치!$B$3:$D$7,3,TRUE))</f>
        <v>0.3</v>
      </c>
      <c r="N181" s="27"/>
    </row>
    <row r="182" spans="2:14" ht="16.5" customHeight="1">
      <c r="B182" s="26">
        <v>179</v>
      </c>
      <c r="C182" s="20">
        <v>20114</v>
      </c>
      <c r="D182" s="20" t="s">
        <v>143</v>
      </c>
      <c r="E182" s="20">
        <v>0.06</v>
      </c>
      <c r="F182" s="20">
        <v>416</v>
      </c>
      <c r="G182" s="26">
        <v>1000</v>
      </c>
      <c r="H182" s="20">
        <v>64</v>
      </c>
      <c r="I182" s="27">
        <v>1E-3</v>
      </c>
      <c r="J182" s="24">
        <v>1</v>
      </c>
      <c r="K182" s="24">
        <v>1</v>
      </c>
      <c r="L182" s="36">
        <f>IF(ISBLANK(E182),"",VLOOKUP(E182,목표수치!$B$3:$D$7,2,TRUE))</f>
        <v>0.2</v>
      </c>
      <c r="M182" s="37">
        <f>IF(ISBLANK(E182),"",VLOOKUP(E182,목표수치!$B$3:$D$7,3,TRUE))</f>
        <v>0.3</v>
      </c>
      <c r="N182" s="27"/>
    </row>
    <row r="183" spans="2:14" ht="16.5" customHeight="1">
      <c r="B183" s="26">
        <v>180</v>
      </c>
      <c r="C183" s="20">
        <v>20115</v>
      </c>
      <c r="D183" s="20" t="s">
        <v>144</v>
      </c>
      <c r="E183" s="20">
        <v>0.09</v>
      </c>
      <c r="F183" s="20">
        <v>416</v>
      </c>
      <c r="G183" s="26">
        <v>1000</v>
      </c>
      <c r="H183" s="20">
        <v>64</v>
      </c>
      <c r="I183" s="27">
        <v>1E-3</v>
      </c>
      <c r="J183" s="24">
        <v>1</v>
      </c>
      <c r="K183" s="24">
        <v>1</v>
      </c>
      <c r="L183" s="36">
        <f>IF(ISBLANK(E183),"",VLOOKUP(E183,목표수치!$B$3:$D$7,2,TRUE))</f>
        <v>0.2</v>
      </c>
      <c r="M183" s="37">
        <f>IF(ISBLANK(E183),"",VLOOKUP(E183,목표수치!$B$3:$D$7,3,TRUE))</f>
        <v>0.3</v>
      </c>
      <c r="N183" s="33"/>
    </row>
    <row r="184" spans="2:14" ht="16.5" customHeight="1">
      <c r="B184" s="26">
        <v>181</v>
      </c>
      <c r="C184" s="20">
        <v>20116</v>
      </c>
      <c r="D184" s="20" t="s">
        <v>145</v>
      </c>
      <c r="E184" s="20">
        <v>0.04</v>
      </c>
      <c r="F184" s="20">
        <v>416</v>
      </c>
      <c r="G184" s="26">
        <v>1000</v>
      </c>
      <c r="H184" s="20">
        <v>64</v>
      </c>
      <c r="I184" s="27">
        <v>1E-3</v>
      </c>
      <c r="J184" s="24">
        <v>0.73809999999999998</v>
      </c>
      <c r="K184" s="24">
        <v>0.85709999999999997</v>
      </c>
      <c r="L184" s="36">
        <f>IF(ISBLANK(E184),"",VLOOKUP(E184,목표수치!$B$3:$D$7,2,TRUE))</f>
        <v>0.2</v>
      </c>
      <c r="M184" s="37">
        <f>IF(ISBLANK(E184),"",VLOOKUP(E184,목표수치!$B$3:$D$7,3,TRUE))</f>
        <v>0.3</v>
      </c>
      <c r="N184" s="27"/>
    </row>
    <row r="185" spans="2:14" ht="16.5" customHeight="1">
      <c r="B185" s="26">
        <v>182</v>
      </c>
      <c r="C185" s="20">
        <v>20117</v>
      </c>
      <c r="D185" s="20" t="s">
        <v>146</v>
      </c>
      <c r="E185" s="20">
        <v>0.04</v>
      </c>
      <c r="F185" s="20">
        <v>416</v>
      </c>
      <c r="G185" s="26">
        <v>1000</v>
      </c>
      <c r="H185" s="20">
        <v>64</v>
      </c>
      <c r="I185" s="27">
        <v>1E-3</v>
      </c>
      <c r="J185" s="24">
        <v>0.95240000000000002</v>
      </c>
      <c r="K185" s="24">
        <v>0.98809999999999998</v>
      </c>
      <c r="L185" s="36">
        <f>IF(ISBLANK(E185),"",VLOOKUP(E185,목표수치!$B$3:$D$7,2,TRUE))</f>
        <v>0.2</v>
      </c>
      <c r="M185" s="37">
        <f>IF(ISBLANK(E185),"",VLOOKUP(E185,목표수치!$B$3:$D$7,3,TRUE))</f>
        <v>0.3</v>
      </c>
      <c r="N185" s="27"/>
    </row>
    <row r="186" spans="2:14" ht="16.5" customHeight="1">
      <c r="B186" s="26">
        <v>183</v>
      </c>
      <c r="C186" s="20">
        <v>20118</v>
      </c>
      <c r="D186" s="20" t="s">
        <v>147</v>
      </c>
      <c r="E186" s="20">
        <v>0.11</v>
      </c>
      <c r="F186" s="20">
        <v>416</v>
      </c>
      <c r="G186" s="26">
        <v>1000</v>
      </c>
      <c r="H186" s="20">
        <v>64</v>
      </c>
      <c r="I186" s="27">
        <v>1E-3</v>
      </c>
      <c r="J186" s="24">
        <v>0.86899999999999999</v>
      </c>
      <c r="K186" s="24">
        <v>0.92859999999999998</v>
      </c>
      <c r="L186" s="36">
        <f>IF(ISBLANK(E186),"",VLOOKUP(E186,목표수치!$B$3:$D$7,2,TRUE))</f>
        <v>0.2</v>
      </c>
      <c r="M186" s="37">
        <f>IF(ISBLANK(E186),"",VLOOKUP(E186,목표수치!$B$3:$D$7,3,TRUE))</f>
        <v>0.3</v>
      </c>
      <c r="N186" s="27"/>
    </row>
    <row r="187" spans="2:14" ht="16.5" customHeight="1">
      <c r="B187" s="26">
        <v>184</v>
      </c>
      <c r="C187" s="20">
        <v>20119</v>
      </c>
      <c r="D187" s="20" t="s">
        <v>148</v>
      </c>
      <c r="E187" s="20">
        <v>0.03</v>
      </c>
      <c r="F187" s="20">
        <v>416</v>
      </c>
      <c r="G187" s="26">
        <v>500</v>
      </c>
      <c r="H187" s="20">
        <v>64</v>
      </c>
      <c r="I187" s="27">
        <v>1E-3</v>
      </c>
      <c r="J187" s="24">
        <v>0.97619999999999996</v>
      </c>
      <c r="K187" s="24">
        <v>1</v>
      </c>
      <c r="L187" s="36">
        <f>IF(ISBLANK(E187),"",VLOOKUP(E187,목표수치!$B$3:$D$7,2,TRUE))</f>
        <v>0.2</v>
      </c>
      <c r="M187" s="37">
        <f>IF(ISBLANK(E187),"",VLOOKUP(E187,목표수치!$B$3:$D$7,3,TRUE))</f>
        <v>0.3</v>
      </c>
      <c r="N187" s="27"/>
    </row>
    <row r="188" spans="2:14" ht="16.5" customHeight="1">
      <c r="B188" s="26">
        <v>185</v>
      </c>
      <c r="C188" s="20">
        <v>20120</v>
      </c>
      <c r="D188" s="20" t="s">
        <v>150</v>
      </c>
      <c r="E188" s="20">
        <v>0.3</v>
      </c>
      <c r="F188" s="20">
        <v>416</v>
      </c>
      <c r="G188" s="26">
        <v>1000</v>
      </c>
      <c r="H188" s="20">
        <v>64</v>
      </c>
      <c r="I188" s="27">
        <v>1E-3</v>
      </c>
      <c r="J188" s="24">
        <v>0.40479999999999999</v>
      </c>
      <c r="K188" s="24">
        <v>0.78569999999999995</v>
      </c>
      <c r="L188" s="36">
        <f>IF(ISBLANK(E188),"",VLOOKUP(E188,목표수치!$B$3:$D$7,2,TRUE))</f>
        <v>0.3</v>
      </c>
      <c r="M188" s="37">
        <f>IF(ISBLANK(E188),"",VLOOKUP(E188,목표수치!$B$3:$D$7,3,TRUE))</f>
        <v>0.4</v>
      </c>
      <c r="N188" s="27"/>
    </row>
    <row r="189" spans="2:14" ht="16.5" customHeight="1">
      <c r="B189" s="26">
        <v>186</v>
      </c>
      <c r="C189" s="20">
        <v>20121</v>
      </c>
      <c r="D189" s="20" t="s">
        <v>151</v>
      </c>
      <c r="E189" s="20">
        <v>0.11</v>
      </c>
      <c r="F189" s="20">
        <v>416</v>
      </c>
      <c r="G189" s="26">
        <v>500</v>
      </c>
      <c r="H189" s="20">
        <v>64</v>
      </c>
      <c r="I189" s="27">
        <v>1E-3</v>
      </c>
      <c r="J189" s="24">
        <v>0.92859999999999998</v>
      </c>
      <c r="K189" s="24">
        <v>0.98809999999999998</v>
      </c>
      <c r="L189" s="36">
        <f>IF(ISBLANK(E189),"",VLOOKUP(E189,목표수치!$B$3:$D$7,2,TRUE))</f>
        <v>0.2</v>
      </c>
      <c r="M189" s="37">
        <f>IF(ISBLANK(E189),"",VLOOKUP(E189,목표수치!$B$3:$D$7,3,TRUE))</f>
        <v>0.3</v>
      </c>
      <c r="N189" s="27"/>
    </row>
    <row r="190" spans="2:14" ht="16.5" customHeight="1">
      <c r="B190" s="26">
        <v>187</v>
      </c>
      <c r="C190" s="20">
        <v>20122</v>
      </c>
      <c r="D190" s="20" t="s">
        <v>152</v>
      </c>
      <c r="E190" s="20">
        <v>0.05</v>
      </c>
      <c r="F190" s="20">
        <v>416</v>
      </c>
      <c r="G190" s="26">
        <v>500</v>
      </c>
      <c r="H190" s="20">
        <v>64</v>
      </c>
      <c r="I190" s="27">
        <v>1E-3</v>
      </c>
      <c r="J190" s="24">
        <v>0.9405</v>
      </c>
      <c r="K190" s="24">
        <v>0.98809999999999998</v>
      </c>
      <c r="L190" s="36">
        <f>IF(ISBLANK(E190),"",VLOOKUP(E190,목표수치!$B$3:$D$7,2,TRUE))</f>
        <v>0.2</v>
      </c>
      <c r="M190" s="37">
        <f>IF(ISBLANK(E190),"",VLOOKUP(E190,목표수치!$B$3:$D$7,3,TRUE))</f>
        <v>0.3</v>
      </c>
      <c r="N190" s="27"/>
    </row>
    <row r="191" spans="2:14" ht="16.5" customHeight="1">
      <c r="B191" s="26">
        <v>188</v>
      </c>
      <c r="C191" s="20">
        <v>20123</v>
      </c>
      <c r="D191" s="20" t="s">
        <v>153</v>
      </c>
      <c r="E191" s="20">
        <v>0.18</v>
      </c>
      <c r="F191" s="20">
        <v>416</v>
      </c>
      <c r="G191" s="26">
        <v>1000</v>
      </c>
      <c r="H191" s="20">
        <v>64</v>
      </c>
      <c r="I191" s="27">
        <v>1E-3</v>
      </c>
      <c r="J191" s="24">
        <v>0.91669999999999996</v>
      </c>
      <c r="K191" s="24">
        <v>0.98809999999999998</v>
      </c>
      <c r="L191" s="36">
        <f>IF(ISBLANK(E191),"",VLOOKUP(E191,목표수치!$B$3:$D$7,2,TRUE))</f>
        <v>0.2</v>
      </c>
      <c r="M191" s="37">
        <f>IF(ISBLANK(E191),"",VLOOKUP(E191,목표수치!$B$3:$D$7,3,TRUE))</f>
        <v>0.3</v>
      </c>
      <c r="N191" s="27"/>
    </row>
    <row r="192" spans="2:14" ht="16.5" customHeight="1">
      <c r="B192" s="26">
        <v>189</v>
      </c>
      <c r="C192" s="20">
        <v>20124</v>
      </c>
      <c r="D192" s="20" t="s">
        <v>154</v>
      </c>
      <c r="E192" s="20">
        <v>0.95</v>
      </c>
      <c r="F192" s="20">
        <v>416</v>
      </c>
      <c r="G192" s="26">
        <v>1000</v>
      </c>
      <c r="H192" s="20">
        <v>64</v>
      </c>
      <c r="I192" s="27">
        <v>1E-3</v>
      </c>
      <c r="J192" s="24">
        <v>0.89290000000000003</v>
      </c>
      <c r="K192" s="24">
        <v>0.96430000000000005</v>
      </c>
      <c r="L192" s="36">
        <f>IF(ISBLANK(E192),"",VLOOKUP(E192,목표수치!$B$3:$D$7,2,TRUE))</f>
        <v>0.5</v>
      </c>
      <c r="M192" s="37">
        <f>IF(ISBLANK(E192),"",VLOOKUP(E192,목표수치!$B$3:$D$7,3,TRUE))</f>
        <v>0.6</v>
      </c>
      <c r="N192" s="27"/>
    </row>
    <row r="193" spans="2:14" ht="16.5" customHeight="1">
      <c r="B193" s="26">
        <v>190</v>
      </c>
      <c r="C193" s="20">
        <v>20125</v>
      </c>
      <c r="D193" s="20" t="s">
        <v>155</v>
      </c>
      <c r="E193" s="20">
        <v>0.28999999999999998</v>
      </c>
      <c r="F193" s="20">
        <v>416</v>
      </c>
      <c r="G193" s="26">
        <v>1000</v>
      </c>
      <c r="H193" s="20">
        <v>64</v>
      </c>
      <c r="I193" s="27">
        <v>1E-3</v>
      </c>
      <c r="J193" s="24">
        <v>0.97619999999999996</v>
      </c>
      <c r="K193" s="24">
        <v>1</v>
      </c>
      <c r="L193" s="36">
        <f>IF(ISBLANK(E193),"",VLOOKUP(E193,목표수치!$B$3:$D$7,2,TRUE))</f>
        <v>0.3</v>
      </c>
      <c r="M193" s="37">
        <f>IF(ISBLANK(E193),"",VLOOKUP(E193,목표수치!$B$3:$D$7,3,TRUE))</f>
        <v>0.4</v>
      </c>
      <c r="N193" s="27"/>
    </row>
    <row r="194" spans="2:14" ht="16.5" customHeight="1">
      <c r="B194" s="26">
        <v>191</v>
      </c>
      <c r="C194" s="20">
        <v>20126</v>
      </c>
      <c r="D194" s="20" t="s">
        <v>156</v>
      </c>
      <c r="E194" s="20">
        <v>0.1</v>
      </c>
      <c r="F194" s="20">
        <v>416</v>
      </c>
      <c r="G194" s="26">
        <v>1000</v>
      </c>
      <c r="H194" s="20">
        <v>64</v>
      </c>
      <c r="I194" s="27">
        <v>1E-3</v>
      </c>
      <c r="J194" s="24">
        <v>0.96430000000000005</v>
      </c>
      <c r="K194" s="24">
        <v>1</v>
      </c>
      <c r="L194" s="36">
        <f>IF(ISBLANK(E194),"",VLOOKUP(E194,목표수치!$B$3:$D$7,2,TRUE))</f>
        <v>0.2</v>
      </c>
      <c r="M194" s="37">
        <f>IF(ISBLANK(E194),"",VLOOKUP(E194,목표수치!$B$3:$D$7,3,TRUE))</f>
        <v>0.3</v>
      </c>
      <c r="N194" s="27"/>
    </row>
    <row r="195" spans="2:14" ht="16.5" customHeight="1">
      <c r="B195" s="26">
        <v>192</v>
      </c>
      <c r="C195" s="20">
        <v>20127</v>
      </c>
      <c r="D195" s="20" t="s">
        <v>157</v>
      </c>
      <c r="E195" s="20">
        <v>0.02</v>
      </c>
      <c r="F195" s="20">
        <v>416</v>
      </c>
      <c r="G195" s="26">
        <v>500</v>
      </c>
      <c r="H195" s="20">
        <v>64</v>
      </c>
      <c r="I195" s="27">
        <v>1E-3</v>
      </c>
      <c r="J195" s="24">
        <v>0.98809999999999998</v>
      </c>
      <c r="K195" s="24">
        <v>1</v>
      </c>
      <c r="L195" s="36">
        <f>IF(ISBLANK(E195),"",VLOOKUP(E195,목표수치!$B$3:$D$7,2,TRUE))</f>
        <v>0.2</v>
      </c>
      <c r="M195" s="37">
        <f>IF(ISBLANK(E195),"",VLOOKUP(E195,목표수치!$B$3:$D$7,3,TRUE))</f>
        <v>0.3</v>
      </c>
      <c r="N195" s="27"/>
    </row>
    <row r="196" spans="2:14" ht="16.5" customHeight="1">
      <c r="B196" s="26">
        <v>193</v>
      </c>
      <c r="C196" s="20">
        <v>20128</v>
      </c>
      <c r="D196" s="20" t="s">
        <v>158</v>
      </c>
      <c r="E196" s="20">
        <v>0.17</v>
      </c>
      <c r="F196" s="20">
        <v>416</v>
      </c>
      <c r="G196" s="26">
        <v>500</v>
      </c>
      <c r="H196" s="20">
        <v>64</v>
      </c>
      <c r="I196" s="27">
        <v>1E-3</v>
      </c>
      <c r="J196" s="24">
        <v>0.61899999999999999</v>
      </c>
      <c r="K196" s="24">
        <v>0.73809999999999998</v>
      </c>
      <c r="L196" s="36">
        <f>IF(ISBLANK(E196),"",VLOOKUP(E196,목표수치!$B$3:$D$7,2,TRUE))</f>
        <v>0.2</v>
      </c>
      <c r="M196" s="37">
        <f>IF(ISBLANK(E196),"",VLOOKUP(E196,목표수치!$B$3:$D$7,3,TRUE))</f>
        <v>0.3</v>
      </c>
      <c r="N196" s="27"/>
    </row>
    <row r="197" spans="2:14" ht="16.5" customHeight="1">
      <c r="B197" s="26">
        <v>194</v>
      </c>
      <c r="C197" s="20">
        <v>20129</v>
      </c>
      <c r="D197" s="20" t="s">
        <v>159</v>
      </c>
      <c r="E197" s="20">
        <v>0.18</v>
      </c>
      <c r="F197" s="20">
        <v>416</v>
      </c>
      <c r="G197" s="26">
        <v>1000</v>
      </c>
      <c r="H197" s="20">
        <v>64</v>
      </c>
      <c r="I197" s="27">
        <v>1E-3</v>
      </c>
      <c r="J197" s="24">
        <v>0.89290000000000003</v>
      </c>
      <c r="K197" s="24">
        <v>0.9405</v>
      </c>
      <c r="L197" s="36">
        <f>IF(ISBLANK(E197),"",VLOOKUP(E197,목표수치!$B$3:$D$7,2,TRUE))</f>
        <v>0.2</v>
      </c>
      <c r="M197" s="37">
        <f>IF(ISBLANK(E197),"",VLOOKUP(E197,목표수치!$B$3:$D$7,3,TRUE))</f>
        <v>0.3</v>
      </c>
      <c r="N197" s="27"/>
    </row>
    <row r="198" spans="2:14" ht="16.5" customHeight="1">
      <c r="B198" s="26">
        <v>195</v>
      </c>
      <c r="C198" s="20">
        <v>20130</v>
      </c>
      <c r="D198" s="20" t="s">
        <v>161</v>
      </c>
      <c r="E198" s="20">
        <v>0.1</v>
      </c>
      <c r="F198" s="20">
        <v>416</v>
      </c>
      <c r="G198" s="26">
        <v>500</v>
      </c>
      <c r="H198" s="20">
        <v>64</v>
      </c>
      <c r="I198" s="27">
        <v>1E-3</v>
      </c>
      <c r="J198" s="24">
        <v>0.95240000000000002</v>
      </c>
      <c r="K198" s="24">
        <v>1</v>
      </c>
      <c r="L198" s="36">
        <f>IF(ISBLANK(E198),"",VLOOKUP(E198,목표수치!$B$3:$D$7,2,TRUE))</f>
        <v>0.2</v>
      </c>
      <c r="M198" s="37">
        <f>IF(ISBLANK(E198),"",VLOOKUP(E198,목표수치!$B$3:$D$7,3,TRUE))</f>
        <v>0.3</v>
      </c>
      <c r="N198" s="27"/>
    </row>
    <row r="199" spans="2:14" ht="16.5" customHeight="1">
      <c r="B199" s="26">
        <v>196</v>
      </c>
      <c r="C199" s="20">
        <v>20131</v>
      </c>
      <c r="D199" s="20" t="s">
        <v>162</v>
      </c>
      <c r="E199" s="20">
        <v>0.1</v>
      </c>
      <c r="F199" s="20">
        <v>416</v>
      </c>
      <c r="G199" s="26">
        <v>500</v>
      </c>
      <c r="H199" s="20">
        <v>64</v>
      </c>
      <c r="I199" s="27">
        <v>1E-3</v>
      </c>
      <c r="J199" s="24">
        <v>0.98809999999999998</v>
      </c>
      <c r="K199" s="24">
        <v>0.92859999999999998</v>
      </c>
      <c r="L199" s="36">
        <f>IF(ISBLANK(E199),"",VLOOKUP(E199,목표수치!$B$3:$D$7,2,TRUE))</f>
        <v>0.2</v>
      </c>
      <c r="M199" s="37">
        <f>IF(ISBLANK(E199),"",VLOOKUP(E199,목표수치!$B$3:$D$7,3,TRUE))</f>
        <v>0.3</v>
      </c>
      <c r="N199" s="27"/>
    </row>
    <row r="200" spans="2:14" ht="16.5" customHeight="1">
      <c r="B200" s="26">
        <v>197</v>
      </c>
      <c r="C200" s="20">
        <v>20132</v>
      </c>
      <c r="D200" s="20" t="s">
        <v>163</v>
      </c>
      <c r="E200" s="20">
        <v>0.18</v>
      </c>
      <c r="F200" s="20">
        <v>416</v>
      </c>
      <c r="G200" s="26">
        <v>1000</v>
      </c>
      <c r="H200" s="20">
        <v>64</v>
      </c>
      <c r="I200" s="27">
        <v>1E-3</v>
      </c>
      <c r="J200" s="24">
        <v>0.86750000000000005</v>
      </c>
      <c r="K200" s="24">
        <v>0.98799999999999999</v>
      </c>
      <c r="L200" s="36">
        <f>IF(ISBLANK(E200),"",VLOOKUP(E200,목표수치!$B$3:$D$7,2,TRUE))</f>
        <v>0.2</v>
      </c>
      <c r="M200" s="37">
        <f>IF(ISBLANK(E200),"",VLOOKUP(E200,목표수치!$B$3:$D$7,3,TRUE))</f>
        <v>0.3</v>
      </c>
      <c r="N200" s="27"/>
    </row>
    <row r="201" spans="2:14" ht="16.5" customHeight="1">
      <c r="B201" s="26">
        <v>198</v>
      </c>
      <c r="C201" s="20">
        <v>20133</v>
      </c>
      <c r="D201" s="20" t="s">
        <v>164</v>
      </c>
      <c r="E201" s="20">
        <v>0.21</v>
      </c>
      <c r="F201" s="20">
        <v>416</v>
      </c>
      <c r="G201" s="26">
        <v>1000</v>
      </c>
      <c r="H201" s="20">
        <v>64</v>
      </c>
      <c r="I201" s="27">
        <v>1E-3</v>
      </c>
      <c r="J201" s="24">
        <v>0.97589999999999999</v>
      </c>
      <c r="K201" s="24">
        <v>1</v>
      </c>
      <c r="L201" s="36">
        <f>IF(ISBLANK(E201),"",VLOOKUP(E201,목표수치!$B$3:$D$7,2,TRUE))</f>
        <v>0.2</v>
      </c>
      <c r="M201" s="37">
        <f>IF(ISBLANK(E201),"",VLOOKUP(E201,목표수치!$B$3:$D$7,3,TRUE))</f>
        <v>0.3</v>
      </c>
      <c r="N201" s="27"/>
    </row>
    <row r="202" spans="2:14" ht="16.5" customHeight="1">
      <c r="B202" s="26">
        <v>199</v>
      </c>
      <c r="C202" s="20">
        <v>20134</v>
      </c>
      <c r="D202" s="20" t="s">
        <v>165</v>
      </c>
      <c r="E202" s="20">
        <v>0.12</v>
      </c>
      <c r="F202" s="20">
        <v>416</v>
      </c>
      <c r="G202" s="26">
        <v>1000</v>
      </c>
      <c r="H202" s="20">
        <v>64</v>
      </c>
      <c r="I202" s="27">
        <v>1E-3</v>
      </c>
      <c r="J202" s="24">
        <v>1</v>
      </c>
      <c r="K202" s="24">
        <v>0.98809999999999998</v>
      </c>
      <c r="L202" s="36">
        <f>IF(ISBLANK(E202),"",VLOOKUP(E202,목표수치!$B$3:$D$7,2,TRUE))</f>
        <v>0.2</v>
      </c>
      <c r="M202" s="37">
        <f>IF(ISBLANK(E202),"",VLOOKUP(E202,목표수치!$B$3:$D$7,3,TRUE))</f>
        <v>0.3</v>
      </c>
      <c r="N202" s="27"/>
    </row>
    <row r="203" spans="2:14" ht="16.5" customHeight="1">
      <c r="B203" s="26">
        <v>200</v>
      </c>
      <c r="C203" s="20">
        <v>20135</v>
      </c>
      <c r="D203" s="20" t="s">
        <v>166</v>
      </c>
      <c r="E203" s="20">
        <v>0.39</v>
      </c>
      <c r="F203" s="20">
        <v>416</v>
      </c>
      <c r="G203" s="26">
        <v>1000</v>
      </c>
      <c r="H203" s="20">
        <v>64</v>
      </c>
      <c r="I203" s="27">
        <v>1E-3</v>
      </c>
      <c r="J203" s="24">
        <v>0.6905</v>
      </c>
      <c r="K203" s="24">
        <v>0.92859999999999998</v>
      </c>
      <c r="L203" s="36">
        <f>IF(ISBLANK(E203),"",VLOOKUP(E203,목표수치!$B$3:$D$7,2,TRUE))</f>
        <v>0.3</v>
      </c>
      <c r="M203" s="37">
        <f>IF(ISBLANK(E203),"",VLOOKUP(E203,목표수치!$B$3:$D$7,3,TRUE))</f>
        <v>0.4</v>
      </c>
      <c r="N203" s="27"/>
    </row>
    <row r="204" spans="2:14" ht="16.5" customHeight="1">
      <c r="B204" s="26">
        <v>201</v>
      </c>
      <c r="C204" s="20">
        <v>20201</v>
      </c>
      <c r="D204" s="20" t="s">
        <v>217</v>
      </c>
      <c r="E204" s="20">
        <v>0.32</v>
      </c>
      <c r="F204" s="20">
        <v>416</v>
      </c>
      <c r="G204" s="26">
        <v>500</v>
      </c>
      <c r="H204" s="20">
        <v>64</v>
      </c>
      <c r="I204" s="27">
        <v>1E-3</v>
      </c>
      <c r="J204" s="24">
        <v>0.77380000000000004</v>
      </c>
      <c r="K204" s="24">
        <v>0.97619999999999996</v>
      </c>
      <c r="L204" s="36">
        <f>IF(ISBLANK(E204),"",VLOOKUP(E204,목표수치!$B$3:$D$7,2,TRUE))</f>
        <v>0.3</v>
      </c>
      <c r="M204" s="37">
        <f>IF(ISBLANK(E204),"",VLOOKUP(E204,목표수치!$B$3:$D$7,3,TRUE))</f>
        <v>0.4</v>
      </c>
      <c r="N204" s="27"/>
    </row>
    <row r="205" spans="2:14" ht="16.5" customHeight="1">
      <c r="B205" s="26">
        <v>202</v>
      </c>
      <c r="C205" s="20">
        <v>20202</v>
      </c>
      <c r="D205" s="20" t="s">
        <v>224</v>
      </c>
      <c r="E205" s="20">
        <v>0.21</v>
      </c>
      <c r="F205" s="20">
        <v>416</v>
      </c>
      <c r="G205" s="26">
        <v>500</v>
      </c>
      <c r="H205" s="20">
        <v>64</v>
      </c>
      <c r="I205" s="27">
        <v>1E-3</v>
      </c>
      <c r="J205" s="24">
        <v>0.97619999999999996</v>
      </c>
      <c r="K205" s="24">
        <v>0.98809999999999998</v>
      </c>
      <c r="L205" s="36">
        <f>IF(ISBLANK(E205),"",VLOOKUP(E205,목표수치!$B$3:$D$7,2,TRUE))</f>
        <v>0.2</v>
      </c>
      <c r="M205" s="37">
        <f>IF(ISBLANK(E205),"",VLOOKUP(E205,목표수치!$B$3:$D$7,3,TRUE))</f>
        <v>0.3</v>
      </c>
      <c r="N205" s="27"/>
    </row>
    <row r="206" spans="2:14" ht="16.5" customHeight="1">
      <c r="B206" s="26">
        <v>203</v>
      </c>
      <c r="C206" s="20">
        <v>20203</v>
      </c>
      <c r="D206" s="20" t="s">
        <v>389</v>
      </c>
      <c r="E206" s="20">
        <v>0.08</v>
      </c>
      <c r="F206" s="20">
        <v>416</v>
      </c>
      <c r="G206" s="26">
        <v>1000</v>
      </c>
      <c r="H206" s="20">
        <v>64</v>
      </c>
      <c r="I206" s="27">
        <v>1E-3</v>
      </c>
      <c r="J206" s="24">
        <v>1</v>
      </c>
      <c r="K206" s="24">
        <v>0.98809999999999998</v>
      </c>
      <c r="L206" s="36">
        <f>IF(ISBLANK(E206),"",VLOOKUP(E206,목표수치!$B$3:$D$7,2,TRUE))</f>
        <v>0.2</v>
      </c>
      <c r="M206" s="37">
        <f>IF(ISBLANK(E206),"",VLOOKUP(E206,목표수치!$B$3:$D$7,3,TRUE))</f>
        <v>0.3</v>
      </c>
      <c r="N206" s="27"/>
    </row>
    <row r="207" spans="2:14" ht="16.5" customHeight="1">
      <c r="B207" s="26">
        <v>204</v>
      </c>
      <c r="C207" s="20">
        <v>20204</v>
      </c>
      <c r="D207" s="20" t="s">
        <v>227</v>
      </c>
      <c r="E207" s="20">
        <v>0.19</v>
      </c>
      <c r="F207" s="20">
        <v>416</v>
      </c>
      <c r="G207" s="26">
        <v>500</v>
      </c>
      <c r="H207" s="20">
        <v>64</v>
      </c>
      <c r="I207" s="27">
        <v>1E-3</v>
      </c>
      <c r="J207" s="24">
        <v>1</v>
      </c>
      <c r="K207" s="24">
        <v>1</v>
      </c>
      <c r="L207" s="36">
        <f>IF(ISBLANK(E207),"",VLOOKUP(E207,목표수치!$B$3:$D$7,2,TRUE))</f>
        <v>0.2</v>
      </c>
      <c r="M207" s="37">
        <f>IF(ISBLANK(E207),"",VLOOKUP(E207,목표수치!$B$3:$D$7,3,TRUE))</f>
        <v>0.3</v>
      </c>
      <c r="N207" s="27"/>
    </row>
    <row r="208" spans="2:14" ht="16.5" customHeight="1">
      <c r="B208" s="26">
        <v>205</v>
      </c>
      <c r="C208" s="20">
        <v>20205</v>
      </c>
      <c r="D208" s="20" t="s">
        <v>228</v>
      </c>
      <c r="E208" s="20">
        <v>0.06</v>
      </c>
      <c r="F208" s="20">
        <v>416</v>
      </c>
      <c r="G208" s="26">
        <v>1000</v>
      </c>
      <c r="H208" s="20">
        <v>64</v>
      </c>
      <c r="I208" s="27">
        <v>1E-3</v>
      </c>
      <c r="J208" s="24">
        <v>0.9405</v>
      </c>
      <c r="K208" s="24">
        <v>0.97619999999999996</v>
      </c>
      <c r="L208" s="36">
        <f>IF(ISBLANK(E208),"",VLOOKUP(E208,목표수치!$B$3:$D$7,2,TRUE))</f>
        <v>0.2</v>
      </c>
      <c r="M208" s="37">
        <f>IF(ISBLANK(E208),"",VLOOKUP(E208,목표수치!$B$3:$D$7,3,TRUE))</f>
        <v>0.3</v>
      </c>
      <c r="N208" s="27"/>
    </row>
    <row r="209" spans="2:14" ht="16.5" customHeight="1">
      <c r="B209" s="26">
        <v>206</v>
      </c>
      <c r="C209" s="20">
        <v>20206</v>
      </c>
      <c r="D209" s="20" t="s">
        <v>229</v>
      </c>
      <c r="E209" s="20">
        <v>0.14000000000000001</v>
      </c>
      <c r="F209" s="20">
        <v>416</v>
      </c>
      <c r="G209" s="26">
        <v>500</v>
      </c>
      <c r="H209" s="20">
        <v>64</v>
      </c>
      <c r="I209" s="27">
        <v>1E-3</v>
      </c>
      <c r="J209" s="24">
        <v>0.98799999999999999</v>
      </c>
      <c r="K209" s="24">
        <v>0.97589999999999999</v>
      </c>
      <c r="L209" s="36">
        <f>IF(ISBLANK(E209),"",VLOOKUP(E209,목표수치!$B$3:$D$7,2,TRUE))</f>
        <v>0.2</v>
      </c>
      <c r="M209" s="37">
        <f>IF(ISBLANK(E209),"",VLOOKUP(E209,목표수치!$B$3:$D$7,3,TRUE))</f>
        <v>0.3</v>
      </c>
      <c r="N209" s="27"/>
    </row>
    <row r="210" spans="2:14" ht="16.5" customHeight="1">
      <c r="B210" s="26">
        <v>207</v>
      </c>
      <c r="C210" s="20">
        <v>20207</v>
      </c>
      <c r="D210" s="20" t="s">
        <v>230</v>
      </c>
      <c r="E210" s="20">
        <v>0.06</v>
      </c>
      <c r="F210" s="20">
        <v>416</v>
      </c>
      <c r="G210" s="26">
        <v>1000</v>
      </c>
      <c r="H210" s="20">
        <v>64</v>
      </c>
      <c r="I210" s="27">
        <v>1E-3</v>
      </c>
      <c r="J210" s="24">
        <v>0.9405</v>
      </c>
      <c r="K210" s="24">
        <v>0.98809999999999998</v>
      </c>
      <c r="L210" s="36">
        <f>IF(ISBLANK(E210),"",VLOOKUP(E210,목표수치!$B$3:$D$7,2,TRUE))</f>
        <v>0.2</v>
      </c>
      <c r="M210" s="37">
        <f>IF(ISBLANK(E210),"",VLOOKUP(E210,목표수치!$B$3:$D$7,3,TRUE))</f>
        <v>0.3</v>
      </c>
      <c r="N210" s="27"/>
    </row>
    <row r="211" spans="2:14" ht="16.5" customHeight="1">
      <c r="B211" s="26">
        <v>208</v>
      </c>
      <c r="C211" s="20">
        <v>20208</v>
      </c>
      <c r="D211" s="20" t="s">
        <v>231</v>
      </c>
      <c r="E211" s="20">
        <v>0.1</v>
      </c>
      <c r="F211" s="20">
        <v>416</v>
      </c>
      <c r="G211" s="26">
        <v>1000</v>
      </c>
      <c r="H211" s="20">
        <v>64</v>
      </c>
      <c r="I211" s="27">
        <v>1E-3</v>
      </c>
      <c r="J211" s="24">
        <v>0.91669999999999996</v>
      </c>
      <c r="K211" s="24">
        <v>0.84519999999999995</v>
      </c>
      <c r="L211" s="36">
        <f>IF(ISBLANK(E211),"",VLOOKUP(E211,목표수치!$B$3:$D$7,2,TRUE))</f>
        <v>0.2</v>
      </c>
      <c r="M211" s="37">
        <f>IF(ISBLANK(E211),"",VLOOKUP(E211,목표수치!$B$3:$D$7,3,TRUE))</f>
        <v>0.3</v>
      </c>
      <c r="N211" s="27"/>
    </row>
    <row r="212" spans="2:14" ht="16.5" customHeight="1">
      <c r="B212" s="26">
        <v>209</v>
      </c>
      <c r="C212" s="20">
        <v>20209</v>
      </c>
      <c r="D212" s="20" t="s">
        <v>232</v>
      </c>
      <c r="E212" s="20">
        <v>0.19</v>
      </c>
      <c r="F212" s="20">
        <v>416</v>
      </c>
      <c r="G212" s="26">
        <v>1000</v>
      </c>
      <c r="H212" s="20">
        <v>64</v>
      </c>
      <c r="I212" s="27">
        <v>1E-3</v>
      </c>
      <c r="J212" s="24">
        <v>0.98809999999999998</v>
      </c>
      <c r="K212" s="24">
        <v>0.97619999999999996</v>
      </c>
      <c r="L212" s="36">
        <f>IF(ISBLANK(E212),"",VLOOKUP(E212,목표수치!$B$3:$D$7,2,TRUE))</f>
        <v>0.2</v>
      </c>
      <c r="M212" s="37">
        <f>IF(ISBLANK(E212),"",VLOOKUP(E212,목표수치!$B$3:$D$7,3,TRUE))</f>
        <v>0.3</v>
      </c>
      <c r="N212" s="27"/>
    </row>
    <row r="213" spans="2:14" ht="16.5" customHeight="1">
      <c r="B213" s="26">
        <v>210</v>
      </c>
      <c r="C213" s="20">
        <v>20210</v>
      </c>
      <c r="D213" s="20" t="s">
        <v>390</v>
      </c>
      <c r="E213" s="20">
        <v>0.09</v>
      </c>
      <c r="F213" s="20">
        <v>416</v>
      </c>
      <c r="G213" s="26">
        <v>1000</v>
      </c>
      <c r="H213" s="20">
        <v>64</v>
      </c>
      <c r="I213" s="27">
        <v>1E-3</v>
      </c>
      <c r="J213" s="24">
        <v>0.97619999999999996</v>
      </c>
      <c r="K213" s="24">
        <v>0.84519999999999995</v>
      </c>
      <c r="L213" s="36">
        <f>IF(ISBLANK(E213),"",VLOOKUP(E213,목표수치!$B$3:$D$7,2,TRUE))</f>
        <v>0.2</v>
      </c>
      <c r="M213" s="37">
        <f>IF(ISBLANK(E213),"",VLOOKUP(E213,목표수치!$B$3:$D$7,3,TRUE))</f>
        <v>0.3</v>
      </c>
      <c r="N213" s="27"/>
    </row>
    <row r="214" spans="2:14" ht="16.5" customHeight="1">
      <c r="B214" s="26">
        <v>211</v>
      </c>
      <c r="C214" s="20">
        <v>20211</v>
      </c>
      <c r="D214" s="20" t="s">
        <v>218</v>
      </c>
      <c r="E214" s="20">
        <v>0.06</v>
      </c>
      <c r="F214" s="20">
        <v>416</v>
      </c>
      <c r="G214" s="26">
        <v>1000</v>
      </c>
      <c r="H214" s="20">
        <v>64</v>
      </c>
      <c r="I214" s="27">
        <v>1E-3</v>
      </c>
      <c r="J214" s="24">
        <v>0.97619999999999996</v>
      </c>
      <c r="K214" s="24">
        <v>0.92859999999999998</v>
      </c>
      <c r="L214" s="36">
        <f>IF(ISBLANK(E214),"",VLOOKUP(E214,목표수치!$B$3:$D$7,2,TRUE))</f>
        <v>0.2</v>
      </c>
      <c r="M214" s="37">
        <f>IF(ISBLANK(E214),"",VLOOKUP(E214,목표수치!$B$3:$D$7,3,TRUE))</f>
        <v>0.3</v>
      </c>
      <c r="N214" s="27"/>
    </row>
    <row r="215" spans="2:14" ht="16.5" customHeight="1">
      <c r="B215" s="26">
        <v>212</v>
      </c>
      <c r="C215" s="20">
        <v>20212</v>
      </c>
      <c r="D215" s="20" t="s">
        <v>219</v>
      </c>
      <c r="E215" s="20">
        <v>7.0000000000000007E-2</v>
      </c>
      <c r="F215" s="20">
        <v>416</v>
      </c>
      <c r="G215" s="26">
        <v>1000</v>
      </c>
      <c r="H215" s="20">
        <v>64</v>
      </c>
      <c r="I215" s="27">
        <v>1E-3</v>
      </c>
      <c r="J215" s="24">
        <v>0.85709999999999997</v>
      </c>
      <c r="K215" s="24">
        <v>0.91669999999999996</v>
      </c>
      <c r="L215" s="36">
        <f>IF(ISBLANK(E215),"",VLOOKUP(E215,목표수치!$B$3:$D$7,2,TRUE))</f>
        <v>0.2</v>
      </c>
      <c r="M215" s="37">
        <f>IF(ISBLANK(E215),"",VLOOKUP(E215,목표수치!$B$3:$D$7,3,TRUE))</f>
        <v>0.3</v>
      </c>
      <c r="N215" s="27"/>
    </row>
    <row r="216" spans="2:14" ht="16.5" customHeight="1">
      <c r="B216" s="26">
        <v>213</v>
      </c>
      <c r="C216" s="20">
        <v>20213</v>
      </c>
      <c r="D216" s="20" t="s">
        <v>220</v>
      </c>
      <c r="E216" s="20">
        <v>0.06</v>
      </c>
      <c r="F216" s="20">
        <v>416</v>
      </c>
      <c r="G216" s="26">
        <v>1000</v>
      </c>
      <c r="H216" s="20">
        <v>64</v>
      </c>
      <c r="I216" s="27">
        <v>1E-3</v>
      </c>
      <c r="J216" s="24">
        <v>0.98809999999999998</v>
      </c>
      <c r="K216" s="24">
        <v>0.98809999999999998</v>
      </c>
      <c r="L216" s="36">
        <f>IF(ISBLANK(E216),"",VLOOKUP(E216,목표수치!$B$3:$D$7,2,TRUE))</f>
        <v>0.2</v>
      </c>
      <c r="M216" s="37">
        <f>IF(ISBLANK(E216),"",VLOOKUP(E216,목표수치!$B$3:$D$7,3,TRUE))</f>
        <v>0.3</v>
      </c>
      <c r="N216" s="27"/>
    </row>
    <row r="217" spans="2:14" ht="16.5" customHeight="1">
      <c r="B217" s="26">
        <v>214</v>
      </c>
      <c r="C217" s="20">
        <v>20214</v>
      </c>
      <c r="D217" s="20" t="s">
        <v>221</v>
      </c>
      <c r="E217" s="20">
        <v>0.1</v>
      </c>
      <c r="F217" s="20">
        <v>416</v>
      </c>
      <c r="G217" s="26">
        <v>1000</v>
      </c>
      <c r="H217" s="20">
        <v>64</v>
      </c>
      <c r="I217" s="27">
        <v>1E-3</v>
      </c>
      <c r="J217" s="24">
        <v>0.92859999999999998</v>
      </c>
      <c r="K217" s="24">
        <v>1</v>
      </c>
      <c r="L217" s="36">
        <f>IF(ISBLANK(E217),"",VLOOKUP(E217,목표수치!$B$3:$D$7,2,TRUE))</f>
        <v>0.2</v>
      </c>
      <c r="M217" s="37">
        <f>IF(ISBLANK(E217),"",VLOOKUP(E217,목표수치!$B$3:$D$7,3,TRUE))</f>
        <v>0.3</v>
      </c>
      <c r="N217" s="27"/>
    </row>
    <row r="218" spans="2:14" ht="16.5" customHeight="1">
      <c r="B218" s="26">
        <v>215</v>
      </c>
      <c r="C218" s="20">
        <v>20215</v>
      </c>
      <c r="D218" s="20" t="s">
        <v>391</v>
      </c>
      <c r="E218" s="20">
        <v>0.1</v>
      </c>
      <c r="F218" s="20">
        <v>416</v>
      </c>
      <c r="G218" s="26">
        <v>500</v>
      </c>
      <c r="H218" s="20">
        <v>64</v>
      </c>
      <c r="I218" s="27">
        <v>1E-3</v>
      </c>
      <c r="J218" s="24">
        <v>1</v>
      </c>
      <c r="K218" s="24">
        <v>0.98799999999999999</v>
      </c>
      <c r="L218" s="36">
        <f>IF(ISBLANK(E218),"",VLOOKUP(E218,목표수치!$B$3:$D$7,2,TRUE))</f>
        <v>0.2</v>
      </c>
      <c r="M218" s="37">
        <f>IF(ISBLANK(E218),"",VLOOKUP(E218,목표수치!$B$3:$D$7,3,TRUE))</f>
        <v>0.3</v>
      </c>
      <c r="N218" s="27"/>
    </row>
    <row r="219" spans="2:14" ht="16.5" customHeight="1">
      <c r="B219" s="26">
        <v>216</v>
      </c>
      <c r="C219" s="20">
        <v>20216</v>
      </c>
      <c r="D219" s="20" t="s">
        <v>222</v>
      </c>
      <c r="E219" s="20">
        <v>0.13</v>
      </c>
      <c r="F219" s="20">
        <v>416</v>
      </c>
      <c r="G219" s="26">
        <v>1000</v>
      </c>
      <c r="H219" s="20">
        <v>64</v>
      </c>
      <c r="I219" s="27">
        <v>1E-3</v>
      </c>
      <c r="J219" s="24">
        <v>1</v>
      </c>
      <c r="K219" s="24">
        <v>0.98809999999999998</v>
      </c>
      <c r="L219" s="36">
        <f>IF(ISBLANK(E219),"",VLOOKUP(E219,목표수치!$B$3:$D$7,2,TRUE))</f>
        <v>0.2</v>
      </c>
      <c r="M219" s="37">
        <f>IF(ISBLANK(E219),"",VLOOKUP(E219,목표수치!$B$3:$D$7,3,TRUE))</f>
        <v>0.3</v>
      </c>
      <c r="N219" s="27"/>
    </row>
    <row r="220" spans="2:14" ht="16.5" customHeight="1">
      <c r="B220" s="26">
        <v>217</v>
      </c>
      <c r="C220" s="20">
        <v>20217</v>
      </c>
      <c r="D220" s="20" t="s">
        <v>223</v>
      </c>
      <c r="E220" s="20">
        <v>0.12</v>
      </c>
      <c r="F220" s="20">
        <v>416</v>
      </c>
      <c r="G220" s="26">
        <v>1000</v>
      </c>
      <c r="H220" s="20">
        <v>64</v>
      </c>
      <c r="I220" s="27">
        <v>1E-3</v>
      </c>
      <c r="J220" s="24">
        <v>0.85709999999999997</v>
      </c>
      <c r="K220" s="24">
        <v>1</v>
      </c>
      <c r="L220" s="36">
        <f>IF(ISBLANK(E220),"",VLOOKUP(E220,목표수치!$B$3:$D$7,2,TRUE))</f>
        <v>0.2</v>
      </c>
      <c r="M220" s="37">
        <f>IF(ISBLANK(E220),"",VLOOKUP(E220,목표수치!$B$3:$D$7,3,TRUE))</f>
        <v>0.3</v>
      </c>
      <c r="N220" s="27"/>
    </row>
    <row r="221" spans="2:14" ht="16.5" customHeight="1">
      <c r="B221" s="26">
        <v>218</v>
      </c>
      <c r="C221" s="20">
        <v>20218</v>
      </c>
      <c r="D221" s="20" t="s">
        <v>392</v>
      </c>
      <c r="E221" s="20">
        <v>0.12</v>
      </c>
      <c r="F221" s="20">
        <v>416</v>
      </c>
      <c r="G221" s="26">
        <v>1000</v>
      </c>
      <c r="H221" s="20">
        <v>64</v>
      </c>
      <c r="I221" s="27">
        <v>1E-3</v>
      </c>
      <c r="J221" s="24">
        <v>0.98750000000000004</v>
      </c>
      <c r="K221" s="24">
        <v>1</v>
      </c>
      <c r="L221" s="36">
        <f>IF(ISBLANK(E221),"",VLOOKUP(E221,목표수치!$B$3:$D$7,2,TRUE))</f>
        <v>0.2</v>
      </c>
      <c r="M221" s="37">
        <f>IF(ISBLANK(E221),"",VLOOKUP(E221,목표수치!$B$3:$D$7,3,TRUE))</f>
        <v>0.3</v>
      </c>
      <c r="N221" s="27"/>
    </row>
    <row r="222" spans="2:14" ht="16.5" customHeight="1">
      <c r="B222" s="26">
        <v>219</v>
      </c>
      <c r="C222" s="20">
        <v>20219</v>
      </c>
      <c r="D222" s="20" t="s">
        <v>393</v>
      </c>
      <c r="E222" s="20">
        <v>0.19</v>
      </c>
      <c r="F222" s="20">
        <v>416</v>
      </c>
      <c r="G222" s="26">
        <v>1000</v>
      </c>
      <c r="H222" s="20">
        <v>64</v>
      </c>
      <c r="I222" s="27">
        <v>1E-3</v>
      </c>
      <c r="J222" s="24">
        <v>1</v>
      </c>
      <c r="K222" s="24">
        <v>1</v>
      </c>
      <c r="L222" s="36">
        <f>IF(ISBLANK(E222),"",VLOOKUP(E222,목표수치!$B$3:$D$7,2,TRUE))</f>
        <v>0.2</v>
      </c>
      <c r="M222" s="37">
        <f>IF(ISBLANK(E222),"",VLOOKUP(E222,목표수치!$B$3:$D$7,3,TRUE))</f>
        <v>0.3</v>
      </c>
      <c r="N222" s="27"/>
    </row>
    <row r="223" spans="2:14" ht="16.5" customHeight="1">
      <c r="B223" s="26">
        <v>220</v>
      </c>
      <c r="C223" s="20">
        <v>20220</v>
      </c>
      <c r="D223" s="20" t="s">
        <v>225</v>
      </c>
      <c r="E223" s="20">
        <v>0.12</v>
      </c>
      <c r="F223" s="20">
        <v>416</v>
      </c>
      <c r="G223" s="26">
        <v>1000</v>
      </c>
      <c r="H223" s="20">
        <v>64</v>
      </c>
      <c r="I223" s="27">
        <v>1E-3</v>
      </c>
      <c r="J223" s="24">
        <v>0.97619999999999996</v>
      </c>
      <c r="K223" s="24">
        <v>0.98809999999999998</v>
      </c>
      <c r="L223" s="36">
        <f>IF(ISBLANK(E223),"",VLOOKUP(E223,목표수치!$B$3:$D$7,2,TRUE))</f>
        <v>0.2</v>
      </c>
      <c r="M223" s="37">
        <f>IF(ISBLANK(E223),"",VLOOKUP(E223,목표수치!$B$3:$D$7,3,TRUE))</f>
        <v>0.3</v>
      </c>
      <c r="N223" s="27"/>
    </row>
    <row r="224" spans="2:14" ht="16.5" customHeight="1">
      <c r="B224" s="26">
        <v>221</v>
      </c>
      <c r="C224" s="20">
        <v>20221</v>
      </c>
      <c r="D224" s="20" t="s">
        <v>394</v>
      </c>
      <c r="E224" s="20">
        <v>0.01</v>
      </c>
      <c r="F224" s="20">
        <v>416</v>
      </c>
      <c r="G224" s="26">
        <v>1000</v>
      </c>
      <c r="H224" s="20">
        <v>64</v>
      </c>
      <c r="I224" s="27">
        <v>1E-3</v>
      </c>
      <c r="J224" s="24">
        <v>0.89290000000000003</v>
      </c>
      <c r="K224" s="24">
        <v>0.98809999999999998</v>
      </c>
      <c r="L224" s="36">
        <f>IF(ISBLANK(E224),"",VLOOKUP(E224,목표수치!$B$3:$D$7,2,TRUE))</f>
        <v>0.2</v>
      </c>
      <c r="M224" s="37">
        <f>IF(ISBLANK(E224),"",VLOOKUP(E224,목표수치!$B$3:$D$7,3,TRUE))</f>
        <v>0.3</v>
      </c>
      <c r="N224" s="27"/>
    </row>
    <row r="225" spans="2:14" ht="16.5" customHeight="1">
      <c r="B225" s="26">
        <v>222</v>
      </c>
      <c r="C225" s="20">
        <v>20222</v>
      </c>
      <c r="D225" s="20" t="s">
        <v>395</v>
      </c>
      <c r="E225" s="20">
        <v>0.09</v>
      </c>
      <c r="F225" s="20">
        <v>416</v>
      </c>
      <c r="G225" s="26">
        <v>500</v>
      </c>
      <c r="H225" s="20">
        <v>64</v>
      </c>
      <c r="I225" s="27">
        <v>1E-3</v>
      </c>
      <c r="J225" s="24">
        <v>0.92589999999999995</v>
      </c>
      <c r="K225" s="24">
        <v>0.44440000000000002</v>
      </c>
      <c r="L225" s="36">
        <f>IF(ISBLANK(E225),"",VLOOKUP(E225,목표수치!$B$3:$D$7,2,TRUE))</f>
        <v>0.2</v>
      </c>
      <c r="M225" s="37">
        <f>IF(ISBLANK(E225),"",VLOOKUP(E225,목표수치!$B$3:$D$7,3,TRUE))</f>
        <v>0.3</v>
      </c>
      <c r="N225" s="27"/>
    </row>
    <row r="226" spans="2:14" ht="16.5" customHeight="1">
      <c r="B226" s="26">
        <v>223</v>
      </c>
      <c r="C226" s="20">
        <v>20223</v>
      </c>
      <c r="D226" s="20" t="s">
        <v>396</v>
      </c>
      <c r="E226" s="20">
        <v>0.03</v>
      </c>
      <c r="F226" s="20">
        <v>416</v>
      </c>
      <c r="G226" s="26">
        <v>1000</v>
      </c>
      <c r="H226" s="20">
        <v>64</v>
      </c>
      <c r="I226" s="27">
        <v>1E-3</v>
      </c>
      <c r="J226" s="24">
        <v>0.95240000000000002</v>
      </c>
      <c r="K226" s="24">
        <v>0.98809999999999998</v>
      </c>
      <c r="L226" s="36">
        <f>IF(ISBLANK(E226),"",VLOOKUP(E226,목표수치!$B$3:$D$7,2,TRUE))</f>
        <v>0.2</v>
      </c>
      <c r="M226" s="37">
        <f>IF(ISBLANK(E226),"",VLOOKUP(E226,목표수치!$B$3:$D$7,3,TRUE))</f>
        <v>0.3</v>
      </c>
      <c r="N226" s="27"/>
    </row>
    <row r="227" spans="2:14" ht="16.5" customHeight="1">
      <c r="B227" s="26">
        <v>224</v>
      </c>
      <c r="C227" s="20">
        <v>20224</v>
      </c>
      <c r="D227" s="20" t="s">
        <v>397</v>
      </c>
      <c r="E227" s="20">
        <v>0.1</v>
      </c>
      <c r="F227" s="20">
        <v>416</v>
      </c>
      <c r="G227" s="26">
        <v>500</v>
      </c>
      <c r="H227" s="20">
        <v>64</v>
      </c>
      <c r="I227" s="27">
        <v>1E-3</v>
      </c>
      <c r="J227" s="24">
        <v>0.22889999999999999</v>
      </c>
      <c r="K227" s="24">
        <v>0.80720000000000003</v>
      </c>
      <c r="L227" s="36">
        <f>IF(ISBLANK(E227),"",VLOOKUP(E227,목표수치!$B$3:$D$7,2,TRUE))</f>
        <v>0.2</v>
      </c>
      <c r="M227" s="37">
        <f>IF(ISBLANK(E227),"",VLOOKUP(E227,목표수치!$B$3:$D$7,3,TRUE))</f>
        <v>0.3</v>
      </c>
      <c r="N227" s="27"/>
    </row>
    <row r="228" spans="2:14" ht="16.5" customHeight="1">
      <c r="B228" s="26">
        <v>225</v>
      </c>
      <c r="C228" s="20">
        <v>20225</v>
      </c>
      <c r="D228" s="20" t="s">
        <v>226</v>
      </c>
      <c r="E228" s="20">
        <v>0.23</v>
      </c>
      <c r="F228" s="20">
        <v>416</v>
      </c>
      <c r="G228" s="26">
        <v>500</v>
      </c>
      <c r="H228" s="20">
        <v>64</v>
      </c>
      <c r="I228" s="27">
        <v>1E-3</v>
      </c>
      <c r="J228" s="24">
        <v>0.66669999999999996</v>
      </c>
      <c r="K228" s="24">
        <v>0.97619999999999996</v>
      </c>
      <c r="L228" s="36">
        <f>IF(ISBLANK(E228),"",VLOOKUP(E228,목표수치!$B$3:$D$7,2,TRUE))</f>
        <v>0.2</v>
      </c>
      <c r="M228" s="37">
        <f>IF(ISBLANK(E228),"",VLOOKUP(E228,목표수치!$B$3:$D$7,3,TRUE))</f>
        <v>0.3</v>
      </c>
      <c r="N228" s="27"/>
    </row>
    <row r="229" spans="2:14" ht="16.5" customHeight="1">
      <c r="B229" s="26">
        <v>226</v>
      </c>
      <c r="C229" s="20">
        <v>20301</v>
      </c>
      <c r="D229" s="20" t="s">
        <v>42</v>
      </c>
      <c r="E229" s="20">
        <v>0.15</v>
      </c>
      <c r="F229" s="20">
        <v>416</v>
      </c>
      <c r="G229" s="26">
        <v>1000</v>
      </c>
      <c r="H229" s="20">
        <v>64</v>
      </c>
      <c r="I229" s="27">
        <v>1E-3</v>
      </c>
      <c r="J229" s="24">
        <v>0.97619999999999996</v>
      </c>
      <c r="K229" s="24">
        <v>0.98809999999999998</v>
      </c>
      <c r="L229" s="36">
        <f>IF(ISBLANK(E229),"",VLOOKUP(E229,목표수치!$B$3:$D$7,2,TRUE))</f>
        <v>0.2</v>
      </c>
      <c r="M229" s="37">
        <f>IF(ISBLANK(E229),"",VLOOKUP(E229,목표수치!$B$3:$D$7,3,TRUE))</f>
        <v>0.3</v>
      </c>
      <c r="N229" s="27"/>
    </row>
    <row r="230" spans="2:14" ht="16.5" customHeight="1">
      <c r="B230" s="26">
        <v>227</v>
      </c>
      <c r="C230" s="20">
        <v>20302</v>
      </c>
      <c r="D230" s="20" t="s">
        <v>398</v>
      </c>
      <c r="E230" s="20">
        <v>0.21</v>
      </c>
      <c r="F230" s="20">
        <v>416</v>
      </c>
      <c r="G230" s="26">
        <v>500</v>
      </c>
      <c r="H230" s="20">
        <v>64</v>
      </c>
      <c r="I230" s="27">
        <v>1E-3</v>
      </c>
      <c r="J230" s="24">
        <v>1</v>
      </c>
      <c r="K230" s="24">
        <v>1</v>
      </c>
      <c r="L230" s="36">
        <f>IF(ISBLANK(E230),"",VLOOKUP(E230,목표수치!$B$3:$D$7,2,TRUE))</f>
        <v>0.2</v>
      </c>
      <c r="M230" s="37">
        <f>IF(ISBLANK(E230),"",VLOOKUP(E230,목표수치!$B$3:$D$7,3,TRUE))</f>
        <v>0.3</v>
      </c>
      <c r="N230" s="27"/>
    </row>
    <row r="231" spans="2:14" ht="16.5" customHeight="1">
      <c r="B231" s="26">
        <v>228</v>
      </c>
      <c r="C231" s="20">
        <v>20303</v>
      </c>
      <c r="D231" s="20" t="s">
        <v>59</v>
      </c>
      <c r="E231" s="20">
        <v>0.22</v>
      </c>
      <c r="F231" s="20">
        <v>416</v>
      </c>
      <c r="G231" s="26">
        <v>1000</v>
      </c>
      <c r="H231" s="20">
        <v>64</v>
      </c>
      <c r="I231" s="27">
        <v>1E-3</v>
      </c>
      <c r="J231" s="24">
        <v>0.92859999999999998</v>
      </c>
      <c r="K231" s="24">
        <v>0.96430000000000005</v>
      </c>
      <c r="L231" s="36">
        <f>IF(ISBLANK(E231),"",VLOOKUP(E231,목표수치!$B$3:$D$7,2,TRUE))</f>
        <v>0.2</v>
      </c>
      <c r="M231" s="37">
        <f>IF(ISBLANK(E231),"",VLOOKUP(E231,목표수치!$B$3:$D$7,3,TRUE))</f>
        <v>0.3</v>
      </c>
      <c r="N231" s="27"/>
    </row>
    <row r="232" spans="2:14" ht="16.5" customHeight="1">
      <c r="B232" s="26">
        <v>229</v>
      </c>
      <c r="C232" s="20">
        <v>20304</v>
      </c>
      <c r="D232" s="20" t="s">
        <v>60</v>
      </c>
      <c r="E232" s="20">
        <v>0.15</v>
      </c>
      <c r="F232" s="20">
        <v>416</v>
      </c>
      <c r="G232" s="26">
        <v>1000</v>
      </c>
      <c r="H232" s="20">
        <v>64</v>
      </c>
      <c r="I232" s="27">
        <v>1E-3</v>
      </c>
      <c r="J232" s="24">
        <v>0.98809999999999998</v>
      </c>
      <c r="K232" s="24">
        <v>1</v>
      </c>
      <c r="L232" s="36">
        <f>IF(ISBLANK(E232),"",VLOOKUP(E232,목표수치!$B$3:$D$7,2,TRUE))</f>
        <v>0.2</v>
      </c>
      <c r="M232" s="37">
        <f>IF(ISBLANK(E232),"",VLOOKUP(E232,목표수치!$B$3:$D$7,3,TRUE))</f>
        <v>0.3</v>
      </c>
      <c r="N232" s="27"/>
    </row>
    <row r="233" spans="2:14" ht="16.5" customHeight="1">
      <c r="B233" s="26">
        <v>230</v>
      </c>
      <c r="C233" s="20">
        <v>20305</v>
      </c>
      <c r="D233" s="20" t="s">
        <v>61</v>
      </c>
      <c r="E233" s="20">
        <v>0.08</v>
      </c>
      <c r="F233" s="20">
        <v>416</v>
      </c>
      <c r="G233" s="26">
        <v>500</v>
      </c>
      <c r="H233" s="20">
        <v>64</v>
      </c>
      <c r="I233" s="27">
        <v>1E-3</v>
      </c>
      <c r="J233" s="24">
        <v>1</v>
      </c>
      <c r="K233" s="24">
        <v>0.97619999999999996</v>
      </c>
      <c r="L233" s="36">
        <f>IF(ISBLANK(E233),"",VLOOKUP(E233,목표수치!$B$3:$D$7,2,TRUE))</f>
        <v>0.2</v>
      </c>
      <c r="M233" s="37">
        <f>IF(ISBLANK(E233),"",VLOOKUP(E233,목표수치!$B$3:$D$7,3,TRUE))</f>
        <v>0.3</v>
      </c>
      <c r="N233" s="27"/>
    </row>
    <row r="234" spans="2:14" ht="16.5" customHeight="1">
      <c r="B234" s="26">
        <v>231</v>
      </c>
      <c r="C234" s="20">
        <v>20306</v>
      </c>
      <c r="D234" s="20" t="s">
        <v>62</v>
      </c>
      <c r="E234" s="20">
        <v>0.36</v>
      </c>
      <c r="F234" s="20">
        <v>416</v>
      </c>
      <c r="G234" s="26">
        <v>500</v>
      </c>
      <c r="H234" s="20">
        <v>64</v>
      </c>
      <c r="I234" s="27">
        <v>1E-3</v>
      </c>
      <c r="J234" s="24">
        <v>1</v>
      </c>
      <c r="K234" s="24">
        <v>1</v>
      </c>
      <c r="L234" s="36">
        <f>IF(ISBLANK(E234),"",VLOOKUP(E234,목표수치!$B$3:$D$7,2,TRUE))</f>
        <v>0.3</v>
      </c>
      <c r="M234" s="37">
        <f>IF(ISBLANK(E234),"",VLOOKUP(E234,목표수치!$B$3:$D$7,3,TRUE))</f>
        <v>0.4</v>
      </c>
      <c r="N234" s="27"/>
    </row>
    <row r="235" spans="2:14" ht="16.5" customHeight="1">
      <c r="B235" s="26">
        <v>232</v>
      </c>
      <c r="C235" s="20">
        <v>20307</v>
      </c>
      <c r="D235" s="20" t="s">
        <v>399</v>
      </c>
      <c r="E235" s="20">
        <v>0.23</v>
      </c>
      <c r="F235" s="20">
        <v>416</v>
      </c>
      <c r="G235" s="26">
        <v>500</v>
      </c>
      <c r="H235" s="20">
        <v>64</v>
      </c>
      <c r="I235" s="27">
        <v>1E-3</v>
      </c>
      <c r="J235" s="24">
        <v>0.78049999999999997</v>
      </c>
      <c r="K235" s="24">
        <v>0.93899999999999995</v>
      </c>
      <c r="L235" s="36">
        <f>IF(ISBLANK(E235),"",VLOOKUP(E235,목표수치!$B$3:$D$7,2,TRUE))</f>
        <v>0.2</v>
      </c>
      <c r="M235" s="37">
        <f>IF(ISBLANK(E235),"",VLOOKUP(E235,목표수치!$B$3:$D$7,3,TRUE))</f>
        <v>0.3</v>
      </c>
      <c r="N235" s="27"/>
    </row>
    <row r="236" spans="2:14" ht="16.5" customHeight="1">
      <c r="B236" s="26">
        <v>233</v>
      </c>
      <c r="C236" s="20">
        <v>20308</v>
      </c>
      <c r="D236" s="20" t="s">
        <v>400</v>
      </c>
      <c r="E236" s="20">
        <v>0.12</v>
      </c>
      <c r="F236" s="20">
        <v>416</v>
      </c>
      <c r="G236" s="26">
        <v>500</v>
      </c>
      <c r="H236" s="20">
        <v>64</v>
      </c>
      <c r="I236" s="27">
        <v>1E-3</v>
      </c>
      <c r="J236" s="24">
        <v>0.60709999999999997</v>
      </c>
      <c r="K236" s="24">
        <v>0.98809999999999998</v>
      </c>
      <c r="L236" s="36">
        <f>IF(ISBLANK(E236),"",VLOOKUP(E236,목표수치!$B$3:$D$7,2,TRUE))</f>
        <v>0.2</v>
      </c>
      <c r="M236" s="37">
        <f>IF(ISBLANK(E236),"",VLOOKUP(E236,목표수치!$B$3:$D$7,3,TRUE))</f>
        <v>0.3</v>
      </c>
      <c r="N236" s="27"/>
    </row>
    <row r="237" spans="2:14" ht="16.5" customHeight="1">
      <c r="B237" s="26">
        <v>234</v>
      </c>
      <c r="C237" s="20">
        <v>20309</v>
      </c>
      <c r="D237" s="20" t="s">
        <v>63</v>
      </c>
      <c r="E237" s="20">
        <v>0.23</v>
      </c>
      <c r="F237" s="20">
        <v>416</v>
      </c>
      <c r="G237" s="26">
        <v>1000</v>
      </c>
      <c r="H237" s="20">
        <v>64</v>
      </c>
      <c r="I237" s="27">
        <v>1E-3</v>
      </c>
      <c r="J237" s="24">
        <v>0.89290000000000003</v>
      </c>
      <c r="K237" s="24">
        <v>0.97619999999999996</v>
      </c>
      <c r="L237" s="36">
        <f>IF(ISBLANK(E237),"",VLOOKUP(E237,목표수치!$B$3:$D$7,2,TRUE))</f>
        <v>0.2</v>
      </c>
      <c r="M237" s="37">
        <f>IF(ISBLANK(E237),"",VLOOKUP(E237,목표수치!$B$3:$D$7,3,TRUE))</f>
        <v>0.3</v>
      </c>
      <c r="N237" s="27"/>
    </row>
    <row r="238" spans="2:14" ht="16.5" customHeight="1">
      <c r="B238" s="26">
        <v>235</v>
      </c>
      <c r="C238" s="20">
        <v>20310</v>
      </c>
      <c r="D238" s="20" t="s">
        <v>44</v>
      </c>
      <c r="E238" s="20">
        <v>0.18</v>
      </c>
      <c r="F238" s="20">
        <v>416</v>
      </c>
      <c r="G238" s="26">
        <v>1000</v>
      </c>
      <c r="H238" s="20">
        <v>64</v>
      </c>
      <c r="I238" s="27">
        <v>1E-3</v>
      </c>
      <c r="J238" s="24">
        <v>0.70240000000000002</v>
      </c>
      <c r="K238" s="24">
        <v>0.92859999999999998</v>
      </c>
      <c r="L238" s="36">
        <f>IF(ISBLANK(E238),"",VLOOKUP(E238,목표수치!$B$3:$D$7,2,TRUE))</f>
        <v>0.2</v>
      </c>
      <c r="M238" s="37">
        <f>IF(ISBLANK(E238),"",VLOOKUP(E238,목표수치!$B$3:$D$7,3,TRUE))</f>
        <v>0.3</v>
      </c>
      <c r="N238" s="27"/>
    </row>
    <row r="239" spans="2:14" ht="16.5" customHeight="1">
      <c r="B239" s="26">
        <v>236</v>
      </c>
      <c r="C239" s="20">
        <v>20311</v>
      </c>
      <c r="D239" s="20" t="s">
        <v>46</v>
      </c>
      <c r="E239" s="20">
        <v>0.18</v>
      </c>
      <c r="F239" s="20">
        <v>416</v>
      </c>
      <c r="G239" s="26">
        <v>1000</v>
      </c>
      <c r="H239" s="20">
        <v>64</v>
      </c>
      <c r="I239" s="27">
        <v>1E-3</v>
      </c>
      <c r="J239" s="24">
        <v>0.92859999999999998</v>
      </c>
      <c r="K239" s="24">
        <v>0.95240000000000002</v>
      </c>
      <c r="L239" s="36">
        <f>IF(ISBLANK(E239),"",VLOOKUP(E239,목표수치!$B$3:$D$7,2,TRUE))</f>
        <v>0.2</v>
      </c>
      <c r="M239" s="37">
        <f>IF(ISBLANK(E239),"",VLOOKUP(E239,목표수치!$B$3:$D$7,3,TRUE))</f>
        <v>0.3</v>
      </c>
      <c r="N239" s="27"/>
    </row>
    <row r="240" spans="2:14" ht="16.5" customHeight="1">
      <c r="B240" s="26">
        <v>237</v>
      </c>
      <c r="C240" s="20">
        <v>20312</v>
      </c>
      <c r="D240" s="20" t="s">
        <v>48</v>
      </c>
      <c r="E240" s="20">
        <v>0.55000000000000004</v>
      </c>
      <c r="F240" s="20">
        <v>416</v>
      </c>
      <c r="G240" s="26">
        <v>1000</v>
      </c>
      <c r="H240" s="20">
        <v>64</v>
      </c>
      <c r="I240" s="27">
        <v>1E-3</v>
      </c>
      <c r="J240" s="24">
        <v>0.97589999999999999</v>
      </c>
      <c r="K240" s="24">
        <v>0.95179999999999998</v>
      </c>
      <c r="L240" s="36">
        <f>IF(ISBLANK(E240),"",VLOOKUP(E240,목표수치!$B$3:$D$7,2,TRUE))</f>
        <v>0.4</v>
      </c>
      <c r="M240" s="37">
        <f>IF(ISBLANK(E240),"",VLOOKUP(E240,목표수치!$B$3:$D$7,3,TRUE))</f>
        <v>0.5</v>
      </c>
      <c r="N240" s="27"/>
    </row>
    <row r="241" spans="2:14" ht="16.5" customHeight="1">
      <c r="B241" s="26">
        <v>238</v>
      </c>
      <c r="C241" s="20">
        <v>20313</v>
      </c>
      <c r="D241" s="20" t="s">
        <v>49</v>
      </c>
      <c r="E241" s="20">
        <v>0.24</v>
      </c>
      <c r="F241" s="20">
        <v>416</v>
      </c>
      <c r="G241" s="26">
        <v>1000</v>
      </c>
      <c r="H241" s="20">
        <v>64</v>
      </c>
      <c r="I241" s="27">
        <v>1E-3</v>
      </c>
      <c r="J241" s="24">
        <v>0.77380000000000004</v>
      </c>
      <c r="K241" s="24">
        <v>0.95240000000000002</v>
      </c>
      <c r="L241" s="36">
        <f>IF(ISBLANK(E241),"",VLOOKUP(E241,목표수치!$B$3:$D$7,2,TRUE))</f>
        <v>0.2</v>
      </c>
      <c r="M241" s="37">
        <f>IF(ISBLANK(E241),"",VLOOKUP(E241,목표수치!$B$3:$D$7,3,TRUE))</f>
        <v>0.3</v>
      </c>
      <c r="N241" s="27"/>
    </row>
    <row r="242" spans="2:14" ht="16.5" customHeight="1">
      <c r="B242" s="26">
        <v>239</v>
      </c>
      <c r="C242" s="20">
        <v>20314</v>
      </c>
      <c r="D242" s="20" t="s">
        <v>50</v>
      </c>
      <c r="E242" s="20">
        <v>0.24</v>
      </c>
      <c r="F242" s="20">
        <v>416</v>
      </c>
      <c r="G242" s="26">
        <v>500</v>
      </c>
      <c r="H242" s="20">
        <v>64</v>
      </c>
      <c r="I242" s="27">
        <v>1E-3</v>
      </c>
      <c r="J242" s="24">
        <v>0.43209999999999998</v>
      </c>
      <c r="K242" s="24">
        <v>0.91359999999999997</v>
      </c>
      <c r="L242" s="36">
        <f>IF(ISBLANK(E242),"",VLOOKUP(E242,목표수치!$B$3:$D$7,2,TRUE))</f>
        <v>0.2</v>
      </c>
      <c r="M242" s="37">
        <f>IF(ISBLANK(E242),"",VLOOKUP(E242,목표수치!$B$3:$D$7,3,TRUE))</f>
        <v>0.3</v>
      </c>
      <c r="N242" s="27"/>
    </row>
    <row r="243" spans="2:14" ht="16.5" customHeight="1">
      <c r="B243" s="26">
        <v>240</v>
      </c>
      <c r="C243" s="20">
        <v>20315</v>
      </c>
      <c r="D243" s="20" t="s">
        <v>51</v>
      </c>
      <c r="E243" s="20">
        <v>0.22</v>
      </c>
      <c r="F243" s="20">
        <v>416</v>
      </c>
      <c r="G243" s="26">
        <v>1000</v>
      </c>
      <c r="H243" s="20">
        <v>64</v>
      </c>
      <c r="I243" s="27">
        <v>1E-3</v>
      </c>
      <c r="J243" s="24">
        <v>1</v>
      </c>
      <c r="K243" s="24">
        <v>1</v>
      </c>
      <c r="L243" s="36">
        <f>IF(ISBLANK(E243),"",VLOOKUP(E243,목표수치!$B$3:$D$7,2,TRUE))</f>
        <v>0.2</v>
      </c>
      <c r="M243" s="37">
        <f>IF(ISBLANK(E243),"",VLOOKUP(E243,목표수치!$B$3:$D$7,3,TRUE))</f>
        <v>0.3</v>
      </c>
      <c r="N243" s="27"/>
    </row>
    <row r="244" spans="2:14" ht="16.5" customHeight="1">
      <c r="B244" s="26">
        <v>241</v>
      </c>
      <c r="C244" s="20">
        <v>20316</v>
      </c>
      <c r="D244" s="20" t="s">
        <v>52</v>
      </c>
      <c r="E244" s="20">
        <v>0.12</v>
      </c>
      <c r="F244" s="20">
        <v>416</v>
      </c>
      <c r="G244" s="26">
        <v>1000</v>
      </c>
      <c r="H244" s="20">
        <v>64</v>
      </c>
      <c r="I244" s="27">
        <v>1E-3</v>
      </c>
      <c r="J244" s="24">
        <v>1</v>
      </c>
      <c r="K244" s="24">
        <v>1</v>
      </c>
      <c r="L244" s="36">
        <f>IF(ISBLANK(E244),"",VLOOKUP(E244,목표수치!$B$3:$D$7,2,TRUE))</f>
        <v>0.2</v>
      </c>
      <c r="M244" s="37">
        <f>IF(ISBLANK(E244),"",VLOOKUP(E244,목표수치!$B$3:$D$7,3,TRUE))</f>
        <v>0.3</v>
      </c>
      <c r="N244" s="27"/>
    </row>
    <row r="245" spans="2:14" ht="16.5" customHeight="1">
      <c r="B245" s="26">
        <v>242</v>
      </c>
      <c r="C245" s="20">
        <v>20317</v>
      </c>
      <c r="D245" s="20" t="s">
        <v>53</v>
      </c>
      <c r="E245" s="20">
        <v>0.08</v>
      </c>
      <c r="F245" s="20">
        <v>416</v>
      </c>
      <c r="G245" s="26">
        <v>500</v>
      </c>
      <c r="H245" s="20">
        <v>64</v>
      </c>
      <c r="I245" s="27">
        <v>1E-3</v>
      </c>
      <c r="J245" s="24">
        <v>1</v>
      </c>
      <c r="K245" s="24">
        <v>0.96430000000000005</v>
      </c>
      <c r="L245" s="36">
        <f>IF(ISBLANK(E245),"",VLOOKUP(E245,목표수치!$B$3:$D$7,2,TRUE))</f>
        <v>0.2</v>
      </c>
      <c r="M245" s="37">
        <f>IF(ISBLANK(E245),"",VLOOKUP(E245,목표수치!$B$3:$D$7,3,TRUE))</f>
        <v>0.3</v>
      </c>
      <c r="N245" s="27"/>
    </row>
    <row r="246" spans="2:14" ht="16.5" customHeight="1">
      <c r="B246" s="26">
        <v>243</v>
      </c>
      <c r="C246" s="20">
        <v>20318</v>
      </c>
      <c r="D246" s="20" t="s">
        <v>54</v>
      </c>
      <c r="E246" s="20">
        <v>0.19</v>
      </c>
      <c r="F246" s="20">
        <v>416</v>
      </c>
      <c r="G246" s="26">
        <v>1000</v>
      </c>
      <c r="H246" s="20">
        <v>64</v>
      </c>
      <c r="I246" s="27">
        <v>1E-3</v>
      </c>
      <c r="J246" s="24">
        <v>0.58330000000000004</v>
      </c>
      <c r="K246" s="24">
        <v>0.71430000000000005</v>
      </c>
      <c r="L246" s="36">
        <f>IF(ISBLANK(E246),"",VLOOKUP(E246,목표수치!$B$3:$D$7,2,TRUE))</f>
        <v>0.2</v>
      </c>
      <c r="M246" s="37">
        <f>IF(ISBLANK(E246),"",VLOOKUP(E246,목표수치!$B$3:$D$7,3,TRUE))</f>
        <v>0.3</v>
      </c>
      <c r="N246" s="27"/>
    </row>
    <row r="247" spans="2:14" ht="16.5" customHeight="1">
      <c r="B247" s="26">
        <v>244</v>
      </c>
      <c r="C247" s="20">
        <v>20319</v>
      </c>
      <c r="D247" s="20" t="s">
        <v>55</v>
      </c>
      <c r="E247" s="20">
        <v>0.32</v>
      </c>
      <c r="F247" s="20">
        <v>416</v>
      </c>
      <c r="G247" s="26">
        <v>1000</v>
      </c>
      <c r="H247" s="20">
        <v>64</v>
      </c>
      <c r="I247" s="27">
        <v>1E-3</v>
      </c>
      <c r="J247" s="24">
        <v>0.9405</v>
      </c>
      <c r="K247" s="24">
        <v>0.96430000000000005</v>
      </c>
      <c r="L247" s="36">
        <f>IF(ISBLANK(E247),"",VLOOKUP(E247,목표수치!$B$3:$D$7,2,TRUE))</f>
        <v>0.3</v>
      </c>
      <c r="M247" s="37">
        <f>IF(ISBLANK(E247),"",VLOOKUP(E247,목표수치!$B$3:$D$7,3,TRUE))</f>
        <v>0.4</v>
      </c>
      <c r="N247" s="27"/>
    </row>
    <row r="248" spans="2:14" ht="16.5" customHeight="1">
      <c r="B248" s="26">
        <v>245</v>
      </c>
      <c r="C248" s="20">
        <v>20320</v>
      </c>
      <c r="D248" s="20" t="s">
        <v>56</v>
      </c>
      <c r="E248" s="20">
        <v>0.18</v>
      </c>
      <c r="F248" s="20">
        <v>416</v>
      </c>
      <c r="G248" s="26">
        <v>1000</v>
      </c>
      <c r="H248" s="20">
        <v>64</v>
      </c>
      <c r="I248" s="27">
        <v>1E-3</v>
      </c>
      <c r="J248" s="24">
        <v>0.57140000000000002</v>
      </c>
      <c r="K248" s="24">
        <v>0.85709999999999997</v>
      </c>
      <c r="L248" s="36">
        <f>IF(ISBLANK(E248),"",VLOOKUP(E248,목표수치!$B$3:$D$7,2,TRUE))</f>
        <v>0.2</v>
      </c>
      <c r="M248" s="37">
        <f>IF(ISBLANK(E248),"",VLOOKUP(E248,목표수치!$B$3:$D$7,3,TRUE))</f>
        <v>0.3</v>
      </c>
      <c r="N248" s="27"/>
    </row>
    <row r="249" spans="2:14" ht="16.5" customHeight="1">
      <c r="B249" s="26">
        <v>246</v>
      </c>
      <c r="C249" s="20">
        <v>20321</v>
      </c>
      <c r="D249" s="20" t="s">
        <v>57</v>
      </c>
      <c r="E249" s="20">
        <v>0.08</v>
      </c>
      <c r="F249" s="20">
        <v>416</v>
      </c>
      <c r="G249" s="26">
        <v>500</v>
      </c>
      <c r="H249" s="20">
        <v>64</v>
      </c>
      <c r="I249" s="27">
        <v>1E-3</v>
      </c>
      <c r="J249" s="24">
        <v>0.98809999999999998</v>
      </c>
      <c r="K249" s="24">
        <v>0.98809999999999998</v>
      </c>
      <c r="L249" s="36">
        <f>IF(ISBLANK(E249),"",VLOOKUP(E249,목표수치!$B$3:$D$7,2,TRUE))</f>
        <v>0.2</v>
      </c>
      <c r="M249" s="37">
        <f>IF(ISBLANK(E249),"",VLOOKUP(E249,목표수치!$B$3:$D$7,3,TRUE))</f>
        <v>0.3</v>
      </c>
      <c r="N249" s="27"/>
    </row>
    <row r="250" spans="2:14" ht="16.5" customHeight="1">
      <c r="B250" s="26">
        <v>247</v>
      </c>
      <c r="C250" s="20">
        <v>20322</v>
      </c>
      <c r="D250" s="20" t="s">
        <v>58</v>
      </c>
      <c r="E250" s="20">
        <v>7.0000000000000007E-2</v>
      </c>
      <c r="F250" s="20">
        <v>416</v>
      </c>
      <c r="G250" s="26">
        <v>1000</v>
      </c>
      <c r="H250" s="20">
        <v>64</v>
      </c>
      <c r="I250" s="27">
        <v>1E-3</v>
      </c>
      <c r="J250" s="24">
        <v>0.98799999999999999</v>
      </c>
      <c r="K250" s="24">
        <v>1</v>
      </c>
      <c r="L250" s="36">
        <f>IF(ISBLANK(E250),"",VLOOKUP(E250,목표수치!$B$3:$D$7,2,TRUE))</f>
        <v>0.2</v>
      </c>
      <c r="M250" s="37">
        <f>IF(ISBLANK(E250),"",VLOOKUP(E250,목표수치!$B$3:$D$7,3,TRUE))</f>
        <v>0.3</v>
      </c>
      <c r="N250" s="27"/>
    </row>
    <row r="251" spans="2:14" ht="16.5" customHeight="1">
      <c r="B251" s="26">
        <v>248</v>
      </c>
      <c r="C251" s="20">
        <v>20323</v>
      </c>
      <c r="D251" s="20" t="s">
        <v>401</v>
      </c>
      <c r="E251" s="20">
        <v>0.08</v>
      </c>
      <c r="F251" s="20">
        <v>416</v>
      </c>
      <c r="G251" s="26">
        <v>500</v>
      </c>
      <c r="H251" s="20">
        <v>64</v>
      </c>
      <c r="I251" s="27">
        <v>1E-3</v>
      </c>
      <c r="J251" s="24">
        <v>0.98770000000000002</v>
      </c>
      <c r="K251" s="24">
        <v>0.98770000000000002</v>
      </c>
      <c r="L251" s="36">
        <f>IF(ISBLANK(E251),"",VLOOKUP(E251,목표수치!$B$3:$D$7,2,TRUE))</f>
        <v>0.2</v>
      </c>
      <c r="M251" s="37">
        <f>IF(ISBLANK(E251),"",VLOOKUP(E251,목표수치!$B$3:$D$7,3,TRUE))</f>
        <v>0.3</v>
      </c>
      <c r="N251" s="27"/>
    </row>
    <row r="252" spans="2:14" ht="16.5" customHeight="1">
      <c r="B252" s="26">
        <v>249</v>
      </c>
      <c r="C252" s="20">
        <v>20324</v>
      </c>
      <c r="D252" s="20" t="s">
        <v>402</v>
      </c>
      <c r="E252" s="20">
        <v>0.06</v>
      </c>
      <c r="F252" s="20">
        <v>416</v>
      </c>
      <c r="G252" s="26">
        <v>1000</v>
      </c>
      <c r="H252" s="20">
        <v>64</v>
      </c>
      <c r="I252" s="27">
        <v>1E-3</v>
      </c>
      <c r="J252" s="24">
        <v>1</v>
      </c>
      <c r="K252" s="24">
        <v>1</v>
      </c>
      <c r="L252" s="36">
        <f>IF(ISBLANK(E252),"",VLOOKUP(E252,목표수치!$B$3:$D$7,2,TRUE))</f>
        <v>0.2</v>
      </c>
      <c r="M252" s="37">
        <f>IF(ISBLANK(E252),"",VLOOKUP(E252,목표수치!$B$3:$D$7,3,TRUE))</f>
        <v>0.3</v>
      </c>
      <c r="N252" s="27"/>
    </row>
    <row r="253" spans="2:14" ht="16.5" customHeight="1">
      <c r="B253" s="26">
        <v>250</v>
      </c>
      <c r="C253" s="20">
        <v>20325</v>
      </c>
      <c r="D253" s="20" t="s">
        <v>403</v>
      </c>
      <c r="E253" s="20">
        <v>0.08</v>
      </c>
      <c r="F253" s="20">
        <v>416</v>
      </c>
      <c r="G253" s="26">
        <v>500</v>
      </c>
      <c r="H253" s="20">
        <v>64</v>
      </c>
      <c r="I253" s="27">
        <v>1E-3</v>
      </c>
      <c r="J253" s="24">
        <v>0.95240000000000002</v>
      </c>
      <c r="K253" s="24">
        <v>0.98809999999999998</v>
      </c>
      <c r="L253" s="36">
        <f>IF(ISBLANK(E253),"",VLOOKUP(E253,목표수치!$B$3:$D$7,2,TRUE))</f>
        <v>0.2</v>
      </c>
      <c r="M253" s="37">
        <f>IF(ISBLANK(E253),"",VLOOKUP(E253,목표수치!$B$3:$D$7,3,TRUE))</f>
        <v>0.3</v>
      </c>
      <c r="N253" s="27"/>
    </row>
    <row r="254" spans="2:14" ht="16.5" customHeight="1">
      <c r="B254" s="26">
        <v>251</v>
      </c>
      <c r="C254" s="20">
        <v>30101</v>
      </c>
      <c r="D254" s="20" t="s">
        <v>307</v>
      </c>
      <c r="E254" s="20">
        <v>0.08</v>
      </c>
      <c r="F254" s="20">
        <v>416</v>
      </c>
      <c r="G254" s="26">
        <v>500</v>
      </c>
      <c r="H254" s="20">
        <v>64</v>
      </c>
      <c r="I254" s="27">
        <v>1E-3</v>
      </c>
      <c r="J254" s="24">
        <v>0.9405</v>
      </c>
      <c r="K254" s="24">
        <v>1</v>
      </c>
      <c r="L254" s="36">
        <f>IF(ISBLANK(E254),"",VLOOKUP(E254,목표수치!$B$3:$D$7,2,TRUE))</f>
        <v>0.2</v>
      </c>
      <c r="M254" s="37">
        <f>IF(ISBLANK(E254),"",VLOOKUP(E254,목표수치!$B$3:$D$7,3,TRUE))</f>
        <v>0.3</v>
      </c>
      <c r="N254" s="27"/>
    </row>
    <row r="255" spans="2:14" ht="16.5" customHeight="1">
      <c r="B255" s="26">
        <v>252</v>
      </c>
      <c r="C255" s="20">
        <v>30102</v>
      </c>
      <c r="D255" s="20" t="s">
        <v>312</v>
      </c>
      <c r="E255" s="20">
        <v>0.19</v>
      </c>
      <c r="F255" s="20">
        <v>416</v>
      </c>
      <c r="G255" s="26">
        <v>1000</v>
      </c>
      <c r="H255" s="20">
        <v>64</v>
      </c>
      <c r="I255" s="27">
        <v>1E-3</v>
      </c>
      <c r="J255" s="24">
        <v>0.98809999999999998</v>
      </c>
      <c r="K255" s="24">
        <v>0.98809999999999998</v>
      </c>
      <c r="L255" s="36">
        <f>IF(ISBLANK(E255),"",VLOOKUP(E255,목표수치!$B$3:$D$7,2,TRUE))</f>
        <v>0.2</v>
      </c>
      <c r="M255" s="37">
        <f>IF(ISBLANK(E255),"",VLOOKUP(E255,목표수치!$B$3:$D$7,3,TRUE))</f>
        <v>0.3</v>
      </c>
      <c r="N255" s="27"/>
    </row>
    <row r="256" spans="2:14" ht="16.5" customHeight="1">
      <c r="B256" s="26">
        <v>253</v>
      </c>
      <c r="C256" s="20">
        <v>30103</v>
      </c>
      <c r="D256" s="20" t="s">
        <v>321</v>
      </c>
      <c r="E256" s="20">
        <v>0.13</v>
      </c>
      <c r="F256" s="20">
        <v>416</v>
      </c>
      <c r="G256" s="26">
        <v>500</v>
      </c>
      <c r="H256" s="20">
        <v>64</v>
      </c>
      <c r="I256" s="27">
        <v>1E-3</v>
      </c>
      <c r="J256" s="24">
        <v>0.96430000000000005</v>
      </c>
      <c r="K256" s="24">
        <v>0.98809999999999998</v>
      </c>
      <c r="L256" s="36">
        <f>IF(ISBLANK(E256),"",VLOOKUP(E256,목표수치!$B$3:$D$7,2,TRUE))</f>
        <v>0.2</v>
      </c>
      <c r="M256" s="37">
        <f>IF(ISBLANK(E256),"",VLOOKUP(E256,목표수치!$B$3:$D$7,3,TRUE))</f>
        <v>0.3</v>
      </c>
      <c r="N256" s="27"/>
    </row>
    <row r="257" spans="2:14" ht="16.5" customHeight="1">
      <c r="B257" s="26">
        <v>254</v>
      </c>
      <c r="C257" s="20">
        <v>30104</v>
      </c>
      <c r="D257" s="20" t="s">
        <v>324</v>
      </c>
      <c r="E257" s="20">
        <v>0.22</v>
      </c>
      <c r="F257" s="20">
        <v>416</v>
      </c>
      <c r="G257" s="26">
        <v>1000</v>
      </c>
      <c r="H257" s="20">
        <v>64</v>
      </c>
      <c r="I257" s="27">
        <v>1E-3</v>
      </c>
      <c r="J257" s="24">
        <v>0.98809999999999998</v>
      </c>
      <c r="K257" s="24">
        <v>0.98809999999999998</v>
      </c>
      <c r="L257" s="36">
        <f>IF(ISBLANK(E257),"",VLOOKUP(E257,목표수치!$B$3:$D$7,2,TRUE))</f>
        <v>0.2</v>
      </c>
      <c r="M257" s="37">
        <f>IF(ISBLANK(E257),"",VLOOKUP(E257,목표수치!$B$3:$D$7,3,TRUE))</f>
        <v>0.3</v>
      </c>
      <c r="N257" s="27"/>
    </row>
    <row r="258" spans="2:14" ht="16.5" customHeight="1">
      <c r="B258" s="26">
        <v>255</v>
      </c>
      <c r="C258" s="20">
        <v>30105</v>
      </c>
      <c r="D258" s="20" t="s">
        <v>325</v>
      </c>
      <c r="E258" s="20">
        <v>0.13</v>
      </c>
      <c r="F258" s="20">
        <v>416</v>
      </c>
      <c r="G258" s="26">
        <v>500</v>
      </c>
      <c r="H258" s="20">
        <v>64</v>
      </c>
      <c r="I258" s="27">
        <v>1E-3</v>
      </c>
      <c r="J258" s="24">
        <v>0.98799999999999999</v>
      </c>
      <c r="K258" s="24">
        <v>0.97589999999999999</v>
      </c>
      <c r="L258" s="36">
        <f>IF(ISBLANK(E258),"",VLOOKUP(E258,목표수치!$B$3:$D$7,2,TRUE))</f>
        <v>0.2</v>
      </c>
      <c r="M258" s="37">
        <f>IF(ISBLANK(E258),"",VLOOKUP(E258,목표수치!$B$3:$D$7,3,TRUE))</f>
        <v>0.3</v>
      </c>
      <c r="N258" s="27"/>
    </row>
    <row r="259" spans="2:14" ht="16.5" customHeight="1">
      <c r="B259" s="26">
        <v>256</v>
      </c>
      <c r="C259" s="20">
        <v>30106</v>
      </c>
      <c r="D259" s="20" t="s">
        <v>404</v>
      </c>
      <c r="E259" s="20">
        <v>0.12</v>
      </c>
      <c r="F259" s="20">
        <v>416</v>
      </c>
      <c r="G259" s="26">
        <v>500</v>
      </c>
      <c r="H259" s="20">
        <v>64</v>
      </c>
      <c r="I259" s="27">
        <v>1E-3</v>
      </c>
      <c r="J259" s="24">
        <v>0.54759999999999998</v>
      </c>
      <c r="K259" s="24">
        <v>0.89290000000000003</v>
      </c>
      <c r="L259" s="36">
        <f>IF(ISBLANK(E259),"",VLOOKUP(E259,목표수치!$B$3:$D$7,2,TRUE))</f>
        <v>0.2</v>
      </c>
      <c r="M259" s="37">
        <f>IF(ISBLANK(E259),"",VLOOKUP(E259,목표수치!$B$3:$D$7,3,TRUE))</f>
        <v>0.3</v>
      </c>
      <c r="N259" s="27"/>
    </row>
    <row r="260" spans="2:14" ht="16.5" customHeight="1">
      <c r="B260" s="26">
        <v>257</v>
      </c>
      <c r="C260" s="20">
        <v>30107</v>
      </c>
      <c r="D260" s="20" t="s">
        <v>326</v>
      </c>
      <c r="E260" s="20">
        <v>0.12</v>
      </c>
      <c r="F260" s="20">
        <v>416</v>
      </c>
      <c r="G260" s="26">
        <v>500</v>
      </c>
      <c r="H260" s="20">
        <v>64</v>
      </c>
      <c r="I260" s="27">
        <v>1E-3</v>
      </c>
      <c r="J260" s="24">
        <v>0.98809999999999998</v>
      </c>
      <c r="K260" s="24">
        <v>0.98809999999999998</v>
      </c>
      <c r="L260" s="36">
        <f>IF(ISBLANK(E260),"",VLOOKUP(E260,목표수치!$B$3:$D$7,2,TRUE))</f>
        <v>0.2</v>
      </c>
      <c r="M260" s="37">
        <f>IF(ISBLANK(E260),"",VLOOKUP(E260,목표수치!$B$3:$D$7,3,TRUE))</f>
        <v>0.3</v>
      </c>
      <c r="N260" s="27"/>
    </row>
    <row r="261" spans="2:14" ht="16.5" customHeight="1">
      <c r="B261" s="26">
        <v>258</v>
      </c>
      <c r="C261" s="20">
        <v>30108</v>
      </c>
      <c r="D261" s="20" t="s">
        <v>327</v>
      </c>
      <c r="E261" s="20">
        <v>0.12</v>
      </c>
      <c r="F261" s="20">
        <v>416</v>
      </c>
      <c r="G261" s="26">
        <v>1000</v>
      </c>
      <c r="H261" s="20">
        <v>64</v>
      </c>
      <c r="I261" s="27">
        <v>1E-3</v>
      </c>
      <c r="J261" s="24">
        <v>0.9405</v>
      </c>
      <c r="K261" s="24">
        <v>0.98809999999999998</v>
      </c>
      <c r="L261" s="36">
        <f>IF(ISBLANK(E261),"",VLOOKUP(E261,목표수치!$B$3:$D$7,2,TRUE))</f>
        <v>0.2</v>
      </c>
      <c r="M261" s="37">
        <f>IF(ISBLANK(E261),"",VLOOKUP(E261,목표수치!$B$3:$D$7,3,TRUE))</f>
        <v>0.3</v>
      </c>
      <c r="N261" s="27"/>
    </row>
    <row r="262" spans="2:14" ht="16.5" customHeight="1">
      <c r="B262" s="26">
        <v>259</v>
      </c>
      <c r="C262" s="20">
        <v>30109</v>
      </c>
      <c r="D262" s="20" t="s">
        <v>328</v>
      </c>
      <c r="E262" s="20">
        <v>0.13</v>
      </c>
      <c r="F262" s="20">
        <v>416</v>
      </c>
      <c r="G262" s="26">
        <v>1000</v>
      </c>
      <c r="H262" s="20">
        <v>64</v>
      </c>
      <c r="I262" s="27">
        <v>1E-3</v>
      </c>
      <c r="J262" s="24">
        <v>1</v>
      </c>
      <c r="K262" s="24">
        <v>0.98809999999999998</v>
      </c>
      <c r="L262" s="36">
        <f>IF(ISBLANK(E262),"",VLOOKUP(E262,목표수치!$B$3:$D$7,2,TRUE))</f>
        <v>0.2</v>
      </c>
      <c r="M262" s="37">
        <f>IF(ISBLANK(E262),"",VLOOKUP(E262,목표수치!$B$3:$D$7,3,TRUE))</f>
        <v>0.3</v>
      </c>
      <c r="N262" s="27"/>
    </row>
    <row r="263" spans="2:14" ht="16.5" customHeight="1">
      <c r="B263" s="26">
        <v>260</v>
      </c>
      <c r="C263" s="20">
        <v>30110</v>
      </c>
      <c r="D263" s="20" t="s">
        <v>308</v>
      </c>
      <c r="E263" s="20">
        <v>0.11</v>
      </c>
      <c r="F263" s="20">
        <v>416</v>
      </c>
      <c r="G263" s="26">
        <v>500</v>
      </c>
      <c r="H263" s="20">
        <v>64</v>
      </c>
      <c r="I263" s="27">
        <v>1E-3</v>
      </c>
      <c r="J263" s="24">
        <v>0.98799999999999999</v>
      </c>
      <c r="K263" s="24">
        <v>0.98799999999999999</v>
      </c>
      <c r="L263" s="36">
        <f>IF(ISBLANK(E263),"",VLOOKUP(E263,목표수치!$B$3:$D$7,2,TRUE))</f>
        <v>0.2</v>
      </c>
      <c r="M263" s="37">
        <f>IF(ISBLANK(E263),"",VLOOKUP(E263,목표수치!$B$3:$D$7,3,TRUE))</f>
        <v>0.3</v>
      </c>
      <c r="N263" s="27"/>
    </row>
    <row r="264" spans="2:14" ht="16.5" customHeight="1">
      <c r="B264" s="26">
        <v>261</v>
      </c>
      <c r="C264" s="20">
        <v>30111</v>
      </c>
      <c r="D264" s="20" t="s">
        <v>405</v>
      </c>
      <c r="E264" s="20">
        <v>0.13</v>
      </c>
      <c r="F264" s="20">
        <v>416</v>
      </c>
      <c r="G264" s="26">
        <v>1000</v>
      </c>
      <c r="H264" s="20">
        <v>64</v>
      </c>
      <c r="I264" s="27">
        <v>1E-3</v>
      </c>
      <c r="J264" s="24">
        <v>0.98809999999999998</v>
      </c>
      <c r="K264" s="24">
        <v>0.97619999999999996</v>
      </c>
      <c r="L264" s="36">
        <f>IF(ISBLANK(E264),"",VLOOKUP(E264,목표수치!$B$3:$D$7,2,TRUE))</f>
        <v>0.2</v>
      </c>
      <c r="M264" s="37">
        <f>IF(ISBLANK(E264),"",VLOOKUP(E264,목표수치!$B$3:$D$7,3,TRUE))</f>
        <v>0.3</v>
      </c>
      <c r="N264" s="27"/>
    </row>
    <row r="265" spans="2:14" ht="16.5" customHeight="1">
      <c r="B265" s="26">
        <v>262</v>
      </c>
      <c r="C265" s="20">
        <v>30112</v>
      </c>
      <c r="D265" s="20" t="s">
        <v>309</v>
      </c>
      <c r="E265" s="20">
        <v>0.1</v>
      </c>
      <c r="F265" s="20">
        <v>416</v>
      </c>
      <c r="G265" s="26">
        <v>1000</v>
      </c>
      <c r="H265" s="20">
        <v>64</v>
      </c>
      <c r="I265" s="27">
        <v>1E-3</v>
      </c>
      <c r="J265" s="24">
        <v>0.98809999999999998</v>
      </c>
      <c r="K265" s="24">
        <v>1</v>
      </c>
      <c r="L265" s="36">
        <f>IF(ISBLANK(E265),"",VLOOKUP(E265,목표수치!$B$3:$D$7,2,TRUE))</f>
        <v>0.2</v>
      </c>
      <c r="M265" s="37">
        <f>IF(ISBLANK(E265),"",VLOOKUP(E265,목표수치!$B$3:$D$7,3,TRUE))</f>
        <v>0.3</v>
      </c>
      <c r="N265" s="27"/>
    </row>
    <row r="266" spans="2:14" ht="16.5" customHeight="1">
      <c r="B266" s="26">
        <v>263</v>
      </c>
      <c r="C266" s="20">
        <v>30113</v>
      </c>
      <c r="D266" s="20" t="s">
        <v>406</v>
      </c>
      <c r="E266" s="20">
        <v>0.09</v>
      </c>
      <c r="F266" s="20">
        <v>416</v>
      </c>
      <c r="G266" s="26">
        <v>500</v>
      </c>
      <c r="H266" s="20">
        <v>64</v>
      </c>
      <c r="I266" s="27">
        <v>1E-3</v>
      </c>
      <c r="J266" s="24">
        <v>0.97619999999999996</v>
      </c>
      <c r="K266" s="24">
        <v>1</v>
      </c>
      <c r="L266" s="36">
        <f>IF(ISBLANK(E266),"",VLOOKUP(E266,목표수치!$B$3:$D$7,2,TRUE))</f>
        <v>0.2</v>
      </c>
      <c r="M266" s="37">
        <f>IF(ISBLANK(E266),"",VLOOKUP(E266,목표수치!$B$3:$D$7,3,TRUE))</f>
        <v>0.3</v>
      </c>
      <c r="N266" s="27"/>
    </row>
    <row r="267" spans="2:14" ht="16.5" customHeight="1">
      <c r="B267" s="26">
        <v>264</v>
      </c>
      <c r="C267" s="20">
        <v>30114</v>
      </c>
      <c r="D267" s="20" t="s">
        <v>407</v>
      </c>
      <c r="E267" s="20">
        <v>0.21</v>
      </c>
      <c r="F267" s="20">
        <v>416</v>
      </c>
      <c r="G267" s="26">
        <v>1000</v>
      </c>
      <c r="H267" s="20">
        <v>64</v>
      </c>
      <c r="I267" s="27">
        <v>1E-3</v>
      </c>
      <c r="J267" s="24">
        <v>0.77380000000000004</v>
      </c>
      <c r="K267" s="24">
        <v>0.92859999999999998</v>
      </c>
      <c r="L267" s="36">
        <f>IF(ISBLANK(E267),"",VLOOKUP(E267,목표수치!$B$3:$D$7,2,TRUE))</f>
        <v>0.2</v>
      </c>
      <c r="M267" s="37">
        <f>IF(ISBLANK(E267),"",VLOOKUP(E267,목표수치!$B$3:$D$7,3,TRUE))</f>
        <v>0.3</v>
      </c>
      <c r="N267" s="27"/>
    </row>
    <row r="268" spans="2:14" ht="16.5" customHeight="1">
      <c r="B268" s="26">
        <v>265</v>
      </c>
      <c r="C268" s="20">
        <v>30115</v>
      </c>
      <c r="D268" s="20" t="s">
        <v>408</v>
      </c>
      <c r="E268" s="20">
        <v>0.19</v>
      </c>
      <c r="F268" s="20">
        <v>416</v>
      </c>
      <c r="G268" s="26">
        <v>500</v>
      </c>
      <c r="H268" s="20">
        <v>64</v>
      </c>
      <c r="I268" s="27">
        <v>1E-3</v>
      </c>
      <c r="J268" s="24">
        <v>1</v>
      </c>
      <c r="K268" s="24">
        <v>0.98809999999999998</v>
      </c>
      <c r="L268" s="36">
        <f>IF(ISBLANK(E268),"",VLOOKUP(E268,목표수치!$B$3:$D$7,2,TRUE))</f>
        <v>0.2</v>
      </c>
      <c r="M268" s="37">
        <f>IF(ISBLANK(E268),"",VLOOKUP(E268,목표수치!$B$3:$D$7,3,TRUE))</f>
        <v>0.3</v>
      </c>
      <c r="N268" s="27"/>
    </row>
    <row r="269" spans="2:14" ht="16.5" customHeight="1">
      <c r="B269" s="26">
        <v>266</v>
      </c>
      <c r="C269" s="20">
        <v>30116</v>
      </c>
      <c r="D269" s="20" t="s">
        <v>409</v>
      </c>
      <c r="E269" s="20">
        <v>0.16</v>
      </c>
      <c r="F269" s="20">
        <v>416</v>
      </c>
      <c r="G269" s="26">
        <v>1000</v>
      </c>
      <c r="H269" s="20">
        <v>64</v>
      </c>
      <c r="I269" s="27">
        <v>1E-3</v>
      </c>
      <c r="J269" s="24">
        <v>0.92859999999999998</v>
      </c>
      <c r="K269" s="24">
        <v>0.95240000000000002</v>
      </c>
      <c r="L269" s="36">
        <f>IF(ISBLANK(E269),"",VLOOKUP(E269,목표수치!$B$3:$D$7,2,TRUE))</f>
        <v>0.2</v>
      </c>
      <c r="M269" s="37">
        <f>IF(ISBLANK(E269),"",VLOOKUP(E269,목표수치!$B$3:$D$7,3,TRUE))</f>
        <v>0.3</v>
      </c>
      <c r="N269" s="27"/>
    </row>
    <row r="270" spans="2:14" ht="16.5" customHeight="1">
      <c r="B270" s="26">
        <v>267</v>
      </c>
      <c r="C270" s="20">
        <v>30117</v>
      </c>
      <c r="D270" s="20" t="s">
        <v>310</v>
      </c>
      <c r="E270" s="20">
        <v>0.3</v>
      </c>
      <c r="F270" s="20">
        <v>416</v>
      </c>
      <c r="G270" s="26">
        <v>1000</v>
      </c>
      <c r="H270" s="20">
        <v>64</v>
      </c>
      <c r="I270" s="27">
        <v>1E-3</v>
      </c>
      <c r="J270" s="24">
        <v>0.98770000000000002</v>
      </c>
      <c r="K270" s="24">
        <v>1</v>
      </c>
      <c r="L270" s="36">
        <f>IF(ISBLANK(E270),"",VLOOKUP(E270,목표수치!$B$3:$D$7,2,TRUE))</f>
        <v>0.3</v>
      </c>
      <c r="M270" s="37">
        <f>IF(ISBLANK(E270),"",VLOOKUP(E270,목표수치!$B$3:$D$7,3,TRUE))</f>
        <v>0.4</v>
      </c>
      <c r="N270" s="27"/>
    </row>
    <row r="271" spans="2:14" ht="16.5" customHeight="1">
      <c r="B271" s="26">
        <v>268</v>
      </c>
      <c r="C271" s="20">
        <v>30118</v>
      </c>
      <c r="D271" s="20" t="s">
        <v>311</v>
      </c>
      <c r="E271" s="20">
        <v>0.35</v>
      </c>
      <c r="F271" s="20">
        <v>416</v>
      </c>
      <c r="G271" s="26">
        <v>1000</v>
      </c>
      <c r="H271" s="20">
        <v>64</v>
      </c>
      <c r="I271" s="27">
        <v>1E-3</v>
      </c>
      <c r="J271" s="24">
        <v>0.48809999999999998</v>
      </c>
      <c r="K271" s="24">
        <v>0.78569999999999995</v>
      </c>
      <c r="L271" s="36">
        <f>IF(ISBLANK(E271),"",VLOOKUP(E271,목표수치!$B$3:$D$7,2,TRUE))</f>
        <v>0.3</v>
      </c>
      <c r="M271" s="37">
        <f>IF(ISBLANK(E271),"",VLOOKUP(E271,목표수치!$B$3:$D$7,3,TRUE))</f>
        <v>0.4</v>
      </c>
      <c r="N271" s="27"/>
    </row>
    <row r="272" spans="2:14" ht="16.5" customHeight="1">
      <c r="B272" s="26">
        <v>269</v>
      </c>
      <c r="C272" s="20">
        <v>30119</v>
      </c>
      <c r="D272" s="20" t="s">
        <v>410</v>
      </c>
      <c r="E272" s="20">
        <v>0.09</v>
      </c>
      <c r="F272" s="20">
        <v>416</v>
      </c>
      <c r="G272" s="26">
        <v>1000</v>
      </c>
      <c r="H272" s="20">
        <v>64</v>
      </c>
      <c r="I272" s="27">
        <v>1E-3</v>
      </c>
      <c r="J272" s="24">
        <v>0.95240000000000002</v>
      </c>
      <c r="K272" s="24">
        <v>1</v>
      </c>
      <c r="L272" s="36">
        <f>IF(ISBLANK(E272),"",VLOOKUP(E272,목표수치!$B$3:$D$7,2,TRUE))</f>
        <v>0.2</v>
      </c>
      <c r="M272" s="37">
        <f>IF(ISBLANK(E272),"",VLOOKUP(E272,목표수치!$B$3:$D$7,3,TRUE))</f>
        <v>0.3</v>
      </c>
      <c r="N272" s="27"/>
    </row>
    <row r="273" spans="2:14" ht="16.5" customHeight="1">
      <c r="B273" s="26">
        <v>270</v>
      </c>
      <c r="C273" s="20">
        <v>30120</v>
      </c>
      <c r="D273" s="20" t="s">
        <v>313</v>
      </c>
      <c r="E273" s="20">
        <v>0.19</v>
      </c>
      <c r="F273" s="20">
        <v>416</v>
      </c>
      <c r="G273" s="26">
        <v>500</v>
      </c>
      <c r="H273" s="20">
        <v>64</v>
      </c>
      <c r="I273" s="27">
        <v>1E-3</v>
      </c>
      <c r="J273" s="24">
        <v>0.57140000000000002</v>
      </c>
      <c r="K273" s="24">
        <v>0.84519999999999995</v>
      </c>
      <c r="L273" s="36">
        <f>IF(ISBLANK(E273),"",VLOOKUP(E273,목표수치!$B$3:$D$7,2,TRUE))</f>
        <v>0.2</v>
      </c>
      <c r="M273" s="37">
        <f>IF(ISBLANK(E273),"",VLOOKUP(E273,목표수치!$B$3:$D$7,3,TRUE))</f>
        <v>0.3</v>
      </c>
      <c r="N273" s="27"/>
    </row>
    <row r="274" spans="2:14" ht="16.5" customHeight="1">
      <c r="B274" s="26">
        <v>271</v>
      </c>
      <c r="C274" s="20">
        <v>30121</v>
      </c>
      <c r="D274" s="20" t="s">
        <v>314</v>
      </c>
      <c r="E274" s="20">
        <v>0.16</v>
      </c>
      <c r="F274" s="20">
        <v>416</v>
      </c>
      <c r="G274" s="26">
        <v>1000</v>
      </c>
      <c r="H274" s="20">
        <v>64</v>
      </c>
      <c r="I274" s="27">
        <v>1E-3</v>
      </c>
      <c r="J274" s="24">
        <v>0.98809999999999998</v>
      </c>
      <c r="K274" s="24">
        <v>0.97619999999999996</v>
      </c>
      <c r="L274" s="36">
        <f>IF(ISBLANK(E274),"",VLOOKUP(E274,목표수치!$B$3:$D$7,2,TRUE))</f>
        <v>0.2</v>
      </c>
      <c r="M274" s="37">
        <f>IF(ISBLANK(E274),"",VLOOKUP(E274,목표수치!$B$3:$D$7,3,TRUE))</f>
        <v>0.3</v>
      </c>
      <c r="N274" s="27"/>
    </row>
    <row r="275" spans="2:14" ht="16.5" customHeight="1">
      <c r="B275" s="26">
        <v>272</v>
      </c>
      <c r="C275" s="20">
        <v>30122</v>
      </c>
      <c r="D275" s="20" t="s">
        <v>411</v>
      </c>
      <c r="E275" s="20">
        <v>0.11</v>
      </c>
      <c r="F275" s="20">
        <v>416</v>
      </c>
      <c r="G275" s="26">
        <v>1000</v>
      </c>
      <c r="H275" s="20">
        <v>64</v>
      </c>
      <c r="I275" s="27">
        <v>1E-3</v>
      </c>
      <c r="J275" s="24">
        <v>0.50600000000000001</v>
      </c>
      <c r="K275" s="24">
        <v>0.747</v>
      </c>
      <c r="L275" s="36">
        <f>IF(ISBLANK(E275),"",VLOOKUP(E275,목표수치!$B$3:$D$7,2,TRUE))</f>
        <v>0.2</v>
      </c>
      <c r="M275" s="37">
        <f>IF(ISBLANK(E275),"",VLOOKUP(E275,목표수치!$B$3:$D$7,3,TRUE))</f>
        <v>0.3</v>
      </c>
      <c r="N275" s="27"/>
    </row>
    <row r="276" spans="2:14" ht="16.5" customHeight="1">
      <c r="B276" s="26">
        <v>273</v>
      </c>
      <c r="C276" s="20">
        <v>30123</v>
      </c>
      <c r="D276" s="20" t="s">
        <v>315</v>
      </c>
      <c r="E276" s="20">
        <v>0.19</v>
      </c>
      <c r="F276" s="20">
        <v>416</v>
      </c>
      <c r="G276" s="26">
        <v>1000</v>
      </c>
      <c r="H276" s="20">
        <v>64</v>
      </c>
      <c r="I276" s="27">
        <v>1E-3</v>
      </c>
      <c r="J276" s="24">
        <v>0.85709999999999997</v>
      </c>
      <c r="K276" s="24">
        <v>0.96430000000000005</v>
      </c>
      <c r="L276" s="36">
        <f>IF(ISBLANK(E276),"",VLOOKUP(E276,목표수치!$B$3:$D$7,2,TRUE))</f>
        <v>0.2</v>
      </c>
      <c r="M276" s="37">
        <f>IF(ISBLANK(E276),"",VLOOKUP(E276,목표수치!$B$3:$D$7,3,TRUE))</f>
        <v>0.3</v>
      </c>
      <c r="N276" s="27"/>
    </row>
    <row r="277" spans="2:14" ht="16.5" customHeight="1">
      <c r="B277" s="26">
        <v>274</v>
      </c>
      <c r="C277" s="20">
        <v>30124</v>
      </c>
      <c r="D277" s="20" t="s">
        <v>316</v>
      </c>
      <c r="E277" s="20">
        <v>0.13</v>
      </c>
      <c r="F277" s="20">
        <v>416</v>
      </c>
      <c r="G277" s="26">
        <v>1000</v>
      </c>
      <c r="H277" s="20">
        <v>64</v>
      </c>
      <c r="I277" s="27">
        <v>1E-3</v>
      </c>
      <c r="J277" s="24">
        <v>1</v>
      </c>
      <c r="K277" s="24">
        <v>1</v>
      </c>
      <c r="L277" s="36">
        <f>IF(ISBLANK(E277),"",VLOOKUP(E277,목표수치!$B$3:$D$7,2,TRUE))</f>
        <v>0.2</v>
      </c>
      <c r="M277" s="37">
        <f>IF(ISBLANK(E277),"",VLOOKUP(E277,목표수치!$B$3:$D$7,3,TRUE))</f>
        <v>0.3</v>
      </c>
      <c r="N277" s="27"/>
    </row>
    <row r="278" spans="2:14" ht="16.5" customHeight="1">
      <c r="B278" s="26">
        <v>275</v>
      </c>
      <c r="C278" s="20">
        <v>30125</v>
      </c>
      <c r="D278" s="20" t="s">
        <v>317</v>
      </c>
      <c r="E278" s="20">
        <v>0.12</v>
      </c>
      <c r="F278" s="20">
        <v>416</v>
      </c>
      <c r="G278" s="26">
        <v>500</v>
      </c>
      <c r="H278" s="20">
        <v>64</v>
      </c>
      <c r="I278" s="27">
        <v>1E-3</v>
      </c>
      <c r="J278" s="24">
        <v>0.98809999999999998</v>
      </c>
      <c r="K278" s="24">
        <v>1</v>
      </c>
      <c r="L278" s="36">
        <f>IF(ISBLANK(E278),"",VLOOKUP(E278,목표수치!$B$3:$D$7,2,TRUE))</f>
        <v>0.2</v>
      </c>
      <c r="M278" s="37">
        <f>IF(ISBLANK(E278),"",VLOOKUP(E278,목표수치!$B$3:$D$7,3,TRUE))</f>
        <v>0.3</v>
      </c>
      <c r="N278" s="27"/>
    </row>
    <row r="279" spans="2:14" ht="16.5" customHeight="1">
      <c r="B279" s="26">
        <v>276</v>
      </c>
      <c r="C279" s="20">
        <v>30126</v>
      </c>
      <c r="D279" s="20" t="s">
        <v>318</v>
      </c>
      <c r="E279" s="20">
        <v>0.11</v>
      </c>
      <c r="F279" s="20">
        <v>416</v>
      </c>
      <c r="G279" s="26">
        <v>500</v>
      </c>
      <c r="H279" s="20">
        <v>64</v>
      </c>
      <c r="I279" s="27">
        <v>1E-3</v>
      </c>
      <c r="J279" s="24">
        <v>1</v>
      </c>
      <c r="K279" s="24">
        <v>1</v>
      </c>
      <c r="L279" s="36">
        <f>IF(ISBLANK(E279),"",VLOOKUP(E279,목표수치!$B$3:$D$7,2,TRUE))</f>
        <v>0.2</v>
      </c>
      <c r="M279" s="37">
        <f>IF(ISBLANK(E279),"",VLOOKUP(E279,목표수치!$B$3:$D$7,3,TRUE))</f>
        <v>0.3</v>
      </c>
      <c r="N279" s="27"/>
    </row>
    <row r="280" spans="2:14" ht="16.5" customHeight="1">
      <c r="B280" s="26">
        <v>277</v>
      </c>
      <c r="C280" s="20">
        <v>30127</v>
      </c>
      <c r="D280" s="20" t="s">
        <v>412</v>
      </c>
      <c r="E280" s="20">
        <v>0.14000000000000001</v>
      </c>
      <c r="F280" s="20">
        <v>416</v>
      </c>
      <c r="G280" s="26">
        <v>500</v>
      </c>
      <c r="H280" s="20">
        <v>64</v>
      </c>
      <c r="I280" s="27">
        <v>1E-3</v>
      </c>
      <c r="J280" s="24">
        <v>0.75</v>
      </c>
      <c r="K280" s="24">
        <v>0.98809999999999998</v>
      </c>
      <c r="L280" s="36">
        <f>IF(ISBLANK(E280),"",VLOOKUP(E280,목표수치!$B$3:$D$7,2,TRUE))</f>
        <v>0.2</v>
      </c>
      <c r="M280" s="37">
        <f>IF(ISBLANK(E280),"",VLOOKUP(E280,목표수치!$B$3:$D$7,3,TRUE))</f>
        <v>0.3</v>
      </c>
      <c r="N280" s="27"/>
    </row>
    <row r="281" spans="2:14" ht="16.5" customHeight="1">
      <c r="B281" s="26">
        <v>278</v>
      </c>
      <c r="C281" s="20">
        <v>30128</v>
      </c>
      <c r="D281" s="20" t="s">
        <v>319</v>
      </c>
      <c r="E281" s="20">
        <v>0.09</v>
      </c>
      <c r="F281" s="20">
        <v>416</v>
      </c>
      <c r="G281" s="26">
        <v>1000</v>
      </c>
      <c r="H281" s="20">
        <v>64</v>
      </c>
      <c r="I281" s="27">
        <v>1E-3</v>
      </c>
      <c r="J281" s="24">
        <v>0.92859999999999998</v>
      </c>
      <c r="K281" s="24">
        <v>0.98809999999999998</v>
      </c>
      <c r="L281" s="36">
        <f>IF(ISBLANK(E281),"",VLOOKUP(E281,목표수치!$B$3:$D$7,2,TRUE))</f>
        <v>0.2</v>
      </c>
      <c r="M281" s="37">
        <f>IF(ISBLANK(E281),"",VLOOKUP(E281,목표수치!$B$3:$D$7,3,TRUE))</f>
        <v>0.3</v>
      </c>
      <c r="N281" s="27"/>
    </row>
    <row r="282" spans="2:14" ht="16.5" customHeight="1">
      <c r="B282" s="26">
        <v>279</v>
      </c>
      <c r="C282" s="20">
        <v>30129</v>
      </c>
      <c r="D282" s="20" t="s">
        <v>320</v>
      </c>
      <c r="E282" s="20">
        <v>0.1</v>
      </c>
      <c r="F282" s="20">
        <v>416</v>
      </c>
      <c r="G282" s="26">
        <v>1000</v>
      </c>
      <c r="H282" s="20">
        <v>64</v>
      </c>
      <c r="I282" s="27">
        <v>1E-3</v>
      </c>
      <c r="J282" s="24">
        <v>0.98809999999999998</v>
      </c>
      <c r="K282" s="24">
        <v>0.98809999999999998</v>
      </c>
      <c r="L282" s="36">
        <f>IF(ISBLANK(E282),"",VLOOKUP(E282,목표수치!$B$3:$D$7,2,TRUE))</f>
        <v>0.2</v>
      </c>
      <c r="M282" s="37">
        <f>IF(ISBLANK(E282),"",VLOOKUP(E282,목표수치!$B$3:$D$7,3,TRUE))</f>
        <v>0.3</v>
      </c>
      <c r="N282" s="27"/>
    </row>
    <row r="283" spans="2:14" ht="16.5" customHeight="1">
      <c r="B283" s="26">
        <v>280</v>
      </c>
      <c r="C283" s="20">
        <v>30130</v>
      </c>
      <c r="D283" s="20" t="s">
        <v>322</v>
      </c>
      <c r="E283" s="20">
        <v>0.12</v>
      </c>
      <c r="F283" s="20">
        <v>416</v>
      </c>
      <c r="G283" s="26">
        <v>1000</v>
      </c>
      <c r="H283" s="20">
        <v>64</v>
      </c>
      <c r="I283" s="27">
        <v>1E-3</v>
      </c>
      <c r="J283" s="24">
        <v>0.85709999999999997</v>
      </c>
      <c r="K283" s="24">
        <v>0.9405</v>
      </c>
      <c r="L283" s="36">
        <f>IF(ISBLANK(E283),"",VLOOKUP(E283,목표수치!$B$3:$D$7,2,TRUE))</f>
        <v>0.2</v>
      </c>
      <c r="M283" s="37">
        <f>IF(ISBLANK(E283),"",VLOOKUP(E283,목표수치!$B$3:$D$7,3,TRUE))</f>
        <v>0.3</v>
      </c>
      <c r="N283" s="27"/>
    </row>
    <row r="284" spans="2:14" ht="16.5" customHeight="1">
      <c r="B284" s="26">
        <v>281</v>
      </c>
      <c r="C284" s="20">
        <v>30131</v>
      </c>
      <c r="D284" s="20" t="s">
        <v>323</v>
      </c>
      <c r="E284" s="20">
        <v>0.1</v>
      </c>
      <c r="F284" s="20">
        <v>416</v>
      </c>
      <c r="G284" s="26">
        <v>500</v>
      </c>
      <c r="H284" s="20">
        <v>64</v>
      </c>
      <c r="I284" s="27">
        <v>1E-3</v>
      </c>
      <c r="J284" s="24">
        <v>0.89290000000000003</v>
      </c>
      <c r="K284" s="24">
        <v>0.90480000000000005</v>
      </c>
      <c r="L284" s="36">
        <f>IF(ISBLANK(E284),"",VLOOKUP(E284,목표수치!$B$3:$D$7,2,TRUE))</f>
        <v>0.2</v>
      </c>
      <c r="M284" s="37">
        <f>IF(ISBLANK(E284),"",VLOOKUP(E284,목표수치!$B$3:$D$7,3,TRUE))</f>
        <v>0.3</v>
      </c>
      <c r="N284" s="27"/>
    </row>
    <row r="285" spans="2:14" ht="16.5" customHeight="1">
      <c r="B285" s="26">
        <v>282</v>
      </c>
      <c r="C285" s="20">
        <v>30132</v>
      </c>
      <c r="D285" s="20" t="s">
        <v>413</v>
      </c>
      <c r="E285" s="20">
        <v>0.21</v>
      </c>
      <c r="F285" s="20">
        <v>416</v>
      </c>
      <c r="G285" s="26">
        <v>500</v>
      </c>
      <c r="H285" s="20">
        <v>64</v>
      </c>
      <c r="I285" s="27">
        <v>1E-3</v>
      </c>
      <c r="J285" s="24">
        <v>0.92769999999999997</v>
      </c>
      <c r="K285" s="24">
        <v>0.98799999999999999</v>
      </c>
      <c r="L285" s="36">
        <f>IF(ISBLANK(E285),"",VLOOKUP(E285,목표수치!$B$3:$D$7,2,TRUE))</f>
        <v>0.2</v>
      </c>
      <c r="M285" s="37">
        <f>IF(ISBLANK(E285),"",VLOOKUP(E285,목표수치!$B$3:$D$7,3,TRUE))</f>
        <v>0.3</v>
      </c>
      <c r="N285" s="27"/>
    </row>
    <row r="286" spans="2:14" ht="16.5" customHeight="1">
      <c r="B286" s="26">
        <v>283</v>
      </c>
      <c r="C286" s="20">
        <v>30133</v>
      </c>
      <c r="D286" s="20" t="s">
        <v>414</v>
      </c>
      <c r="E286" s="20">
        <v>0.31</v>
      </c>
      <c r="F286" s="20">
        <v>416</v>
      </c>
      <c r="G286" s="26">
        <v>500</v>
      </c>
      <c r="H286" s="20">
        <v>64</v>
      </c>
      <c r="I286" s="27">
        <v>1E-3</v>
      </c>
      <c r="J286" s="24">
        <v>0.8095</v>
      </c>
      <c r="K286" s="24">
        <v>1</v>
      </c>
      <c r="L286" s="36">
        <f>IF(ISBLANK(E286),"",VLOOKUP(E286,목표수치!$B$3:$D$7,2,TRUE))</f>
        <v>0.3</v>
      </c>
      <c r="M286" s="37">
        <f>IF(ISBLANK(E286),"",VLOOKUP(E286,목표수치!$B$3:$D$7,3,TRUE))</f>
        <v>0.4</v>
      </c>
      <c r="N286" s="27"/>
    </row>
    <row r="287" spans="2:14" ht="16.5" customHeight="1">
      <c r="B287" s="26">
        <v>284</v>
      </c>
      <c r="C287" s="20">
        <v>30134</v>
      </c>
      <c r="D287" s="20" t="s">
        <v>415</v>
      </c>
      <c r="E287" s="20">
        <v>0.12</v>
      </c>
      <c r="F287" s="20">
        <v>416</v>
      </c>
      <c r="G287" s="26">
        <v>500</v>
      </c>
      <c r="H287" s="20">
        <v>64</v>
      </c>
      <c r="I287" s="27">
        <v>1E-3</v>
      </c>
      <c r="J287" s="24">
        <v>0.93979999999999997</v>
      </c>
      <c r="K287" s="24">
        <v>1</v>
      </c>
      <c r="L287" s="36">
        <f>IF(ISBLANK(E287),"",VLOOKUP(E287,목표수치!$B$3:$D$7,2,TRUE))</f>
        <v>0.2</v>
      </c>
      <c r="M287" s="37">
        <f>IF(ISBLANK(E287),"",VLOOKUP(E287,목표수치!$B$3:$D$7,3,TRUE))</f>
        <v>0.3</v>
      </c>
      <c r="N287" s="27"/>
    </row>
    <row r="288" spans="2:14" ht="16.5" customHeight="1">
      <c r="B288" s="26">
        <v>285</v>
      </c>
      <c r="C288" s="20">
        <v>30135</v>
      </c>
      <c r="D288" s="20" t="s">
        <v>416</v>
      </c>
      <c r="E288" s="20">
        <v>0.56000000000000005</v>
      </c>
      <c r="F288" s="20">
        <v>416</v>
      </c>
      <c r="G288" s="26">
        <v>500</v>
      </c>
      <c r="H288" s="20">
        <v>64</v>
      </c>
      <c r="I288" s="27">
        <v>1E-3</v>
      </c>
      <c r="J288" s="24">
        <v>0.97619999999999996</v>
      </c>
      <c r="K288" s="24">
        <v>1</v>
      </c>
      <c r="L288" s="36">
        <f>IF(ISBLANK(E288),"",VLOOKUP(E288,목표수치!$B$3:$D$7,2,TRUE))</f>
        <v>0.4</v>
      </c>
      <c r="M288" s="37">
        <f>IF(ISBLANK(E288),"",VLOOKUP(E288,목표수치!$B$3:$D$7,3,TRUE))</f>
        <v>0.5</v>
      </c>
      <c r="N288" s="27"/>
    </row>
    <row r="289" spans="2:14" ht="16.5" customHeight="1">
      <c r="B289" s="26">
        <v>286</v>
      </c>
      <c r="C289" s="20">
        <v>30136</v>
      </c>
      <c r="D289" s="20" t="s">
        <v>417</v>
      </c>
      <c r="E289" s="20">
        <v>0.11</v>
      </c>
      <c r="F289" s="20">
        <v>416</v>
      </c>
      <c r="G289" s="26">
        <v>500</v>
      </c>
      <c r="H289" s="20">
        <v>64</v>
      </c>
      <c r="I289" s="27">
        <v>1E-3</v>
      </c>
      <c r="J289" s="24">
        <v>1</v>
      </c>
      <c r="K289" s="24">
        <v>1</v>
      </c>
      <c r="L289" s="36">
        <f>IF(ISBLANK(E289),"",VLOOKUP(E289,목표수치!$B$3:$D$7,2,TRUE))</f>
        <v>0.2</v>
      </c>
      <c r="M289" s="37">
        <f>IF(ISBLANK(E289),"",VLOOKUP(E289,목표수치!$B$3:$D$7,3,TRUE))</f>
        <v>0.3</v>
      </c>
      <c r="N289" s="27"/>
    </row>
    <row r="290" spans="2:14" ht="16.5" customHeight="1">
      <c r="B290" s="26">
        <v>287</v>
      </c>
      <c r="C290" s="20">
        <v>30137</v>
      </c>
      <c r="D290" s="20" t="s">
        <v>418</v>
      </c>
      <c r="E290" s="20">
        <v>0.01</v>
      </c>
      <c r="F290" s="20">
        <v>416</v>
      </c>
      <c r="G290" s="26">
        <v>500</v>
      </c>
      <c r="H290" s="20">
        <v>64</v>
      </c>
      <c r="I290" s="27">
        <v>1E-3</v>
      </c>
      <c r="J290" s="24">
        <v>0.9405</v>
      </c>
      <c r="K290" s="24">
        <v>0.97619999999999996</v>
      </c>
      <c r="L290" s="36">
        <f>IF(ISBLANK(E290),"",VLOOKUP(E290,목표수치!$B$3:$D$7,2,TRUE))</f>
        <v>0.2</v>
      </c>
      <c r="M290" s="37">
        <f>IF(ISBLANK(E290),"",VLOOKUP(E290,목표수치!$B$3:$D$7,3,TRUE))</f>
        <v>0.3</v>
      </c>
      <c r="N290" s="27"/>
    </row>
    <row r="291" spans="2:14" ht="16.5" customHeight="1">
      <c r="B291" s="26">
        <v>288</v>
      </c>
      <c r="C291" s="20">
        <v>30138</v>
      </c>
      <c r="D291" s="20" t="s">
        <v>419</v>
      </c>
      <c r="E291" s="20">
        <v>0.06</v>
      </c>
      <c r="F291" s="20">
        <v>416</v>
      </c>
      <c r="G291" s="26">
        <v>500</v>
      </c>
      <c r="H291" s="20">
        <v>64</v>
      </c>
      <c r="I291" s="27">
        <v>1E-3</v>
      </c>
      <c r="J291" s="24">
        <v>0.97619999999999996</v>
      </c>
      <c r="K291" s="24">
        <v>1</v>
      </c>
      <c r="L291" s="36">
        <f>IF(ISBLANK(E291),"",VLOOKUP(E291,목표수치!$B$3:$D$7,2,TRUE))</f>
        <v>0.2</v>
      </c>
      <c r="M291" s="37">
        <f>IF(ISBLANK(E291),"",VLOOKUP(E291,목표수치!$B$3:$D$7,3,TRUE))</f>
        <v>0.3</v>
      </c>
      <c r="N291" s="27"/>
    </row>
    <row r="292" spans="2:14" ht="16.5" customHeight="1">
      <c r="B292" s="26">
        <v>289</v>
      </c>
      <c r="C292" s="20">
        <v>30139</v>
      </c>
      <c r="D292" s="20" t="s">
        <v>420</v>
      </c>
      <c r="E292" s="20">
        <v>7.0000000000000007E-2</v>
      </c>
      <c r="F292" s="20">
        <v>416</v>
      </c>
      <c r="G292" s="26">
        <v>1000</v>
      </c>
      <c r="H292" s="20">
        <v>64</v>
      </c>
      <c r="I292" s="27">
        <v>1E-3</v>
      </c>
      <c r="J292" s="24">
        <v>0.98809999999999998</v>
      </c>
      <c r="K292" s="24">
        <v>1</v>
      </c>
      <c r="L292" s="36">
        <f>IF(ISBLANK(E292),"",VLOOKUP(E292,목표수치!$B$3:$D$7,2,TRUE))</f>
        <v>0.2</v>
      </c>
      <c r="M292" s="37">
        <f>IF(ISBLANK(E292),"",VLOOKUP(E292,목표수치!$B$3:$D$7,3,TRUE))</f>
        <v>0.3</v>
      </c>
      <c r="N292" s="27"/>
    </row>
    <row r="293" spans="2:14" ht="16.5" customHeight="1">
      <c r="B293" s="26">
        <v>290</v>
      </c>
      <c r="C293" s="20">
        <v>30140</v>
      </c>
      <c r="D293" s="20" t="s">
        <v>421</v>
      </c>
      <c r="E293" s="20">
        <v>0.19</v>
      </c>
      <c r="F293" s="20">
        <v>416</v>
      </c>
      <c r="G293" s="26">
        <v>1000</v>
      </c>
      <c r="H293" s="20">
        <v>64</v>
      </c>
      <c r="I293" s="27">
        <v>1E-3</v>
      </c>
      <c r="J293" s="24">
        <v>0.92859999999999998</v>
      </c>
      <c r="K293" s="24">
        <v>0.97619999999999996</v>
      </c>
      <c r="L293" s="36">
        <f>IF(ISBLANK(E293),"",VLOOKUP(E293,목표수치!$B$3:$D$7,2,TRUE))</f>
        <v>0.2</v>
      </c>
      <c r="M293" s="37">
        <f>IF(ISBLANK(E293),"",VLOOKUP(E293,목표수치!$B$3:$D$7,3,TRUE))</f>
        <v>0.3</v>
      </c>
      <c r="N293" s="27"/>
    </row>
    <row r="294" spans="2:14" ht="16.5" customHeight="1">
      <c r="B294" s="26">
        <v>291</v>
      </c>
      <c r="C294" s="20">
        <v>30141</v>
      </c>
      <c r="D294" s="20" t="s">
        <v>422</v>
      </c>
      <c r="E294" s="20">
        <v>0.16</v>
      </c>
      <c r="F294" s="20">
        <v>416</v>
      </c>
      <c r="G294" s="26">
        <v>500</v>
      </c>
      <c r="H294" s="20">
        <v>64</v>
      </c>
      <c r="I294" s="27">
        <v>1E-3</v>
      </c>
      <c r="J294" s="24">
        <v>1</v>
      </c>
      <c r="K294" s="24">
        <v>1</v>
      </c>
      <c r="L294" s="36">
        <f>IF(ISBLANK(E294),"",VLOOKUP(E294,목표수치!$B$3:$D$7,2,TRUE))</f>
        <v>0.2</v>
      </c>
      <c r="M294" s="37">
        <f>IF(ISBLANK(E294),"",VLOOKUP(E294,목표수치!$B$3:$D$7,3,TRUE))</f>
        <v>0.3</v>
      </c>
      <c r="N294" s="27"/>
    </row>
    <row r="295" spans="2:14" ht="16.5" customHeight="1">
      <c r="B295" s="26">
        <v>292</v>
      </c>
      <c r="C295" s="20">
        <v>30142</v>
      </c>
      <c r="D295" s="20" t="s">
        <v>423</v>
      </c>
      <c r="E295" s="20">
        <v>0.17</v>
      </c>
      <c r="F295" s="20">
        <v>416</v>
      </c>
      <c r="G295" s="26">
        <v>500</v>
      </c>
      <c r="H295" s="20">
        <v>64</v>
      </c>
      <c r="I295" s="27">
        <v>1E-3</v>
      </c>
      <c r="J295" s="24">
        <v>0.98809999999999998</v>
      </c>
      <c r="K295" s="24">
        <v>1</v>
      </c>
      <c r="L295" s="36">
        <f>IF(ISBLANK(E295),"",VLOOKUP(E295,목표수치!$B$3:$D$7,2,TRUE))</f>
        <v>0.2</v>
      </c>
      <c r="M295" s="37">
        <f>IF(ISBLANK(E295),"",VLOOKUP(E295,목표수치!$B$3:$D$7,3,TRUE))</f>
        <v>0.3</v>
      </c>
      <c r="N295" s="27"/>
    </row>
    <row r="296" spans="2:14" ht="16.5" customHeight="1">
      <c r="B296" s="26">
        <v>293</v>
      </c>
      <c r="C296" s="20">
        <v>30143</v>
      </c>
      <c r="D296" s="20" t="s">
        <v>424</v>
      </c>
      <c r="E296" s="20">
        <v>0.1</v>
      </c>
      <c r="F296" s="20">
        <v>416</v>
      </c>
      <c r="G296" s="26">
        <v>500</v>
      </c>
      <c r="H296" s="20">
        <v>64</v>
      </c>
      <c r="I296" s="27">
        <v>1E-3</v>
      </c>
      <c r="J296" s="24">
        <v>0.98809999999999998</v>
      </c>
      <c r="K296" s="24">
        <v>1</v>
      </c>
      <c r="L296" s="36">
        <f>IF(ISBLANK(E296),"",VLOOKUP(E296,목표수치!$B$3:$D$7,2,TRUE))</f>
        <v>0.2</v>
      </c>
      <c r="M296" s="37">
        <f>IF(ISBLANK(E296),"",VLOOKUP(E296,목표수치!$B$3:$D$7,3,TRUE))</f>
        <v>0.3</v>
      </c>
      <c r="N296" s="27"/>
    </row>
    <row r="297" spans="2:14" ht="16.5" customHeight="1">
      <c r="B297" s="26">
        <v>294</v>
      </c>
      <c r="C297" s="20">
        <v>30144</v>
      </c>
      <c r="D297" s="20" t="s">
        <v>425</v>
      </c>
      <c r="E297" s="20">
        <v>0.13</v>
      </c>
      <c r="F297" s="20">
        <v>416</v>
      </c>
      <c r="G297" s="26">
        <v>500</v>
      </c>
      <c r="H297" s="20">
        <v>64</v>
      </c>
      <c r="I297" s="27">
        <v>1E-3</v>
      </c>
      <c r="J297" s="24">
        <v>1</v>
      </c>
      <c r="K297" s="24">
        <v>0.98809999999999998</v>
      </c>
      <c r="L297" s="36">
        <f>IF(ISBLANK(E297),"",VLOOKUP(E297,목표수치!$B$3:$D$7,2,TRUE))</f>
        <v>0.2</v>
      </c>
      <c r="M297" s="37">
        <f>IF(ISBLANK(E297),"",VLOOKUP(E297,목표수치!$B$3:$D$7,3,TRUE))</f>
        <v>0.3</v>
      </c>
      <c r="N297" s="27"/>
    </row>
    <row r="298" spans="2:14" ht="16.5" customHeight="1">
      <c r="B298" s="26">
        <v>295</v>
      </c>
      <c r="C298" s="20">
        <v>30145</v>
      </c>
      <c r="D298" s="20" t="s">
        <v>426</v>
      </c>
      <c r="E298" s="20">
        <v>0.01</v>
      </c>
      <c r="F298" s="20">
        <v>416</v>
      </c>
      <c r="G298" s="26">
        <v>500</v>
      </c>
      <c r="H298" s="20">
        <v>64</v>
      </c>
      <c r="I298" s="27">
        <v>1E-3</v>
      </c>
      <c r="J298" s="24">
        <v>0.97619999999999996</v>
      </c>
      <c r="K298" s="24">
        <v>1</v>
      </c>
      <c r="L298" s="36">
        <f>IF(ISBLANK(E298),"",VLOOKUP(E298,목표수치!$B$3:$D$7,2,TRUE))</f>
        <v>0.2</v>
      </c>
      <c r="M298" s="37">
        <f>IF(ISBLANK(E298),"",VLOOKUP(E298,목표수치!$B$3:$D$7,3,TRUE))</f>
        <v>0.3</v>
      </c>
      <c r="N298" s="27"/>
    </row>
    <row r="299" spans="2:14" ht="16.5" customHeight="1">
      <c r="B299" s="26">
        <v>296</v>
      </c>
      <c r="C299" s="20">
        <v>30146</v>
      </c>
      <c r="D299" s="20" t="s">
        <v>427</v>
      </c>
      <c r="E299" s="20">
        <v>0.09</v>
      </c>
      <c r="F299" s="20">
        <v>416</v>
      </c>
      <c r="G299" s="26">
        <v>1000</v>
      </c>
      <c r="H299" s="20">
        <v>64</v>
      </c>
      <c r="I299" s="27">
        <v>1E-3</v>
      </c>
      <c r="J299" s="24">
        <v>0.98809999999999998</v>
      </c>
      <c r="K299" s="24">
        <v>1</v>
      </c>
      <c r="L299" s="36">
        <f>IF(ISBLANK(E299),"",VLOOKUP(E299,목표수치!$B$3:$D$7,2,TRUE))</f>
        <v>0.2</v>
      </c>
      <c r="M299" s="37">
        <f>IF(ISBLANK(E299),"",VLOOKUP(E299,목표수치!$B$3:$D$7,3,TRUE))</f>
        <v>0.3</v>
      </c>
      <c r="N299" s="27"/>
    </row>
    <row r="300" spans="2:14" ht="16.5" customHeight="1">
      <c r="B300" s="26">
        <v>297</v>
      </c>
      <c r="C300" s="20">
        <v>30147</v>
      </c>
      <c r="D300" s="20" t="s">
        <v>428</v>
      </c>
      <c r="E300" s="20">
        <v>0.08</v>
      </c>
      <c r="F300" s="20">
        <v>416</v>
      </c>
      <c r="G300" s="26">
        <v>500</v>
      </c>
      <c r="H300" s="20">
        <v>64</v>
      </c>
      <c r="I300" s="27">
        <v>1E-3</v>
      </c>
      <c r="J300" s="24">
        <v>0.98809999999999998</v>
      </c>
      <c r="K300" s="24">
        <v>1</v>
      </c>
      <c r="L300" s="36">
        <f>IF(ISBLANK(E300),"",VLOOKUP(E300,목표수치!$B$3:$D$7,2,TRUE))</f>
        <v>0.2</v>
      </c>
      <c r="M300" s="37">
        <f>IF(ISBLANK(E300),"",VLOOKUP(E300,목표수치!$B$3:$D$7,3,TRUE))</f>
        <v>0.3</v>
      </c>
      <c r="N300" s="27"/>
    </row>
    <row r="301" spans="2:14" ht="16.5" customHeight="1">
      <c r="B301" s="26">
        <v>298</v>
      </c>
      <c r="C301" s="20">
        <v>30148</v>
      </c>
      <c r="D301" s="20" t="s">
        <v>429</v>
      </c>
      <c r="E301" s="20">
        <v>0.1</v>
      </c>
      <c r="F301" s="20">
        <v>416</v>
      </c>
      <c r="G301" s="26">
        <v>500</v>
      </c>
      <c r="H301" s="20">
        <v>64</v>
      </c>
      <c r="I301" s="27">
        <v>1E-3</v>
      </c>
      <c r="J301" s="24">
        <v>0.98809999999999998</v>
      </c>
      <c r="K301" s="24">
        <v>0.98809999999999998</v>
      </c>
      <c r="L301" s="36">
        <f>IF(ISBLANK(E301),"",VLOOKUP(E301,목표수치!$B$3:$D$7,2,TRUE))</f>
        <v>0.2</v>
      </c>
      <c r="M301" s="37">
        <f>IF(ISBLANK(E301),"",VLOOKUP(E301,목표수치!$B$3:$D$7,3,TRUE))</f>
        <v>0.3</v>
      </c>
      <c r="N301" s="27"/>
    </row>
    <row r="302" spans="2:14" ht="16.5" customHeight="1">
      <c r="B302" s="26">
        <v>299</v>
      </c>
      <c r="C302" s="20">
        <v>30149</v>
      </c>
      <c r="D302" s="20" t="s">
        <v>430</v>
      </c>
      <c r="E302" s="20">
        <v>0.27</v>
      </c>
      <c r="F302" s="20">
        <v>416</v>
      </c>
      <c r="G302" s="26">
        <v>500</v>
      </c>
      <c r="H302" s="20">
        <v>64</v>
      </c>
      <c r="I302" s="27">
        <v>1E-3</v>
      </c>
      <c r="J302" s="24">
        <v>1</v>
      </c>
      <c r="K302" s="24">
        <v>0.96430000000000005</v>
      </c>
      <c r="L302" s="36">
        <f>IF(ISBLANK(E302),"",VLOOKUP(E302,목표수치!$B$3:$D$7,2,TRUE))</f>
        <v>0.3</v>
      </c>
      <c r="M302" s="37">
        <f>IF(ISBLANK(E302),"",VLOOKUP(E302,목표수치!$B$3:$D$7,3,TRUE))</f>
        <v>0.4</v>
      </c>
      <c r="N302" s="27"/>
    </row>
    <row r="303" spans="2:14" ht="16.5" customHeight="1">
      <c r="B303" s="26">
        <v>300</v>
      </c>
      <c r="C303" s="20">
        <v>30150</v>
      </c>
      <c r="D303" s="20" t="s">
        <v>431</v>
      </c>
      <c r="E303" s="20">
        <v>0.06</v>
      </c>
      <c r="F303" s="20">
        <v>416</v>
      </c>
      <c r="G303" s="26">
        <v>500</v>
      </c>
      <c r="H303" s="20">
        <v>64</v>
      </c>
      <c r="I303" s="27">
        <v>1E-3</v>
      </c>
      <c r="J303" s="24">
        <v>0.95240000000000002</v>
      </c>
      <c r="K303" s="24">
        <v>1</v>
      </c>
      <c r="L303" s="36">
        <f>IF(ISBLANK(E303),"",VLOOKUP(E303,목표수치!$B$3:$D$7,2,TRUE))</f>
        <v>0.2</v>
      </c>
      <c r="M303" s="37">
        <f>IF(ISBLANK(E303),"",VLOOKUP(E303,목표수치!$B$3:$D$7,3,TRUE))</f>
        <v>0.3</v>
      </c>
      <c r="N303" s="27"/>
    </row>
    <row r="304" spans="2:14" ht="16.5" customHeight="1">
      <c r="B304" s="26">
        <v>301</v>
      </c>
      <c r="C304" s="20">
        <v>30201</v>
      </c>
      <c r="D304" s="20" t="s">
        <v>64</v>
      </c>
      <c r="E304" s="20">
        <v>0.13</v>
      </c>
      <c r="F304" s="20">
        <v>416</v>
      </c>
      <c r="G304" s="26">
        <v>500</v>
      </c>
      <c r="H304" s="20">
        <v>64</v>
      </c>
      <c r="I304" s="27">
        <v>1E-3</v>
      </c>
      <c r="J304" s="24">
        <v>1</v>
      </c>
      <c r="K304" s="24">
        <v>1</v>
      </c>
      <c r="L304" s="36">
        <f>IF(ISBLANK(E304),"",VLOOKUP(E304,목표수치!$B$3:$D$7,2,TRUE))</f>
        <v>0.2</v>
      </c>
      <c r="M304" s="37">
        <f>IF(ISBLANK(E304),"",VLOOKUP(E304,목표수치!$B$3:$D$7,3,TRUE))</f>
        <v>0.3</v>
      </c>
      <c r="N304" s="27"/>
    </row>
    <row r="305" spans="2:14" ht="16.5" customHeight="1">
      <c r="B305" s="26">
        <v>302</v>
      </c>
      <c r="C305" s="20">
        <v>30202</v>
      </c>
      <c r="D305" s="20" t="s">
        <v>75</v>
      </c>
      <c r="E305" s="20">
        <v>0.1</v>
      </c>
      <c r="F305" s="20">
        <v>416</v>
      </c>
      <c r="G305" s="26">
        <v>500</v>
      </c>
      <c r="H305" s="20">
        <v>64</v>
      </c>
      <c r="I305" s="27">
        <v>1E-3</v>
      </c>
      <c r="J305" s="24">
        <v>1</v>
      </c>
      <c r="K305" s="24">
        <v>0.96430000000000005</v>
      </c>
      <c r="L305" s="36">
        <f>IF(ISBLANK(E305),"",VLOOKUP(E305,목표수치!$B$3:$D$7,2,TRUE))</f>
        <v>0.2</v>
      </c>
      <c r="M305" s="37">
        <f>IF(ISBLANK(E305),"",VLOOKUP(E305,목표수치!$B$3:$D$7,3,TRUE))</f>
        <v>0.3</v>
      </c>
      <c r="N305" s="27"/>
    </row>
    <row r="306" spans="2:14" ht="16.5" customHeight="1">
      <c r="B306" s="26">
        <v>303</v>
      </c>
      <c r="C306" s="20">
        <v>30203</v>
      </c>
      <c r="D306" s="20" t="s">
        <v>86</v>
      </c>
      <c r="E306" s="20">
        <v>0.13</v>
      </c>
      <c r="F306" s="20">
        <v>416</v>
      </c>
      <c r="G306" s="26">
        <v>500</v>
      </c>
      <c r="H306" s="20">
        <v>64</v>
      </c>
      <c r="I306" s="27">
        <v>1E-3</v>
      </c>
      <c r="J306" s="24">
        <v>0.34150000000000003</v>
      </c>
      <c r="K306" s="24">
        <v>0.96340000000000003</v>
      </c>
      <c r="L306" s="36">
        <f>IF(ISBLANK(E306),"",VLOOKUP(E306,목표수치!$B$3:$D$7,2,TRUE))</f>
        <v>0.2</v>
      </c>
      <c r="M306" s="37">
        <f>IF(ISBLANK(E306),"",VLOOKUP(E306,목표수치!$B$3:$D$7,3,TRUE))</f>
        <v>0.3</v>
      </c>
      <c r="N306" s="27"/>
    </row>
    <row r="307" spans="2:14" ht="16.5" customHeight="1">
      <c r="B307" s="26">
        <v>304</v>
      </c>
      <c r="C307" s="20">
        <v>30204</v>
      </c>
      <c r="D307" s="20" t="s">
        <v>432</v>
      </c>
      <c r="E307" s="20">
        <v>0.13</v>
      </c>
      <c r="F307" s="20">
        <v>416</v>
      </c>
      <c r="G307" s="26">
        <v>1000</v>
      </c>
      <c r="H307" s="20">
        <v>64</v>
      </c>
      <c r="I307" s="27">
        <v>1E-3</v>
      </c>
      <c r="J307" s="24">
        <v>0</v>
      </c>
      <c r="K307" s="24">
        <v>0</v>
      </c>
      <c r="L307" s="36">
        <f>IF(ISBLANK(E307),"",VLOOKUP(E307,목표수치!$B$3:$D$7,2,TRUE))</f>
        <v>0.2</v>
      </c>
      <c r="M307" s="37">
        <f>IF(ISBLANK(E307),"",VLOOKUP(E307,목표수치!$B$3:$D$7,3,TRUE))</f>
        <v>0.3</v>
      </c>
      <c r="N307" s="27"/>
    </row>
    <row r="308" spans="2:14" ht="16.5" customHeight="1">
      <c r="B308" s="26">
        <v>305</v>
      </c>
      <c r="C308" s="20">
        <v>30205</v>
      </c>
      <c r="D308" s="20" t="s">
        <v>433</v>
      </c>
      <c r="E308" s="20">
        <v>0.21</v>
      </c>
      <c r="F308" s="20">
        <v>416</v>
      </c>
      <c r="G308" s="26">
        <v>1000</v>
      </c>
      <c r="H308" s="20">
        <v>64</v>
      </c>
      <c r="I308" s="27">
        <v>1E-3</v>
      </c>
      <c r="J308" s="24">
        <v>0.13250000000000001</v>
      </c>
      <c r="K308" s="24">
        <v>0.72289999999999999</v>
      </c>
      <c r="L308" s="36">
        <f>IF(ISBLANK(E308),"",VLOOKUP(E308,목표수치!$B$3:$D$7,2,TRUE))</f>
        <v>0.2</v>
      </c>
      <c r="M308" s="37">
        <f>IF(ISBLANK(E308),"",VLOOKUP(E308,목표수치!$B$3:$D$7,3,TRUE))</f>
        <v>0.3</v>
      </c>
      <c r="N308" s="27"/>
    </row>
    <row r="309" spans="2:14" ht="16.5" customHeight="1">
      <c r="B309" s="26">
        <v>306</v>
      </c>
      <c r="C309" s="20">
        <v>30206</v>
      </c>
      <c r="D309" s="20" t="s">
        <v>105</v>
      </c>
      <c r="E309" s="20">
        <v>0.13</v>
      </c>
      <c r="F309" s="20">
        <v>416</v>
      </c>
      <c r="G309" s="26">
        <v>1000</v>
      </c>
      <c r="H309" s="20">
        <v>64</v>
      </c>
      <c r="I309" s="27">
        <v>1E-3</v>
      </c>
      <c r="J309" s="24">
        <v>0.4405</v>
      </c>
      <c r="K309" s="24">
        <v>0.77380000000000004</v>
      </c>
      <c r="L309" s="36">
        <f>IF(ISBLANK(E309),"",VLOOKUP(E309,목표수치!$B$3:$D$7,2,TRUE))</f>
        <v>0.2</v>
      </c>
      <c r="M309" s="37">
        <f>IF(ISBLANK(E309),"",VLOOKUP(E309,목표수치!$B$3:$D$7,3,TRUE))</f>
        <v>0.3</v>
      </c>
      <c r="N309" s="27"/>
    </row>
    <row r="310" spans="2:14" ht="16.5" customHeight="1">
      <c r="B310" s="26">
        <v>307</v>
      </c>
      <c r="C310" s="20">
        <v>30207</v>
      </c>
      <c r="D310" s="20" t="s">
        <v>106</v>
      </c>
      <c r="E310" s="20">
        <v>0.13</v>
      </c>
      <c r="F310" s="20">
        <v>416</v>
      </c>
      <c r="G310" s="26">
        <v>500</v>
      </c>
      <c r="H310" s="20">
        <v>64</v>
      </c>
      <c r="I310" s="27">
        <v>1E-3</v>
      </c>
      <c r="J310" s="24">
        <v>0.8095</v>
      </c>
      <c r="K310" s="24">
        <v>0.9405</v>
      </c>
      <c r="L310" s="36">
        <f>IF(ISBLANK(E310),"",VLOOKUP(E310,목표수치!$B$3:$D$7,2,TRUE))</f>
        <v>0.2</v>
      </c>
      <c r="M310" s="37">
        <f>IF(ISBLANK(E310),"",VLOOKUP(E310,목표수치!$B$3:$D$7,3,TRUE))</f>
        <v>0.3</v>
      </c>
      <c r="N310" s="27"/>
    </row>
    <row r="311" spans="2:14" ht="16.5" customHeight="1">
      <c r="B311" s="26">
        <v>308</v>
      </c>
      <c r="C311" s="20">
        <v>30208</v>
      </c>
      <c r="D311" s="20" t="s">
        <v>107</v>
      </c>
      <c r="E311" s="20">
        <v>0.12</v>
      </c>
      <c r="F311" s="20">
        <v>416</v>
      </c>
      <c r="G311" s="26">
        <v>500</v>
      </c>
      <c r="H311" s="20">
        <v>64</v>
      </c>
      <c r="I311" s="27">
        <v>1E-3</v>
      </c>
      <c r="J311" s="24">
        <v>0.91669999999999996</v>
      </c>
      <c r="K311" s="24">
        <v>0.96430000000000005</v>
      </c>
      <c r="L311" s="36">
        <f>IF(ISBLANK(E311),"",VLOOKUP(E311,목표수치!$B$3:$D$7,2,TRUE))</f>
        <v>0.2</v>
      </c>
      <c r="M311" s="37">
        <f>IF(ISBLANK(E311),"",VLOOKUP(E311,목표수치!$B$3:$D$7,3,TRUE))</f>
        <v>0.3</v>
      </c>
      <c r="N311" s="27"/>
    </row>
    <row r="312" spans="2:14" ht="16.5" customHeight="1">
      <c r="B312" s="26">
        <v>309</v>
      </c>
      <c r="C312" s="20">
        <v>30209</v>
      </c>
      <c r="D312" s="20" t="s">
        <v>108</v>
      </c>
      <c r="E312" s="20">
        <v>0.13</v>
      </c>
      <c r="F312" s="20">
        <v>416</v>
      </c>
      <c r="G312" s="26">
        <v>1000</v>
      </c>
      <c r="H312" s="20">
        <v>64</v>
      </c>
      <c r="I312" s="27">
        <v>1E-3</v>
      </c>
      <c r="J312" s="24">
        <v>0.52380000000000004</v>
      </c>
      <c r="K312" s="24">
        <v>0.4405</v>
      </c>
      <c r="L312" s="36">
        <f>IF(ISBLANK(E312),"",VLOOKUP(E312,목표수치!$B$3:$D$7,2,TRUE))</f>
        <v>0.2</v>
      </c>
      <c r="M312" s="37">
        <f>IF(ISBLANK(E312),"",VLOOKUP(E312,목표수치!$B$3:$D$7,3,TRUE))</f>
        <v>0.3</v>
      </c>
      <c r="N312" s="27"/>
    </row>
    <row r="313" spans="2:14" ht="16.5" customHeight="1">
      <c r="B313" s="26">
        <v>310</v>
      </c>
      <c r="C313" s="20">
        <v>30210</v>
      </c>
      <c r="D313" s="20" t="s">
        <v>65</v>
      </c>
      <c r="E313" s="20">
        <v>0.22</v>
      </c>
      <c r="F313" s="20">
        <v>416</v>
      </c>
      <c r="G313" s="26">
        <v>1000</v>
      </c>
      <c r="H313" s="20">
        <v>64</v>
      </c>
      <c r="I313" s="27">
        <v>1E-3</v>
      </c>
      <c r="J313" s="24">
        <v>0.83330000000000004</v>
      </c>
      <c r="K313" s="24">
        <v>0.91669999999999996</v>
      </c>
      <c r="L313" s="36">
        <f>IF(ISBLANK(E313),"",VLOOKUP(E313,목표수치!$B$3:$D$7,2,TRUE))</f>
        <v>0.2</v>
      </c>
      <c r="M313" s="37">
        <f>IF(ISBLANK(E313),"",VLOOKUP(E313,목표수치!$B$3:$D$7,3,TRUE))</f>
        <v>0.3</v>
      </c>
      <c r="N313" s="27"/>
    </row>
    <row r="314" spans="2:14" ht="16.5" customHeight="1">
      <c r="B314" s="26">
        <v>311</v>
      </c>
      <c r="C314" s="20">
        <v>30211</v>
      </c>
      <c r="D314" s="20" t="s">
        <v>66</v>
      </c>
      <c r="E314" s="20">
        <v>0.13</v>
      </c>
      <c r="F314" s="20">
        <v>416</v>
      </c>
      <c r="G314" s="26">
        <v>1000</v>
      </c>
      <c r="H314" s="20">
        <v>64</v>
      </c>
      <c r="I314" s="27">
        <v>1E-3</v>
      </c>
      <c r="J314" s="24">
        <v>0.98809999999999998</v>
      </c>
      <c r="K314" s="24">
        <v>1</v>
      </c>
      <c r="L314" s="36">
        <f>IF(ISBLANK(E314),"",VLOOKUP(E314,목표수치!$B$3:$D$7,2,TRUE))</f>
        <v>0.2</v>
      </c>
      <c r="M314" s="37">
        <f>IF(ISBLANK(E314),"",VLOOKUP(E314,목표수치!$B$3:$D$7,3,TRUE))</f>
        <v>0.3</v>
      </c>
      <c r="N314" s="27"/>
    </row>
    <row r="315" spans="2:14" ht="16.5" customHeight="1">
      <c r="B315" s="26">
        <v>312</v>
      </c>
      <c r="C315" s="20">
        <v>30212</v>
      </c>
      <c r="D315" s="20" t="s">
        <v>67</v>
      </c>
      <c r="E315" s="20">
        <v>0.22</v>
      </c>
      <c r="F315" s="20">
        <v>416</v>
      </c>
      <c r="G315" s="26">
        <v>1000</v>
      </c>
      <c r="H315" s="20">
        <v>64</v>
      </c>
      <c r="I315" s="27">
        <v>1E-3</v>
      </c>
      <c r="J315" s="24">
        <v>0.86899999999999999</v>
      </c>
      <c r="K315" s="24">
        <v>0.91669999999999996</v>
      </c>
      <c r="L315" s="36">
        <f>IF(ISBLANK(E315),"",VLOOKUP(E315,목표수치!$B$3:$D$7,2,TRUE))</f>
        <v>0.2</v>
      </c>
      <c r="M315" s="37">
        <f>IF(ISBLANK(E315),"",VLOOKUP(E315,목표수치!$B$3:$D$7,3,TRUE))</f>
        <v>0.3</v>
      </c>
      <c r="N315" s="27"/>
    </row>
    <row r="316" spans="2:14" ht="16.5" customHeight="1">
      <c r="B316" s="26">
        <v>313</v>
      </c>
      <c r="C316" s="20">
        <v>30213</v>
      </c>
      <c r="D316" s="20" t="s">
        <v>68</v>
      </c>
      <c r="E316" s="20">
        <v>0.18</v>
      </c>
      <c r="F316" s="20">
        <v>416</v>
      </c>
      <c r="G316" s="26">
        <v>1000</v>
      </c>
      <c r="H316" s="20">
        <v>64</v>
      </c>
      <c r="I316" s="27">
        <v>1E-3</v>
      </c>
      <c r="J316" s="24">
        <v>0.42859999999999998</v>
      </c>
      <c r="K316" s="24">
        <v>0.98809999999999998</v>
      </c>
      <c r="L316" s="36">
        <f>IF(ISBLANK(E316),"",VLOOKUP(E316,목표수치!$B$3:$D$7,2,TRUE))</f>
        <v>0.2</v>
      </c>
      <c r="M316" s="37">
        <f>IF(ISBLANK(E316),"",VLOOKUP(E316,목표수치!$B$3:$D$7,3,TRUE))</f>
        <v>0.3</v>
      </c>
      <c r="N316" s="27"/>
    </row>
    <row r="317" spans="2:14" ht="16.5" customHeight="1">
      <c r="B317" s="26">
        <v>314</v>
      </c>
      <c r="C317" s="20">
        <v>30214</v>
      </c>
      <c r="D317" s="20" t="s">
        <v>69</v>
      </c>
      <c r="E317" s="20">
        <v>0.13</v>
      </c>
      <c r="F317" s="20">
        <v>416</v>
      </c>
      <c r="G317" s="26">
        <v>500</v>
      </c>
      <c r="H317" s="20">
        <v>64</v>
      </c>
      <c r="I317" s="27">
        <v>1E-3</v>
      </c>
      <c r="J317" s="24">
        <v>0.79759999999999998</v>
      </c>
      <c r="K317" s="24">
        <v>0.97619999999999996</v>
      </c>
      <c r="L317" s="36">
        <f>IF(ISBLANK(E317),"",VLOOKUP(E317,목표수치!$B$3:$D$7,2,TRUE))</f>
        <v>0.2</v>
      </c>
      <c r="M317" s="37">
        <f>IF(ISBLANK(E317),"",VLOOKUP(E317,목표수치!$B$3:$D$7,3,TRUE))</f>
        <v>0.3</v>
      </c>
      <c r="N317" s="27"/>
    </row>
    <row r="318" spans="2:14" ht="16.5" customHeight="1">
      <c r="B318" s="26">
        <v>315</v>
      </c>
      <c r="C318" s="20">
        <v>30215</v>
      </c>
      <c r="D318" s="20" t="s">
        <v>70</v>
      </c>
      <c r="E318" s="20">
        <v>0.13</v>
      </c>
      <c r="F318" s="20">
        <v>416</v>
      </c>
      <c r="G318" s="26">
        <v>500</v>
      </c>
      <c r="H318" s="20">
        <v>64</v>
      </c>
      <c r="I318" s="27">
        <v>1E-3</v>
      </c>
      <c r="J318" s="24">
        <v>0.86419999999999997</v>
      </c>
      <c r="K318" s="24">
        <v>0.98770000000000002</v>
      </c>
      <c r="L318" s="36">
        <f>IF(ISBLANK(E318),"",VLOOKUP(E318,목표수치!$B$3:$D$7,2,TRUE))</f>
        <v>0.2</v>
      </c>
      <c r="M318" s="37">
        <f>IF(ISBLANK(E318),"",VLOOKUP(E318,목표수치!$B$3:$D$7,3,TRUE))</f>
        <v>0.3</v>
      </c>
      <c r="N318" s="27"/>
    </row>
    <row r="319" spans="2:14" ht="16.5" customHeight="1">
      <c r="B319" s="26">
        <v>316</v>
      </c>
      <c r="C319" s="20">
        <v>30216</v>
      </c>
      <c r="D319" s="20" t="s">
        <v>71</v>
      </c>
      <c r="E319" s="20">
        <v>0.11</v>
      </c>
      <c r="F319" s="20">
        <v>416</v>
      </c>
      <c r="G319" s="26">
        <v>500</v>
      </c>
      <c r="H319" s="20">
        <v>64</v>
      </c>
      <c r="I319" s="27">
        <v>1E-3</v>
      </c>
      <c r="J319" s="24">
        <v>1</v>
      </c>
      <c r="K319" s="24">
        <v>1</v>
      </c>
      <c r="L319" s="36">
        <f>IF(ISBLANK(E319),"",VLOOKUP(E319,목표수치!$B$3:$D$7,2,TRUE))</f>
        <v>0.2</v>
      </c>
      <c r="M319" s="37">
        <f>IF(ISBLANK(E319),"",VLOOKUP(E319,목표수치!$B$3:$D$7,3,TRUE))</f>
        <v>0.3</v>
      </c>
      <c r="N319" s="27"/>
    </row>
    <row r="320" spans="2:14" ht="16.5" customHeight="1">
      <c r="B320" s="26">
        <v>317</v>
      </c>
      <c r="C320" s="20">
        <v>30217</v>
      </c>
      <c r="D320" s="20" t="s">
        <v>72</v>
      </c>
      <c r="E320" s="20">
        <v>0.22</v>
      </c>
      <c r="F320" s="20">
        <v>416</v>
      </c>
      <c r="G320" s="26">
        <v>1000</v>
      </c>
      <c r="H320" s="20">
        <v>64</v>
      </c>
      <c r="I320" s="27">
        <v>1E-3</v>
      </c>
      <c r="J320" s="24">
        <v>0.97560000000000002</v>
      </c>
      <c r="K320" s="24">
        <v>0.97560000000000002</v>
      </c>
      <c r="L320" s="36">
        <f>IF(ISBLANK(E320),"",VLOOKUP(E320,목표수치!$B$3:$D$7,2,TRUE))</f>
        <v>0.2</v>
      </c>
      <c r="M320" s="37">
        <f>IF(ISBLANK(E320),"",VLOOKUP(E320,목표수치!$B$3:$D$7,3,TRUE))</f>
        <v>0.3</v>
      </c>
      <c r="N320" s="27"/>
    </row>
    <row r="321" spans="2:14" ht="16.5" customHeight="1">
      <c r="B321" s="26">
        <v>318</v>
      </c>
      <c r="C321" s="20">
        <v>30218</v>
      </c>
      <c r="D321" s="20" t="s">
        <v>73</v>
      </c>
      <c r="E321" s="20">
        <v>0.13</v>
      </c>
      <c r="F321" s="20">
        <v>416</v>
      </c>
      <c r="G321" s="26">
        <v>500</v>
      </c>
      <c r="H321" s="20">
        <v>64</v>
      </c>
      <c r="I321" s="27">
        <v>1E-3</v>
      </c>
      <c r="J321" s="24">
        <v>0.96389999999999998</v>
      </c>
      <c r="K321" s="24">
        <v>0.98799999999999999</v>
      </c>
      <c r="L321" s="36">
        <f>IF(ISBLANK(E321),"",VLOOKUP(E321,목표수치!$B$3:$D$7,2,TRUE))</f>
        <v>0.2</v>
      </c>
      <c r="M321" s="37">
        <f>IF(ISBLANK(E321),"",VLOOKUP(E321,목표수치!$B$3:$D$7,3,TRUE))</f>
        <v>0.3</v>
      </c>
      <c r="N321" s="27"/>
    </row>
    <row r="322" spans="2:14" ht="16.5" customHeight="1">
      <c r="B322" s="26">
        <v>319</v>
      </c>
      <c r="C322" s="20">
        <v>30219</v>
      </c>
      <c r="D322" s="20" t="s">
        <v>74</v>
      </c>
      <c r="E322" s="20">
        <v>0.13</v>
      </c>
      <c r="F322" s="20">
        <v>416</v>
      </c>
      <c r="G322" s="26">
        <v>1000</v>
      </c>
      <c r="H322" s="20">
        <v>64</v>
      </c>
      <c r="I322" s="27">
        <v>1E-3</v>
      </c>
      <c r="J322" s="24">
        <v>0.98809999999999998</v>
      </c>
      <c r="K322" s="24">
        <v>1</v>
      </c>
      <c r="L322" s="36">
        <f>IF(ISBLANK(E322),"",VLOOKUP(E322,목표수치!$B$3:$D$7,2,TRUE))</f>
        <v>0.2</v>
      </c>
      <c r="M322" s="37">
        <f>IF(ISBLANK(E322),"",VLOOKUP(E322,목표수치!$B$3:$D$7,3,TRUE))</f>
        <v>0.3</v>
      </c>
      <c r="N322" s="27"/>
    </row>
    <row r="323" spans="2:14" ht="16.5" customHeight="1">
      <c r="B323" s="26">
        <v>320</v>
      </c>
      <c r="C323" s="20">
        <v>30220</v>
      </c>
      <c r="D323" s="20" t="s">
        <v>76</v>
      </c>
      <c r="E323" s="20">
        <v>0.12</v>
      </c>
      <c r="F323" s="20">
        <v>416</v>
      </c>
      <c r="G323" s="26">
        <v>1000</v>
      </c>
      <c r="H323" s="20">
        <v>64</v>
      </c>
      <c r="I323" s="27">
        <v>1E-3</v>
      </c>
      <c r="J323" s="24">
        <v>1</v>
      </c>
      <c r="K323" s="24">
        <v>1</v>
      </c>
      <c r="L323" s="36">
        <f>IF(ISBLANK(E323),"",VLOOKUP(E323,목표수치!$B$3:$D$7,2,TRUE))</f>
        <v>0.2</v>
      </c>
      <c r="M323" s="37">
        <f>IF(ISBLANK(E323),"",VLOOKUP(E323,목표수치!$B$3:$D$7,3,TRUE))</f>
        <v>0.3</v>
      </c>
      <c r="N323" s="27"/>
    </row>
    <row r="324" spans="2:14" ht="16.5" customHeight="1">
      <c r="B324" s="26">
        <v>321</v>
      </c>
      <c r="C324" s="20">
        <v>30221</v>
      </c>
      <c r="D324" s="20" t="s">
        <v>77</v>
      </c>
      <c r="E324" s="20">
        <v>0.12</v>
      </c>
      <c r="F324" s="20">
        <v>416</v>
      </c>
      <c r="G324" s="26">
        <v>500</v>
      </c>
      <c r="H324" s="20">
        <v>64</v>
      </c>
      <c r="I324" s="27">
        <v>1E-3</v>
      </c>
      <c r="J324" s="24">
        <v>1</v>
      </c>
      <c r="K324" s="24">
        <v>1</v>
      </c>
      <c r="L324" s="36">
        <f>IF(ISBLANK(E324),"",VLOOKUP(E324,목표수치!$B$3:$D$7,2,TRUE))</f>
        <v>0.2</v>
      </c>
      <c r="M324" s="37">
        <f>IF(ISBLANK(E324),"",VLOOKUP(E324,목표수치!$B$3:$D$7,3,TRUE))</f>
        <v>0.3</v>
      </c>
      <c r="N324" s="27"/>
    </row>
    <row r="325" spans="2:14" ht="16.5" customHeight="1">
      <c r="B325" s="26">
        <v>322</v>
      </c>
      <c r="C325" s="20">
        <v>30222</v>
      </c>
      <c r="D325" s="20" t="s">
        <v>78</v>
      </c>
      <c r="E325" s="20">
        <v>0.1</v>
      </c>
      <c r="F325" s="20">
        <v>416</v>
      </c>
      <c r="G325" s="26">
        <v>1000</v>
      </c>
      <c r="H325" s="20">
        <v>64</v>
      </c>
      <c r="I325" s="27">
        <v>1E-3</v>
      </c>
      <c r="J325" s="24">
        <v>0.91359999999999997</v>
      </c>
      <c r="K325" s="24">
        <v>0.64200000000000002</v>
      </c>
      <c r="L325" s="36">
        <f>IF(ISBLANK(E325),"",VLOOKUP(E325,목표수치!$B$3:$D$7,2,TRUE))</f>
        <v>0.2</v>
      </c>
      <c r="M325" s="37">
        <f>IF(ISBLANK(E325),"",VLOOKUP(E325,목표수치!$B$3:$D$7,3,TRUE))</f>
        <v>0.3</v>
      </c>
      <c r="N325" s="27"/>
    </row>
    <row r="326" spans="2:14" ht="16.5" customHeight="1">
      <c r="B326" s="26">
        <v>323</v>
      </c>
      <c r="C326" s="20">
        <v>30223</v>
      </c>
      <c r="D326" s="20" t="s">
        <v>79</v>
      </c>
      <c r="E326" s="20">
        <v>0.09</v>
      </c>
      <c r="F326" s="20">
        <v>416</v>
      </c>
      <c r="G326" s="26">
        <v>1000</v>
      </c>
      <c r="H326" s="20">
        <v>64</v>
      </c>
      <c r="I326" s="27">
        <v>1E-3</v>
      </c>
      <c r="J326" s="24">
        <v>0.72619999999999996</v>
      </c>
      <c r="K326" s="24">
        <v>0.83330000000000004</v>
      </c>
      <c r="L326" s="36">
        <f>IF(ISBLANK(E326),"",VLOOKUP(E326,목표수치!$B$3:$D$7,2,TRUE))</f>
        <v>0.2</v>
      </c>
      <c r="M326" s="37">
        <f>IF(ISBLANK(E326),"",VLOOKUP(E326,목표수치!$B$3:$D$7,3,TRUE))</f>
        <v>0.3</v>
      </c>
      <c r="N326" s="27"/>
    </row>
    <row r="327" spans="2:14" ht="16.5" customHeight="1">
      <c r="B327" s="26">
        <v>324</v>
      </c>
      <c r="C327" s="20">
        <v>30224</v>
      </c>
      <c r="D327" s="20" t="s">
        <v>80</v>
      </c>
      <c r="E327" s="20">
        <v>0.36</v>
      </c>
      <c r="F327" s="20">
        <v>416</v>
      </c>
      <c r="G327" s="26">
        <v>1000</v>
      </c>
      <c r="H327" s="20">
        <v>64</v>
      </c>
      <c r="I327" s="27">
        <v>1E-3</v>
      </c>
      <c r="J327" s="24">
        <v>0.65</v>
      </c>
      <c r="K327" s="24">
        <v>0.85</v>
      </c>
      <c r="L327" s="36">
        <f>IF(ISBLANK(E327),"",VLOOKUP(E327,목표수치!$B$3:$D$7,2,TRUE))</f>
        <v>0.3</v>
      </c>
      <c r="M327" s="37">
        <f>IF(ISBLANK(E327),"",VLOOKUP(E327,목표수치!$B$3:$D$7,3,TRUE))</f>
        <v>0.4</v>
      </c>
      <c r="N327" s="27"/>
    </row>
    <row r="328" spans="2:14" ht="16.5" customHeight="1">
      <c r="B328" s="26">
        <v>325</v>
      </c>
      <c r="C328" s="20">
        <v>30225</v>
      </c>
      <c r="D328" s="20" t="s">
        <v>81</v>
      </c>
      <c r="E328" s="20">
        <v>0.56999999999999995</v>
      </c>
      <c r="F328" s="20">
        <v>416</v>
      </c>
      <c r="G328" s="26">
        <v>1000</v>
      </c>
      <c r="H328" s="20">
        <v>64</v>
      </c>
      <c r="I328" s="27">
        <v>1E-3</v>
      </c>
      <c r="J328" s="24">
        <v>0.86899999999999999</v>
      </c>
      <c r="K328" s="24">
        <v>0.97619999999999996</v>
      </c>
      <c r="L328" s="36">
        <f>IF(ISBLANK(E328),"",VLOOKUP(E328,목표수치!$B$3:$D$7,2,TRUE))</f>
        <v>0.4</v>
      </c>
      <c r="M328" s="37">
        <f>IF(ISBLANK(E328),"",VLOOKUP(E328,목표수치!$B$3:$D$7,3,TRUE))</f>
        <v>0.5</v>
      </c>
      <c r="N328" s="27"/>
    </row>
    <row r="329" spans="2:14" ht="16.5" customHeight="1">
      <c r="B329" s="26">
        <v>326</v>
      </c>
      <c r="C329" s="20">
        <v>30226</v>
      </c>
      <c r="D329" s="20" t="s">
        <v>82</v>
      </c>
      <c r="E329" s="20">
        <v>0.24</v>
      </c>
      <c r="F329" s="20">
        <v>416</v>
      </c>
      <c r="G329" s="26">
        <v>500</v>
      </c>
      <c r="H329" s="20">
        <v>64</v>
      </c>
      <c r="I329" s="27">
        <v>1E-3</v>
      </c>
      <c r="J329" s="24">
        <v>0.53569999999999995</v>
      </c>
      <c r="K329" s="24">
        <v>0.90480000000000005</v>
      </c>
      <c r="L329" s="36">
        <f>IF(ISBLANK(E329),"",VLOOKUP(E329,목표수치!$B$3:$D$7,2,TRUE))</f>
        <v>0.2</v>
      </c>
      <c r="M329" s="37">
        <f>IF(ISBLANK(E329),"",VLOOKUP(E329,목표수치!$B$3:$D$7,3,TRUE))</f>
        <v>0.3</v>
      </c>
      <c r="N329" s="27"/>
    </row>
    <row r="330" spans="2:14" ht="16.5" customHeight="1">
      <c r="B330" s="26">
        <v>327</v>
      </c>
      <c r="C330" s="20">
        <v>30227</v>
      </c>
      <c r="D330" s="20" t="s">
        <v>83</v>
      </c>
      <c r="E330" s="20">
        <v>0.24</v>
      </c>
      <c r="F330" s="20">
        <v>416</v>
      </c>
      <c r="G330" s="26">
        <v>1000</v>
      </c>
      <c r="H330" s="20">
        <v>64</v>
      </c>
      <c r="I330" s="27">
        <v>1E-3</v>
      </c>
      <c r="J330" s="24">
        <v>0.84519999999999995</v>
      </c>
      <c r="K330" s="24">
        <v>0.96430000000000005</v>
      </c>
      <c r="L330" s="36">
        <f>IF(ISBLANK(E330),"",VLOOKUP(E330,목표수치!$B$3:$D$7,2,TRUE))</f>
        <v>0.2</v>
      </c>
      <c r="M330" s="37">
        <f>IF(ISBLANK(E330),"",VLOOKUP(E330,목표수치!$B$3:$D$7,3,TRUE))</f>
        <v>0.3</v>
      </c>
      <c r="N330" s="27"/>
    </row>
    <row r="331" spans="2:14" ht="16.5" customHeight="1">
      <c r="B331" s="26">
        <v>328</v>
      </c>
      <c r="C331" s="20">
        <v>30228</v>
      </c>
      <c r="D331" s="20" t="s">
        <v>84</v>
      </c>
      <c r="E331" s="20">
        <v>0.16</v>
      </c>
      <c r="F331" s="20">
        <v>416</v>
      </c>
      <c r="G331" s="26">
        <v>500</v>
      </c>
      <c r="H331" s="20">
        <v>64</v>
      </c>
      <c r="I331" s="27">
        <v>1E-3</v>
      </c>
      <c r="J331" s="24">
        <v>0.82140000000000002</v>
      </c>
      <c r="K331" s="24">
        <v>0.90480000000000005</v>
      </c>
      <c r="L331" s="36">
        <f>IF(ISBLANK(E331),"",VLOOKUP(E331,목표수치!$B$3:$D$7,2,TRUE))</f>
        <v>0.2</v>
      </c>
      <c r="M331" s="37">
        <f>IF(ISBLANK(E331),"",VLOOKUP(E331,목표수치!$B$3:$D$7,3,TRUE))</f>
        <v>0.3</v>
      </c>
      <c r="N331" s="27"/>
    </row>
    <row r="332" spans="2:14" ht="16.5" customHeight="1">
      <c r="B332" s="26">
        <v>329</v>
      </c>
      <c r="C332" s="20">
        <v>30229</v>
      </c>
      <c r="D332" s="20" t="s">
        <v>85</v>
      </c>
      <c r="E332" s="20">
        <v>0.24</v>
      </c>
      <c r="F332" s="20">
        <v>416</v>
      </c>
      <c r="G332" s="26">
        <v>1000</v>
      </c>
      <c r="H332" s="20">
        <v>64</v>
      </c>
      <c r="I332" s="27">
        <v>1E-3</v>
      </c>
      <c r="J332" s="24">
        <v>0.95240000000000002</v>
      </c>
      <c r="K332" s="24">
        <v>0.92859999999999998</v>
      </c>
      <c r="L332" s="36">
        <f>IF(ISBLANK(E332),"",VLOOKUP(E332,목표수치!$B$3:$D$7,2,TRUE))</f>
        <v>0.2</v>
      </c>
      <c r="M332" s="37">
        <f>IF(ISBLANK(E332),"",VLOOKUP(E332,목표수치!$B$3:$D$7,3,TRUE))</f>
        <v>0.3</v>
      </c>
      <c r="N332" s="27"/>
    </row>
    <row r="333" spans="2:14" ht="16.5" customHeight="1">
      <c r="B333" s="26">
        <v>330</v>
      </c>
      <c r="C333" s="20">
        <v>30230</v>
      </c>
      <c r="D333" s="20" t="s">
        <v>87</v>
      </c>
      <c r="E333" s="20">
        <v>0.28999999999999998</v>
      </c>
      <c r="F333" s="20">
        <v>416</v>
      </c>
      <c r="G333" s="26">
        <v>500</v>
      </c>
      <c r="H333" s="20">
        <v>64</v>
      </c>
      <c r="I333" s="27">
        <v>1E-3</v>
      </c>
      <c r="J333" s="24">
        <v>0.91249999999999998</v>
      </c>
      <c r="K333" s="24">
        <v>0.92500000000000004</v>
      </c>
      <c r="L333" s="36">
        <f>IF(ISBLANK(E333),"",VLOOKUP(E333,목표수치!$B$3:$D$7,2,TRUE))</f>
        <v>0.3</v>
      </c>
      <c r="M333" s="37">
        <f>IF(ISBLANK(E333),"",VLOOKUP(E333,목표수치!$B$3:$D$7,3,TRUE))</f>
        <v>0.4</v>
      </c>
      <c r="N333" s="27"/>
    </row>
    <row r="334" spans="2:14" ht="16.5" customHeight="1">
      <c r="B334" s="26">
        <v>331</v>
      </c>
      <c r="C334" s="20">
        <v>30231</v>
      </c>
      <c r="D334" s="20" t="s">
        <v>434</v>
      </c>
      <c r="E334" s="20">
        <v>0.06</v>
      </c>
      <c r="F334" s="20">
        <v>416</v>
      </c>
      <c r="G334" s="26">
        <v>500</v>
      </c>
      <c r="H334" s="20">
        <v>64</v>
      </c>
      <c r="I334" s="27">
        <v>1E-3</v>
      </c>
      <c r="J334" s="24">
        <v>0.96389999999999998</v>
      </c>
      <c r="K334" s="24">
        <v>0.93979999999999997</v>
      </c>
      <c r="L334" s="36">
        <f>IF(ISBLANK(E334),"",VLOOKUP(E334,목표수치!$B$3:$D$7,2,TRUE))</f>
        <v>0.2</v>
      </c>
      <c r="M334" s="37">
        <f>IF(ISBLANK(E334),"",VLOOKUP(E334,목표수치!$B$3:$D$7,3,TRUE))</f>
        <v>0.3</v>
      </c>
      <c r="N334" s="27"/>
    </row>
    <row r="335" spans="2:14" ht="16.5" customHeight="1">
      <c r="B335" s="26">
        <v>332</v>
      </c>
      <c r="C335" s="20">
        <v>30232</v>
      </c>
      <c r="D335" s="20" t="s">
        <v>435</v>
      </c>
      <c r="E335" s="20">
        <v>0.17</v>
      </c>
      <c r="F335" s="20">
        <v>416</v>
      </c>
      <c r="G335" s="26">
        <v>500</v>
      </c>
      <c r="H335" s="20">
        <v>64</v>
      </c>
      <c r="I335" s="27">
        <v>1E-3</v>
      </c>
      <c r="J335" s="24">
        <v>0.89159999999999995</v>
      </c>
      <c r="K335" s="24">
        <v>1</v>
      </c>
      <c r="L335" s="36">
        <f>IF(ISBLANK(E335),"",VLOOKUP(E335,목표수치!$B$3:$D$7,2,TRUE))</f>
        <v>0.2</v>
      </c>
      <c r="M335" s="37">
        <f>IF(ISBLANK(E335),"",VLOOKUP(E335,목표수치!$B$3:$D$7,3,TRUE))</f>
        <v>0.3</v>
      </c>
      <c r="N335" s="27"/>
    </row>
    <row r="336" spans="2:14" ht="16.5" customHeight="1">
      <c r="B336" s="26">
        <v>333</v>
      </c>
      <c r="C336" s="20">
        <v>30233</v>
      </c>
      <c r="D336" s="20" t="s">
        <v>88</v>
      </c>
      <c r="E336" s="20">
        <v>0.08</v>
      </c>
      <c r="F336" s="20">
        <v>416</v>
      </c>
      <c r="G336" s="26">
        <v>1000</v>
      </c>
      <c r="H336" s="20">
        <v>64</v>
      </c>
      <c r="I336" s="27">
        <v>1E-3</v>
      </c>
      <c r="J336" s="24">
        <v>0.98809999999999998</v>
      </c>
      <c r="K336" s="24">
        <v>1</v>
      </c>
      <c r="L336" s="36">
        <f>IF(ISBLANK(E336),"",VLOOKUP(E336,목표수치!$B$3:$D$7,2,TRUE))</f>
        <v>0.2</v>
      </c>
      <c r="M336" s="37">
        <f>IF(ISBLANK(E336),"",VLOOKUP(E336,목표수치!$B$3:$D$7,3,TRUE))</f>
        <v>0.3</v>
      </c>
      <c r="N336" s="27"/>
    </row>
    <row r="337" spans="2:14" ht="16.5" customHeight="1">
      <c r="B337" s="26">
        <v>334</v>
      </c>
      <c r="C337" s="20">
        <v>30234</v>
      </c>
      <c r="D337" s="20" t="s">
        <v>89</v>
      </c>
      <c r="E337" s="20">
        <v>0.11</v>
      </c>
      <c r="F337" s="20">
        <v>416</v>
      </c>
      <c r="G337" s="26">
        <v>1000</v>
      </c>
      <c r="H337" s="20">
        <v>64</v>
      </c>
      <c r="I337" s="27">
        <v>1E-3</v>
      </c>
      <c r="J337" s="24">
        <v>0.90480000000000005</v>
      </c>
      <c r="K337" s="24">
        <v>0.98809999999999998</v>
      </c>
      <c r="L337" s="36">
        <f>IF(ISBLANK(E337),"",VLOOKUP(E337,목표수치!$B$3:$D$7,2,TRUE))</f>
        <v>0.2</v>
      </c>
      <c r="M337" s="37">
        <f>IF(ISBLANK(E337),"",VLOOKUP(E337,목표수치!$B$3:$D$7,3,TRUE))</f>
        <v>0.3</v>
      </c>
      <c r="N337" s="27"/>
    </row>
    <row r="338" spans="2:14" ht="16.5" customHeight="1">
      <c r="B338" s="26">
        <v>335</v>
      </c>
      <c r="C338" s="20">
        <v>30235</v>
      </c>
      <c r="D338" s="20" t="s">
        <v>90</v>
      </c>
      <c r="E338" s="20">
        <v>0.1</v>
      </c>
      <c r="F338" s="20">
        <v>416</v>
      </c>
      <c r="G338" s="26">
        <v>500</v>
      </c>
      <c r="H338" s="20">
        <v>64</v>
      </c>
      <c r="I338" s="27">
        <v>1E-3</v>
      </c>
      <c r="J338" s="24">
        <v>0.40479999999999999</v>
      </c>
      <c r="K338" s="24">
        <v>0.95240000000000002</v>
      </c>
      <c r="L338" s="36">
        <f>IF(ISBLANK(E338),"",VLOOKUP(E338,목표수치!$B$3:$D$7,2,TRUE))</f>
        <v>0.2</v>
      </c>
      <c r="M338" s="37">
        <f>IF(ISBLANK(E338),"",VLOOKUP(E338,목표수치!$B$3:$D$7,3,TRUE))</f>
        <v>0.3</v>
      </c>
      <c r="N338" s="27"/>
    </row>
    <row r="339" spans="2:14" ht="16.5" customHeight="1">
      <c r="B339" s="26">
        <v>336</v>
      </c>
      <c r="C339" s="20">
        <v>30236</v>
      </c>
      <c r="D339" s="20" t="s">
        <v>91</v>
      </c>
      <c r="E339" s="20">
        <v>0.4</v>
      </c>
      <c r="F339" s="20">
        <v>416</v>
      </c>
      <c r="G339" s="26">
        <v>500</v>
      </c>
      <c r="H339" s="20">
        <v>64</v>
      </c>
      <c r="I339" s="27">
        <v>1E-3</v>
      </c>
      <c r="J339" s="24">
        <v>0.48809999999999998</v>
      </c>
      <c r="K339" s="24">
        <v>0.90480000000000005</v>
      </c>
      <c r="L339" s="36">
        <f>IF(ISBLANK(E339),"",VLOOKUP(E339,목표수치!$B$3:$D$7,2,TRUE))</f>
        <v>0.3</v>
      </c>
      <c r="M339" s="37">
        <f>IF(ISBLANK(E339),"",VLOOKUP(E339,목표수치!$B$3:$D$7,3,TRUE))</f>
        <v>0.4</v>
      </c>
      <c r="N339" s="27"/>
    </row>
    <row r="340" spans="2:14" ht="16.5" customHeight="1">
      <c r="B340" s="26">
        <v>337</v>
      </c>
      <c r="C340" s="20">
        <v>30237</v>
      </c>
      <c r="D340" s="20" t="s">
        <v>436</v>
      </c>
      <c r="E340" s="20">
        <v>0.47</v>
      </c>
      <c r="F340" s="20">
        <v>416</v>
      </c>
      <c r="G340" s="26">
        <v>500</v>
      </c>
      <c r="H340" s="20">
        <v>64</v>
      </c>
      <c r="I340" s="27">
        <v>1E-3</v>
      </c>
      <c r="J340" s="24">
        <v>0.622</v>
      </c>
      <c r="K340" s="24">
        <v>0.93899999999999995</v>
      </c>
      <c r="L340" s="36">
        <f>IF(ISBLANK(E340),"",VLOOKUP(E340,목표수치!$B$3:$D$7,2,TRUE))</f>
        <v>0.3</v>
      </c>
      <c r="M340" s="37">
        <f>IF(ISBLANK(E340),"",VLOOKUP(E340,목표수치!$B$3:$D$7,3,TRUE))</f>
        <v>0.4</v>
      </c>
      <c r="N340" s="27"/>
    </row>
    <row r="341" spans="2:14" ht="16.5" customHeight="1">
      <c r="B341" s="26">
        <v>338</v>
      </c>
      <c r="C341" s="20">
        <v>30238</v>
      </c>
      <c r="D341" s="20" t="s">
        <v>92</v>
      </c>
      <c r="E341" s="20">
        <v>0.19</v>
      </c>
      <c r="F341" s="20">
        <v>416</v>
      </c>
      <c r="G341" s="26">
        <v>1000</v>
      </c>
      <c r="H341" s="20">
        <v>64</v>
      </c>
      <c r="I341" s="27">
        <v>1E-3</v>
      </c>
      <c r="J341" s="24">
        <v>0.90480000000000005</v>
      </c>
      <c r="K341" s="24">
        <v>0.98809999999999998</v>
      </c>
      <c r="L341" s="36">
        <f>IF(ISBLANK(E341),"",VLOOKUP(E341,목표수치!$B$3:$D$7,2,TRUE))</f>
        <v>0.2</v>
      </c>
      <c r="M341" s="37">
        <f>IF(ISBLANK(E341),"",VLOOKUP(E341,목표수치!$B$3:$D$7,3,TRUE))</f>
        <v>0.3</v>
      </c>
      <c r="N341" s="27"/>
    </row>
    <row r="342" spans="2:14" ht="16.5" customHeight="1">
      <c r="B342" s="26">
        <v>339</v>
      </c>
      <c r="C342" s="20">
        <v>30239</v>
      </c>
      <c r="D342" s="20" t="s">
        <v>93</v>
      </c>
      <c r="E342" s="20">
        <v>0.13</v>
      </c>
      <c r="F342" s="20">
        <v>416</v>
      </c>
      <c r="G342" s="26">
        <v>500</v>
      </c>
      <c r="H342" s="20">
        <v>64</v>
      </c>
      <c r="I342" s="27">
        <v>1E-3</v>
      </c>
      <c r="J342" s="24">
        <v>0.88749999999999996</v>
      </c>
      <c r="K342" s="24">
        <v>0.95</v>
      </c>
      <c r="L342" s="36">
        <f>IF(ISBLANK(E342),"",VLOOKUP(E342,목표수치!$B$3:$D$7,2,TRUE))</f>
        <v>0.2</v>
      </c>
      <c r="M342" s="37">
        <f>IF(ISBLANK(E342),"",VLOOKUP(E342,목표수치!$B$3:$D$7,3,TRUE))</f>
        <v>0.3</v>
      </c>
      <c r="N342" s="27"/>
    </row>
    <row r="343" spans="2:14" ht="16.5" customHeight="1">
      <c r="B343" s="26">
        <v>340</v>
      </c>
      <c r="C343" s="20">
        <v>30240</v>
      </c>
      <c r="D343" s="20" t="s">
        <v>94</v>
      </c>
      <c r="E343" s="20">
        <v>0.16</v>
      </c>
      <c r="F343" s="20">
        <v>416</v>
      </c>
      <c r="G343" s="26">
        <v>1000</v>
      </c>
      <c r="H343" s="20">
        <v>64</v>
      </c>
      <c r="I343" s="27">
        <v>1E-3</v>
      </c>
      <c r="J343" s="24">
        <v>0.45240000000000002</v>
      </c>
      <c r="K343" s="24">
        <v>0.89290000000000003</v>
      </c>
      <c r="L343" s="36">
        <f>IF(ISBLANK(E343),"",VLOOKUP(E343,목표수치!$B$3:$D$7,2,TRUE))</f>
        <v>0.2</v>
      </c>
      <c r="M343" s="37">
        <f>IF(ISBLANK(E343),"",VLOOKUP(E343,목표수치!$B$3:$D$7,3,TRUE))</f>
        <v>0.3</v>
      </c>
      <c r="N343" s="27"/>
    </row>
    <row r="344" spans="2:14" ht="16.5" customHeight="1">
      <c r="B344" s="26">
        <v>341</v>
      </c>
      <c r="C344" s="20">
        <v>30241</v>
      </c>
      <c r="D344" s="20" t="s">
        <v>95</v>
      </c>
      <c r="E344" s="20">
        <v>0.19</v>
      </c>
      <c r="F344" s="20">
        <v>416</v>
      </c>
      <c r="G344" s="26">
        <v>500</v>
      </c>
      <c r="H344" s="20">
        <v>64</v>
      </c>
      <c r="I344" s="27">
        <v>1E-3</v>
      </c>
      <c r="J344" s="24">
        <v>0.61899999999999999</v>
      </c>
      <c r="K344" s="24">
        <v>0.98809999999999998</v>
      </c>
      <c r="L344" s="36">
        <f>IF(ISBLANK(E344),"",VLOOKUP(E344,목표수치!$B$3:$D$7,2,TRUE))</f>
        <v>0.2</v>
      </c>
      <c r="M344" s="37">
        <f>IF(ISBLANK(E344),"",VLOOKUP(E344,목표수치!$B$3:$D$7,3,TRUE))</f>
        <v>0.3</v>
      </c>
      <c r="N344" s="27"/>
    </row>
    <row r="345" spans="2:14" ht="16.5" customHeight="1">
      <c r="B345" s="26">
        <v>342</v>
      </c>
      <c r="C345" s="20">
        <v>30242</v>
      </c>
      <c r="D345" s="20" t="s">
        <v>96</v>
      </c>
      <c r="E345" s="20">
        <v>0.08</v>
      </c>
      <c r="F345" s="20">
        <v>416</v>
      </c>
      <c r="G345" s="26">
        <v>1000</v>
      </c>
      <c r="H345" s="20">
        <v>64</v>
      </c>
      <c r="I345" s="27">
        <v>1E-3</v>
      </c>
      <c r="J345" s="24">
        <v>0.92769999999999997</v>
      </c>
      <c r="K345" s="24">
        <v>0.96389999999999998</v>
      </c>
      <c r="L345" s="36">
        <f>IF(ISBLANK(E345),"",VLOOKUP(E345,목표수치!$B$3:$D$7,2,TRUE))</f>
        <v>0.2</v>
      </c>
      <c r="M345" s="37">
        <f>IF(ISBLANK(E345),"",VLOOKUP(E345,목표수치!$B$3:$D$7,3,TRUE))</f>
        <v>0.3</v>
      </c>
      <c r="N345" s="27"/>
    </row>
    <row r="346" spans="2:14" ht="16.5" customHeight="1">
      <c r="B346" s="26">
        <v>343</v>
      </c>
      <c r="C346" s="20">
        <v>30243</v>
      </c>
      <c r="D346" s="20" t="s">
        <v>97</v>
      </c>
      <c r="E346" s="20">
        <v>0.21</v>
      </c>
      <c r="F346" s="20">
        <v>416</v>
      </c>
      <c r="G346" s="26">
        <v>1000</v>
      </c>
      <c r="H346" s="20">
        <v>64</v>
      </c>
      <c r="I346" s="27">
        <v>1E-3</v>
      </c>
      <c r="J346" s="24">
        <v>0.8095</v>
      </c>
      <c r="K346" s="24">
        <v>1</v>
      </c>
      <c r="L346" s="36">
        <f>IF(ISBLANK(E346),"",VLOOKUP(E346,목표수치!$B$3:$D$7,2,TRUE))</f>
        <v>0.2</v>
      </c>
      <c r="M346" s="37">
        <f>IF(ISBLANK(E346),"",VLOOKUP(E346,목표수치!$B$3:$D$7,3,TRUE))</f>
        <v>0.3</v>
      </c>
      <c r="N346" s="27"/>
    </row>
    <row r="347" spans="2:14" ht="16.5" customHeight="1">
      <c r="B347" s="26">
        <v>344</v>
      </c>
      <c r="C347" s="20">
        <v>30244</v>
      </c>
      <c r="D347" s="20" t="s">
        <v>98</v>
      </c>
      <c r="E347" s="20">
        <v>0.42</v>
      </c>
      <c r="F347" s="20">
        <v>416</v>
      </c>
      <c r="G347" s="26">
        <v>500</v>
      </c>
      <c r="H347" s="20">
        <v>64</v>
      </c>
      <c r="I347" s="27">
        <v>1E-3</v>
      </c>
      <c r="J347" s="24">
        <v>0.86899999999999999</v>
      </c>
      <c r="K347" s="24">
        <v>1</v>
      </c>
      <c r="L347" s="36">
        <f>IF(ISBLANK(E347),"",VLOOKUP(E347,목표수치!$B$3:$D$7,2,TRUE))</f>
        <v>0.3</v>
      </c>
      <c r="M347" s="37">
        <f>IF(ISBLANK(E347),"",VLOOKUP(E347,목표수치!$B$3:$D$7,3,TRUE))</f>
        <v>0.4</v>
      </c>
      <c r="N347" s="27"/>
    </row>
    <row r="348" spans="2:14" ht="16.5" customHeight="1">
      <c r="B348" s="26">
        <v>345</v>
      </c>
      <c r="C348" s="20">
        <v>30245</v>
      </c>
      <c r="D348" s="20" t="s">
        <v>99</v>
      </c>
      <c r="E348" s="20">
        <v>0.25</v>
      </c>
      <c r="F348" s="20">
        <v>416</v>
      </c>
      <c r="G348" s="26">
        <v>500</v>
      </c>
      <c r="H348" s="20">
        <v>64</v>
      </c>
      <c r="I348" s="27">
        <v>1E-3</v>
      </c>
      <c r="J348" s="24">
        <v>0.40479999999999999</v>
      </c>
      <c r="K348" s="24">
        <v>0.71430000000000005</v>
      </c>
      <c r="L348" s="36">
        <f>IF(ISBLANK(E348),"",VLOOKUP(E348,목표수치!$B$3:$D$7,2,TRUE))</f>
        <v>0.3</v>
      </c>
      <c r="M348" s="37">
        <f>IF(ISBLANK(E348),"",VLOOKUP(E348,목표수치!$B$3:$D$7,3,TRUE))</f>
        <v>0.4</v>
      </c>
      <c r="N348" s="27"/>
    </row>
    <row r="349" spans="2:14" ht="16.5" customHeight="1">
      <c r="B349" s="26">
        <v>346</v>
      </c>
      <c r="C349" s="20">
        <v>30246</v>
      </c>
      <c r="D349" s="20" t="s">
        <v>100</v>
      </c>
      <c r="E349" s="20">
        <v>0.2</v>
      </c>
      <c r="F349" s="20">
        <v>416</v>
      </c>
      <c r="G349" s="26">
        <v>1000</v>
      </c>
      <c r="H349" s="20">
        <v>64</v>
      </c>
      <c r="I349" s="27">
        <v>1E-3</v>
      </c>
      <c r="J349" s="24">
        <v>0.69879999999999998</v>
      </c>
      <c r="K349" s="24">
        <v>0.89159999999999995</v>
      </c>
      <c r="L349" s="36">
        <f>IF(ISBLANK(E349),"",VLOOKUP(E349,목표수치!$B$3:$D$7,2,TRUE))</f>
        <v>0.2</v>
      </c>
      <c r="M349" s="37">
        <f>IF(ISBLANK(E349),"",VLOOKUP(E349,목표수치!$B$3:$D$7,3,TRUE))</f>
        <v>0.3</v>
      </c>
      <c r="N349" s="27"/>
    </row>
    <row r="350" spans="2:14" ht="16.5" customHeight="1">
      <c r="B350" s="26">
        <v>347</v>
      </c>
      <c r="C350" s="20">
        <v>30247</v>
      </c>
      <c r="D350" s="20" t="s">
        <v>101</v>
      </c>
      <c r="E350" s="20">
        <v>0.19</v>
      </c>
      <c r="F350" s="20">
        <v>416</v>
      </c>
      <c r="G350" s="26">
        <v>500</v>
      </c>
      <c r="H350" s="20">
        <v>64</v>
      </c>
      <c r="I350" s="27">
        <v>1E-3</v>
      </c>
      <c r="J350" s="24">
        <v>0.95240000000000002</v>
      </c>
      <c r="K350" s="24">
        <v>0.92859999999999998</v>
      </c>
      <c r="L350" s="36">
        <f>IF(ISBLANK(E350),"",VLOOKUP(E350,목표수치!$B$3:$D$7,2,TRUE))</f>
        <v>0.2</v>
      </c>
      <c r="M350" s="37">
        <f>IF(ISBLANK(E350),"",VLOOKUP(E350,목표수치!$B$3:$D$7,3,TRUE))</f>
        <v>0.3</v>
      </c>
      <c r="N350" s="27"/>
    </row>
    <row r="351" spans="2:14" ht="16.5" customHeight="1">
      <c r="B351" s="26">
        <v>348</v>
      </c>
      <c r="C351" s="20">
        <v>30248</v>
      </c>
      <c r="D351" s="20" t="s">
        <v>102</v>
      </c>
      <c r="E351" s="20">
        <v>0.21</v>
      </c>
      <c r="F351" s="20">
        <v>416</v>
      </c>
      <c r="G351" s="26">
        <v>500</v>
      </c>
      <c r="H351" s="20">
        <v>64</v>
      </c>
      <c r="I351" s="27">
        <v>1E-3</v>
      </c>
      <c r="J351" s="24">
        <v>0.98770000000000002</v>
      </c>
      <c r="K351" s="24">
        <v>0.97529999999999994</v>
      </c>
      <c r="L351" s="36">
        <f>IF(ISBLANK(E351),"",VLOOKUP(E351,목표수치!$B$3:$D$7,2,TRUE))</f>
        <v>0.2</v>
      </c>
      <c r="M351" s="37">
        <f>IF(ISBLANK(E351),"",VLOOKUP(E351,목표수치!$B$3:$D$7,3,TRUE))</f>
        <v>0.3</v>
      </c>
      <c r="N351" s="27"/>
    </row>
    <row r="352" spans="2:14" ht="16.5" customHeight="1">
      <c r="B352" s="26">
        <v>349</v>
      </c>
      <c r="C352" s="20">
        <v>30249</v>
      </c>
      <c r="D352" s="20" t="s">
        <v>103</v>
      </c>
      <c r="E352" s="20">
        <v>0.09</v>
      </c>
      <c r="F352" s="20">
        <v>416</v>
      </c>
      <c r="G352" s="26">
        <v>500</v>
      </c>
      <c r="H352" s="20">
        <v>64</v>
      </c>
      <c r="I352" s="27">
        <v>1E-3</v>
      </c>
      <c r="J352" s="24">
        <v>0.97619999999999996</v>
      </c>
      <c r="K352" s="24">
        <v>0.98809999999999998</v>
      </c>
      <c r="L352" s="36">
        <f>IF(ISBLANK(E352),"",VLOOKUP(E352,목표수치!$B$3:$D$7,2,TRUE))</f>
        <v>0.2</v>
      </c>
      <c r="M352" s="37">
        <f>IF(ISBLANK(E352),"",VLOOKUP(E352,목표수치!$B$3:$D$7,3,TRUE))</f>
        <v>0.3</v>
      </c>
      <c r="N352" s="27"/>
    </row>
    <row r="353" spans="2:14" ht="16.5" customHeight="1">
      <c r="B353" s="26">
        <v>350</v>
      </c>
      <c r="C353" s="20">
        <v>30250</v>
      </c>
      <c r="D353" s="20" t="s">
        <v>104</v>
      </c>
      <c r="E353" s="20">
        <v>0.06</v>
      </c>
      <c r="F353" s="20">
        <v>416</v>
      </c>
      <c r="G353" s="26">
        <v>1000</v>
      </c>
      <c r="H353" s="20">
        <v>64</v>
      </c>
      <c r="I353" s="27">
        <v>1E-3</v>
      </c>
      <c r="J353" s="24">
        <v>1</v>
      </c>
      <c r="K353" s="24">
        <v>0.98809999999999998</v>
      </c>
      <c r="L353" s="36">
        <f>IF(ISBLANK(E353),"",VLOOKUP(E353,목표수치!$B$3:$D$7,2,TRUE))</f>
        <v>0.2</v>
      </c>
      <c r="M353" s="37">
        <f>IF(ISBLANK(E353),"",VLOOKUP(E353,목표수치!$B$3:$D$7,3,TRUE))</f>
        <v>0.3</v>
      </c>
      <c r="N353" s="27"/>
    </row>
    <row r="354" spans="2:14" ht="16.5" customHeight="1">
      <c r="B354" s="26">
        <v>351</v>
      </c>
      <c r="C354" s="20">
        <v>40101</v>
      </c>
      <c r="D354" s="20" t="s">
        <v>173</v>
      </c>
      <c r="E354" s="20">
        <v>0.09</v>
      </c>
      <c r="F354" s="20">
        <v>416</v>
      </c>
      <c r="G354" s="26">
        <v>1000</v>
      </c>
      <c r="H354" s="20">
        <v>64</v>
      </c>
      <c r="I354" s="27">
        <v>1E-3</v>
      </c>
      <c r="J354" s="24">
        <v>0.95240000000000002</v>
      </c>
      <c r="K354" s="24">
        <v>1</v>
      </c>
      <c r="L354" s="36">
        <f>IF(ISBLANK(E354),"",VLOOKUP(E354,목표수치!$B$3:$D$7,2,TRUE))</f>
        <v>0.2</v>
      </c>
      <c r="M354" s="37">
        <f>IF(ISBLANK(E354),"",VLOOKUP(E354,목표수치!$B$3:$D$7,3,TRUE))</f>
        <v>0.3</v>
      </c>
      <c r="N354" s="27"/>
    </row>
    <row r="355" spans="2:14" ht="16.5" customHeight="1">
      <c r="B355" s="26">
        <v>352</v>
      </c>
      <c r="C355" s="20">
        <v>40102</v>
      </c>
      <c r="D355" s="20" t="s">
        <v>437</v>
      </c>
      <c r="E355" s="20">
        <v>0.01</v>
      </c>
      <c r="F355" s="20">
        <v>416</v>
      </c>
      <c r="G355" s="26">
        <v>500</v>
      </c>
      <c r="H355" s="20">
        <v>64</v>
      </c>
      <c r="I355" s="27">
        <v>1E-3</v>
      </c>
      <c r="J355" s="24">
        <v>0.97619999999999996</v>
      </c>
      <c r="K355" s="24">
        <v>0.90480000000000005</v>
      </c>
      <c r="L355" s="36">
        <f>IF(ISBLANK(E355),"",VLOOKUP(E355,목표수치!$B$3:$D$7,2,TRUE))</f>
        <v>0.2</v>
      </c>
      <c r="M355" s="37">
        <f>IF(ISBLANK(E355),"",VLOOKUP(E355,목표수치!$B$3:$D$7,3,TRUE))</f>
        <v>0.3</v>
      </c>
      <c r="N355" s="27"/>
    </row>
    <row r="356" spans="2:14" ht="16.5" customHeight="1">
      <c r="B356" s="26">
        <v>353</v>
      </c>
      <c r="C356" s="20">
        <v>40103</v>
      </c>
      <c r="D356" s="20" t="s">
        <v>438</v>
      </c>
      <c r="E356" s="20">
        <v>0.1</v>
      </c>
      <c r="F356" s="20">
        <v>416</v>
      </c>
      <c r="G356" s="26">
        <v>500</v>
      </c>
      <c r="H356" s="20">
        <v>64</v>
      </c>
      <c r="I356" s="27">
        <v>1E-3</v>
      </c>
      <c r="J356" s="24">
        <v>0.98809999999999998</v>
      </c>
      <c r="K356" s="24">
        <v>1</v>
      </c>
      <c r="L356" s="36">
        <f>IF(ISBLANK(E356),"",VLOOKUP(E356,목표수치!$B$3:$D$7,2,TRUE))</f>
        <v>0.2</v>
      </c>
      <c r="M356" s="37">
        <f>IF(ISBLANK(E356),"",VLOOKUP(E356,목표수치!$B$3:$D$7,3,TRUE))</f>
        <v>0.3</v>
      </c>
      <c r="N356" s="27"/>
    </row>
    <row r="357" spans="2:14" ht="16.5" customHeight="1">
      <c r="B357" s="26">
        <v>354</v>
      </c>
      <c r="C357" s="20">
        <v>40104</v>
      </c>
      <c r="D357" s="20" t="s">
        <v>439</v>
      </c>
      <c r="E357" s="20">
        <v>0.08</v>
      </c>
      <c r="F357" s="20">
        <v>416</v>
      </c>
      <c r="G357" s="26">
        <v>500</v>
      </c>
      <c r="H357" s="20">
        <v>64</v>
      </c>
      <c r="I357" s="27">
        <v>1E-3</v>
      </c>
      <c r="J357" s="24">
        <v>1</v>
      </c>
      <c r="K357" s="24">
        <v>0.9405</v>
      </c>
      <c r="L357" s="36">
        <f>IF(ISBLANK(E357),"",VLOOKUP(E357,목표수치!$B$3:$D$7,2,TRUE))</f>
        <v>0.2</v>
      </c>
      <c r="M357" s="37">
        <f>IF(ISBLANK(E357),"",VLOOKUP(E357,목표수치!$B$3:$D$7,3,TRUE))</f>
        <v>0.3</v>
      </c>
      <c r="N357" s="27"/>
    </row>
    <row r="358" spans="2:14" ht="16.5" customHeight="1">
      <c r="B358" s="26">
        <v>355</v>
      </c>
      <c r="C358" s="20">
        <v>40105</v>
      </c>
      <c r="D358" s="20" t="s">
        <v>440</v>
      </c>
      <c r="E358" s="20">
        <v>0.2</v>
      </c>
      <c r="F358" s="20">
        <v>416</v>
      </c>
      <c r="G358" s="26">
        <v>4000</v>
      </c>
      <c r="H358" s="20">
        <v>64</v>
      </c>
      <c r="I358" s="27">
        <v>1E-3</v>
      </c>
      <c r="J358" s="24">
        <v>0.1875</v>
      </c>
      <c r="K358" s="24">
        <v>0.86250000000000004</v>
      </c>
      <c r="L358" s="36">
        <f>IF(ISBLANK(E358),"",VLOOKUP(E358,목표수치!$B$3:$D$7,2,TRUE))</f>
        <v>0.2</v>
      </c>
      <c r="M358" s="37">
        <f>IF(ISBLANK(E358),"",VLOOKUP(E358,목표수치!$B$3:$D$7,3,TRUE))</f>
        <v>0.3</v>
      </c>
      <c r="N358" s="27"/>
    </row>
    <row r="359" spans="2:14" ht="16.5" customHeight="1">
      <c r="B359" s="26">
        <v>356</v>
      </c>
      <c r="C359" s="20">
        <v>40201</v>
      </c>
      <c r="D359" s="20" t="s">
        <v>14</v>
      </c>
      <c r="E359" s="20">
        <v>0.24</v>
      </c>
      <c r="F359" s="20">
        <v>416</v>
      </c>
      <c r="G359" s="26">
        <v>500</v>
      </c>
      <c r="H359" s="20">
        <v>64</v>
      </c>
      <c r="I359" s="27">
        <v>1E-3</v>
      </c>
      <c r="J359" s="24">
        <v>0.89290000000000003</v>
      </c>
      <c r="K359" s="24">
        <v>0.84519999999999995</v>
      </c>
      <c r="L359" s="36">
        <f>IF(ISBLANK(E359),"",VLOOKUP(E359,목표수치!$B$3:$D$7,2,TRUE))</f>
        <v>0.2</v>
      </c>
      <c r="M359" s="37">
        <f>IF(ISBLANK(E359),"",VLOOKUP(E359,목표수치!$B$3:$D$7,3,TRUE))</f>
        <v>0.3</v>
      </c>
      <c r="N359" s="27"/>
    </row>
    <row r="360" spans="2:14" ht="16.5" customHeight="1">
      <c r="B360" s="26">
        <v>357</v>
      </c>
      <c r="C360" s="20">
        <v>40202</v>
      </c>
      <c r="D360" s="20" t="s">
        <v>17</v>
      </c>
      <c r="E360" s="20">
        <v>0.19</v>
      </c>
      <c r="F360" s="20">
        <v>416</v>
      </c>
      <c r="G360" s="26">
        <v>500</v>
      </c>
      <c r="H360" s="20">
        <v>64</v>
      </c>
      <c r="I360" s="27">
        <v>1E-3</v>
      </c>
      <c r="J360" s="24">
        <v>0.90480000000000005</v>
      </c>
      <c r="K360" s="24">
        <v>0.96430000000000005</v>
      </c>
      <c r="L360" s="36">
        <f>IF(ISBLANK(E360),"",VLOOKUP(E360,목표수치!$B$3:$D$7,2,TRUE))</f>
        <v>0.2</v>
      </c>
      <c r="M360" s="37">
        <f>IF(ISBLANK(E360),"",VLOOKUP(E360,목표수치!$B$3:$D$7,3,TRUE))</f>
        <v>0.3</v>
      </c>
      <c r="N360" s="27"/>
    </row>
    <row r="361" spans="2:14" ht="16.5" customHeight="1">
      <c r="B361" s="26">
        <v>358</v>
      </c>
      <c r="C361" s="20">
        <v>40203</v>
      </c>
      <c r="D361" s="20" t="s">
        <v>18</v>
      </c>
      <c r="E361" s="20">
        <v>7.0000000000000007E-2</v>
      </c>
      <c r="F361" s="20">
        <v>416</v>
      </c>
      <c r="G361" s="26">
        <v>500</v>
      </c>
      <c r="H361" s="20">
        <v>64</v>
      </c>
      <c r="I361" s="27">
        <v>1E-3</v>
      </c>
      <c r="J361" s="24">
        <v>1</v>
      </c>
      <c r="K361" s="24">
        <v>1</v>
      </c>
      <c r="L361" s="36">
        <f>IF(ISBLANK(E361),"",VLOOKUP(E361,목표수치!$B$3:$D$7,2,TRUE))</f>
        <v>0.2</v>
      </c>
      <c r="M361" s="37">
        <f>IF(ISBLANK(E361),"",VLOOKUP(E361,목표수치!$B$3:$D$7,3,TRUE))</f>
        <v>0.3</v>
      </c>
      <c r="N361" s="27"/>
    </row>
    <row r="362" spans="2:14" ht="16.5" customHeight="1">
      <c r="B362" s="26">
        <v>359</v>
      </c>
      <c r="C362" s="20">
        <v>40204</v>
      </c>
      <c r="D362" s="20" t="s">
        <v>20</v>
      </c>
      <c r="E362" s="20">
        <v>0.33</v>
      </c>
      <c r="F362" s="20">
        <v>416</v>
      </c>
      <c r="G362" s="26">
        <v>500</v>
      </c>
      <c r="H362" s="20">
        <v>64</v>
      </c>
      <c r="I362" s="27">
        <v>1E-3</v>
      </c>
      <c r="J362" s="24">
        <v>0.84519999999999995</v>
      </c>
      <c r="K362" s="24">
        <v>0.98809999999999998</v>
      </c>
      <c r="L362" s="36">
        <f>IF(ISBLANK(E362),"",VLOOKUP(E362,목표수치!$B$3:$D$7,2,TRUE))</f>
        <v>0.3</v>
      </c>
      <c r="M362" s="37">
        <f>IF(ISBLANK(E362),"",VLOOKUP(E362,목표수치!$B$3:$D$7,3,TRUE))</f>
        <v>0.4</v>
      </c>
      <c r="N362" s="27"/>
    </row>
    <row r="363" spans="2:14" ht="16.5" customHeight="1">
      <c r="B363" s="26">
        <v>360</v>
      </c>
      <c r="C363" s="20">
        <v>40205</v>
      </c>
      <c r="D363" s="20" t="s">
        <v>441</v>
      </c>
      <c r="E363" s="20">
        <v>0.08</v>
      </c>
      <c r="F363" s="20">
        <v>416</v>
      </c>
      <c r="G363" s="26">
        <v>1000</v>
      </c>
      <c r="H363" s="20">
        <v>64</v>
      </c>
      <c r="I363" s="27">
        <v>1E-3</v>
      </c>
      <c r="J363" s="24">
        <v>0.98809999999999998</v>
      </c>
      <c r="K363" s="24">
        <v>0.98809999999999998</v>
      </c>
      <c r="L363" s="36">
        <f>IF(ISBLANK(E363),"",VLOOKUP(E363,목표수치!$B$3:$D$7,2,TRUE))</f>
        <v>0.2</v>
      </c>
      <c r="M363" s="37">
        <f>IF(ISBLANK(E363),"",VLOOKUP(E363,목표수치!$B$3:$D$7,3,TRUE))</f>
        <v>0.3</v>
      </c>
      <c r="N363" s="27"/>
    </row>
    <row r="364" spans="2:14" ht="16.5" customHeight="1">
      <c r="B364" s="26">
        <v>361</v>
      </c>
      <c r="C364" s="20">
        <v>40206</v>
      </c>
      <c r="D364" s="20" t="s">
        <v>442</v>
      </c>
      <c r="E364" s="20">
        <v>0.09</v>
      </c>
      <c r="F364" s="20">
        <v>416</v>
      </c>
      <c r="G364" s="26">
        <v>4000</v>
      </c>
      <c r="H364" s="20">
        <v>64</v>
      </c>
      <c r="I364" s="27">
        <v>1E-3</v>
      </c>
      <c r="J364" s="24">
        <v>0.1928</v>
      </c>
      <c r="K364" s="24">
        <v>0.84340000000000004</v>
      </c>
      <c r="L364" s="36">
        <f>IF(ISBLANK(E364),"",VLOOKUP(E364,목표수치!$B$3:$D$7,2,TRUE))</f>
        <v>0.2</v>
      </c>
      <c r="M364" s="37">
        <f>IF(ISBLANK(E364),"",VLOOKUP(E364,목표수치!$B$3:$D$7,3,TRUE))</f>
        <v>0.3</v>
      </c>
      <c r="N364" s="27"/>
    </row>
    <row r="365" spans="2:14" ht="16.5" customHeight="1">
      <c r="B365" s="26">
        <v>362</v>
      </c>
      <c r="C365" s="20">
        <v>40207</v>
      </c>
      <c r="D365" s="20" t="s">
        <v>22</v>
      </c>
      <c r="E365" s="20">
        <v>0.1</v>
      </c>
      <c r="F365" s="20">
        <v>416</v>
      </c>
      <c r="G365" s="26">
        <v>1000</v>
      </c>
      <c r="H365" s="20">
        <v>64</v>
      </c>
      <c r="I365" s="27">
        <v>1E-3</v>
      </c>
      <c r="J365" s="24">
        <v>0.85060000000000002</v>
      </c>
      <c r="K365" s="24">
        <v>0.8851</v>
      </c>
      <c r="L365" s="36">
        <f>IF(ISBLANK(E365),"",VLOOKUP(E365,목표수치!$B$3:$D$7,2,TRUE))</f>
        <v>0.2</v>
      </c>
      <c r="M365" s="37">
        <f>IF(ISBLANK(E365),"",VLOOKUP(E365,목표수치!$B$3:$D$7,3,TRUE))</f>
        <v>0.3</v>
      </c>
      <c r="N365" s="27"/>
    </row>
    <row r="366" spans="2:14" ht="16.5" customHeight="1">
      <c r="B366" s="26">
        <v>363</v>
      </c>
      <c r="C366" s="20">
        <v>40208</v>
      </c>
      <c r="D366" s="20" t="s">
        <v>24</v>
      </c>
      <c r="E366" s="20">
        <v>0.2</v>
      </c>
      <c r="F366" s="20">
        <v>416</v>
      </c>
      <c r="G366" s="26">
        <v>500</v>
      </c>
      <c r="H366" s="20">
        <v>64</v>
      </c>
      <c r="I366" s="27">
        <v>1E-3</v>
      </c>
      <c r="J366" s="24">
        <v>0.98809999999999998</v>
      </c>
      <c r="K366" s="24">
        <v>0.98809999999999998</v>
      </c>
      <c r="L366" s="36">
        <f>IF(ISBLANK(E366),"",VLOOKUP(E366,목표수치!$B$3:$D$7,2,TRUE))</f>
        <v>0.2</v>
      </c>
      <c r="M366" s="37">
        <f>IF(ISBLANK(E366),"",VLOOKUP(E366,목표수치!$B$3:$D$7,3,TRUE))</f>
        <v>0.3</v>
      </c>
      <c r="N366" s="27"/>
    </row>
    <row r="367" spans="2:14" ht="16.5" customHeight="1">
      <c r="B367" s="26">
        <v>364</v>
      </c>
      <c r="C367" s="20">
        <v>40209</v>
      </c>
      <c r="D367" s="20" t="s">
        <v>26</v>
      </c>
      <c r="E367" s="20">
        <v>0.08</v>
      </c>
      <c r="F367" s="20">
        <v>416</v>
      </c>
      <c r="G367" s="26">
        <v>1000</v>
      </c>
      <c r="H367" s="20">
        <v>64</v>
      </c>
      <c r="I367" s="27">
        <v>1E-3</v>
      </c>
      <c r="J367" s="24">
        <v>0.95240000000000002</v>
      </c>
      <c r="K367" s="24">
        <v>0.96430000000000005</v>
      </c>
      <c r="L367" s="36">
        <f>IF(ISBLANK(E367),"",VLOOKUP(E367,목표수치!$B$3:$D$7,2,TRUE))</f>
        <v>0.2</v>
      </c>
      <c r="M367" s="37">
        <f>IF(ISBLANK(E367),"",VLOOKUP(E367,목표수치!$B$3:$D$7,3,TRUE))</f>
        <v>0.3</v>
      </c>
      <c r="N367" s="27"/>
    </row>
    <row r="368" spans="2:14" ht="16.5" customHeight="1">
      <c r="B368" s="26">
        <v>365</v>
      </c>
      <c r="C368" s="20">
        <v>40210</v>
      </c>
      <c r="D368" s="20" t="s">
        <v>15</v>
      </c>
      <c r="E368" s="20">
        <v>0.17</v>
      </c>
      <c r="F368" s="20">
        <v>416</v>
      </c>
      <c r="G368" s="26">
        <v>500</v>
      </c>
      <c r="H368" s="20">
        <v>64</v>
      </c>
      <c r="I368" s="27">
        <v>1E-3</v>
      </c>
      <c r="J368" s="24">
        <v>1</v>
      </c>
      <c r="K368" s="24">
        <v>1</v>
      </c>
      <c r="L368" s="36">
        <f>IF(ISBLANK(E368),"",VLOOKUP(E368,목표수치!$B$3:$D$7,2,TRUE))</f>
        <v>0.2</v>
      </c>
      <c r="M368" s="37">
        <f>IF(ISBLANK(E368),"",VLOOKUP(E368,목표수치!$B$3:$D$7,3,TRUE))</f>
        <v>0.3</v>
      </c>
      <c r="N368" s="27"/>
    </row>
    <row r="369" spans="2:14" ht="16.5" customHeight="1">
      <c r="B369" s="26">
        <v>366</v>
      </c>
      <c r="C369" s="20">
        <v>40211</v>
      </c>
      <c r="D369" s="20" t="s">
        <v>16</v>
      </c>
      <c r="E369" s="20">
        <v>0.15</v>
      </c>
      <c r="F369" s="20">
        <v>416</v>
      </c>
      <c r="G369" s="26">
        <v>1000</v>
      </c>
      <c r="H369" s="20">
        <v>64</v>
      </c>
      <c r="I369" s="27">
        <v>1E-3</v>
      </c>
      <c r="J369" s="24">
        <v>0.37040000000000001</v>
      </c>
      <c r="K369" s="24">
        <v>0.80249999999999999</v>
      </c>
      <c r="L369" s="36">
        <f>IF(ISBLANK(E369),"",VLOOKUP(E369,목표수치!$B$3:$D$7,2,TRUE))</f>
        <v>0.2</v>
      </c>
      <c r="M369" s="37">
        <f>IF(ISBLANK(E369),"",VLOOKUP(E369,목표수치!$B$3:$D$7,3,TRUE))</f>
        <v>0.3</v>
      </c>
      <c r="N369" s="27"/>
    </row>
    <row r="370" spans="2:14" ht="16.5" customHeight="1">
      <c r="B370" s="26">
        <v>367</v>
      </c>
      <c r="C370" s="20">
        <v>40212</v>
      </c>
      <c r="D370" s="20" t="s">
        <v>443</v>
      </c>
      <c r="E370" s="20">
        <v>0.08</v>
      </c>
      <c r="F370" s="20">
        <v>416</v>
      </c>
      <c r="G370" s="26">
        <v>500</v>
      </c>
      <c r="H370" s="20">
        <v>64</v>
      </c>
      <c r="I370" s="27">
        <v>1E-3</v>
      </c>
      <c r="J370" s="24">
        <v>1</v>
      </c>
      <c r="K370" s="24">
        <v>0.92859999999999998</v>
      </c>
      <c r="L370" s="36">
        <f>IF(ISBLANK(E370),"",VLOOKUP(E370,목표수치!$B$3:$D$7,2,TRUE))</f>
        <v>0.2</v>
      </c>
      <c r="M370" s="37">
        <f>IF(ISBLANK(E370),"",VLOOKUP(E370,목표수치!$B$3:$D$7,3,TRUE))</f>
        <v>0.3</v>
      </c>
      <c r="N370" s="27"/>
    </row>
    <row r="371" spans="2:14" ht="16.5" customHeight="1">
      <c r="B371" s="26">
        <v>368</v>
      </c>
      <c r="C371" s="20">
        <v>40213</v>
      </c>
      <c r="D371" s="20" t="s">
        <v>444</v>
      </c>
      <c r="E371" s="20">
        <v>0.25</v>
      </c>
      <c r="F371" s="20">
        <v>416</v>
      </c>
      <c r="G371" s="26">
        <v>1000</v>
      </c>
      <c r="H371" s="20">
        <v>64</v>
      </c>
      <c r="I371" s="27">
        <v>1E-3</v>
      </c>
      <c r="J371" s="24">
        <v>0.96299999999999997</v>
      </c>
      <c r="K371" s="24">
        <v>0.92589999999999995</v>
      </c>
      <c r="L371" s="36">
        <f>IF(ISBLANK(E371),"",VLOOKUP(E371,목표수치!$B$3:$D$7,2,TRUE))</f>
        <v>0.3</v>
      </c>
      <c r="M371" s="37">
        <f>IF(ISBLANK(E371),"",VLOOKUP(E371,목표수치!$B$3:$D$7,3,TRUE))</f>
        <v>0.4</v>
      </c>
      <c r="N371" s="27"/>
    </row>
    <row r="372" spans="2:14" ht="16.5" customHeight="1">
      <c r="B372" s="26">
        <v>369</v>
      </c>
      <c r="C372" s="20">
        <v>40214</v>
      </c>
      <c r="D372" s="20" t="s">
        <v>445</v>
      </c>
      <c r="E372" s="20">
        <v>0.06</v>
      </c>
      <c r="F372" s="20">
        <v>416</v>
      </c>
      <c r="G372" s="26">
        <v>1000</v>
      </c>
      <c r="H372" s="20">
        <v>64</v>
      </c>
      <c r="I372" s="27">
        <v>1E-3</v>
      </c>
      <c r="J372" s="24">
        <v>1</v>
      </c>
      <c r="K372" s="24">
        <v>1</v>
      </c>
      <c r="L372" s="36">
        <f>IF(ISBLANK(E372),"",VLOOKUP(E372,목표수치!$B$3:$D$7,2,TRUE))</f>
        <v>0.2</v>
      </c>
      <c r="M372" s="37">
        <f>IF(ISBLANK(E372),"",VLOOKUP(E372,목표수치!$B$3:$D$7,3,TRUE))</f>
        <v>0.3</v>
      </c>
      <c r="N372" s="27"/>
    </row>
    <row r="373" spans="2:14" ht="16.5" customHeight="1">
      <c r="B373" s="26">
        <v>370</v>
      </c>
      <c r="C373" s="20">
        <v>40215</v>
      </c>
      <c r="D373" s="20" t="s">
        <v>446</v>
      </c>
      <c r="E373" s="20">
        <v>0.06</v>
      </c>
      <c r="F373" s="20">
        <v>416</v>
      </c>
      <c r="G373" s="26">
        <v>500</v>
      </c>
      <c r="H373" s="20">
        <v>64</v>
      </c>
      <c r="I373" s="27">
        <v>1E-3</v>
      </c>
      <c r="J373" s="24">
        <v>0.96299999999999997</v>
      </c>
      <c r="K373" s="24">
        <v>0.97529999999999994</v>
      </c>
      <c r="L373" s="36">
        <f>IF(ISBLANK(E373),"",VLOOKUP(E373,목표수치!$B$3:$D$7,2,TRUE))</f>
        <v>0.2</v>
      </c>
      <c r="M373" s="37">
        <f>IF(ISBLANK(E373),"",VLOOKUP(E373,목표수치!$B$3:$D$7,3,TRUE))</f>
        <v>0.3</v>
      </c>
      <c r="N373" s="27"/>
    </row>
    <row r="374" spans="2:14" ht="16.5" customHeight="1">
      <c r="B374" s="26">
        <v>371</v>
      </c>
      <c r="C374" s="20">
        <v>40301</v>
      </c>
      <c r="D374" s="20" t="s">
        <v>28</v>
      </c>
      <c r="E374" s="20">
        <v>0.06</v>
      </c>
      <c r="F374" s="20">
        <v>416</v>
      </c>
      <c r="G374" s="26">
        <v>1000</v>
      </c>
      <c r="H374" s="20">
        <v>64</v>
      </c>
      <c r="I374" s="27">
        <v>1E-3</v>
      </c>
      <c r="J374" s="24">
        <v>0.97619999999999996</v>
      </c>
      <c r="K374" s="24">
        <v>0.57140000000000002</v>
      </c>
      <c r="L374" s="36">
        <f>IF(ISBLANK(E374),"",VLOOKUP(E374,목표수치!$B$3:$D$7,2,TRUE))</f>
        <v>0.2</v>
      </c>
      <c r="M374" s="37">
        <f>IF(ISBLANK(E374),"",VLOOKUP(E374,목표수치!$B$3:$D$7,3,TRUE))</f>
        <v>0.3</v>
      </c>
      <c r="N374" s="27"/>
    </row>
    <row r="375" spans="2:14" ht="16.5" customHeight="1">
      <c r="B375" s="26">
        <v>372</v>
      </c>
      <c r="C375" s="20">
        <v>40302</v>
      </c>
      <c r="D375" s="20" t="s">
        <v>34</v>
      </c>
      <c r="E375" s="20">
        <v>7.0000000000000007E-2</v>
      </c>
      <c r="F375" s="20">
        <v>416</v>
      </c>
      <c r="G375" s="26">
        <v>500</v>
      </c>
      <c r="H375" s="20">
        <v>64</v>
      </c>
      <c r="I375" s="27">
        <v>1E-3</v>
      </c>
      <c r="J375" s="24">
        <v>0.97619999999999996</v>
      </c>
      <c r="K375" s="24">
        <v>0.97619999999999996</v>
      </c>
      <c r="L375" s="36">
        <f>IF(ISBLANK(E375),"",VLOOKUP(E375,목표수치!$B$3:$D$7,2,TRUE))</f>
        <v>0.2</v>
      </c>
      <c r="M375" s="37">
        <f>IF(ISBLANK(E375),"",VLOOKUP(E375,목표수치!$B$3:$D$7,3,TRUE))</f>
        <v>0.3</v>
      </c>
      <c r="N375" s="27"/>
    </row>
    <row r="376" spans="2:14" ht="16.5" customHeight="1">
      <c r="B376" s="26">
        <v>373</v>
      </c>
      <c r="C376" s="20">
        <v>40303</v>
      </c>
      <c r="D376" s="20" t="s">
        <v>36</v>
      </c>
      <c r="E376" s="20">
        <v>0.05</v>
      </c>
      <c r="F376" s="20">
        <v>416</v>
      </c>
      <c r="G376" s="26">
        <v>500</v>
      </c>
      <c r="H376" s="20">
        <v>64</v>
      </c>
      <c r="I376" s="27">
        <v>1E-3</v>
      </c>
      <c r="J376" s="24">
        <v>1</v>
      </c>
      <c r="K376" s="24">
        <v>1</v>
      </c>
      <c r="L376" s="36">
        <f>IF(ISBLANK(E376),"",VLOOKUP(E376,목표수치!$B$3:$D$7,2,TRUE))</f>
        <v>0.2</v>
      </c>
      <c r="M376" s="37">
        <f>IF(ISBLANK(E376),"",VLOOKUP(E376,목표수치!$B$3:$D$7,3,TRUE))</f>
        <v>0.3</v>
      </c>
      <c r="N376" s="27"/>
    </row>
    <row r="377" spans="2:14" ht="16.5" customHeight="1">
      <c r="B377" s="26">
        <v>374</v>
      </c>
      <c r="C377" s="20">
        <v>40304</v>
      </c>
      <c r="D377" s="20" t="s">
        <v>447</v>
      </c>
      <c r="E377" s="20">
        <v>0.17</v>
      </c>
      <c r="F377" s="20">
        <v>416</v>
      </c>
      <c r="G377" s="26">
        <v>1000</v>
      </c>
      <c r="H377" s="20">
        <v>64</v>
      </c>
      <c r="I377" s="27">
        <v>1E-3</v>
      </c>
      <c r="J377" s="24">
        <v>1</v>
      </c>
      <c r="K377" s="24">
        <v>0.98770000000000002</v>
      </c>
      <c r="L377" s="36">
        <f>IF(ISBLANK(E377),"",VLOOKUP(E377,목표수치!$B$3:$D$7,2,TRUE))</f>
        <v>0.2</v>
      </c>
      <c r="M377" s="37">
        <f>IF(ISBLANK(E377),"",VLOOKUP(E377,목표수치!$B$3:$D$7,3,TRUE))</f>
        <v>0.3</v>
      </c>
      <c r="N377" s="27"/>
    </row>
    <row r="378" spans="2:14" ht="16.5" customHeight="1">
      <c r="B378" s="26">
        <v>375</v>
      </c>
      <c r="C378" s="20">
        <v>40305</v>
      </c>
      <c r="D378" s="20" t="s">
        <v>38</v>
      </c>
      <c r="E378" s="20">
        <v>0.5</v>
      </c>
      <c r="F378" s="20">
        <v>416</v>
      </c>
      <c r="G378" s="26">
        <v>1000</v>
      </c>
      <c r="H378" s="20">
        <v>64</v>
      </c>
      <c r="I378" s="27">
        <v>1E-3</v>
      </c>
      <c r="J378" s="24">
        <v>0.96430000000000005</v>
      </c>
      <c r="K378" s="24">
        <v>0.98809999999999998</v>
      </c>
      <c r="L378" s="36">
        <f>IF(ISBLANK(E378),"",VLOOKUP(E378,목표수치!$B$3:$D$7,2,TRUE))</f>
        <v>0.4</v>
      </c>
      <c r="M378" s="37">
        <f>IF(ISBLANK(E378),"",VLOOKUP(E378,목표수치!$B$3:$D$7,3,TRUE))</f>
        <v>0.5</v>
      </c>
      <c r="N378" s="27"/>
    </row>
    <row r="379" spans="2:14" ht="16.5" customHeight="1">
      <c r="B379" s="26">
        <v>376</v>
      </c>
      <c r="C379" s="20">
        <v>40306</v>
      </c>
      <c r="D379" s="20" t="s">
        <v>40</v>
      </c>
      <c r="E379" s="20">
        <v>0.11</v>
      </c>
      <c r="F379" s="20">
        <v>416</v>
      </c>
      <c r="G379" s="26">
        <v>500</v>
      </c>
      <c r="H379" s="20">
        <v>64</v>
      </c>
      <c r="I379" s="27">
        <v>1E-3</v>
      </c>
      <c r="J379" s="24">
        <v>0.98750000000000004</v>
      </c>
      <c r="K379" s="24">
        <v>0.97499999999999998</v>
      </c>
      <c r="L379" s="36">
        <f>IF(ISBLANK(E379),"",VLOOKUP(E379,목표수치!$B$3:$D$7,2,TRUE))</f>
        <v>0.2</v>
      </c>
      <c r="M379" s="37">
        <f>IF(ISBLANK(E379),"",VLOOKUP(E379,목표수치!$B$3:$D$7,3,TRUE))</f>
        <v>0.3</v>
      </c>
      <c r="N379" s="27"/>
    </row>
    <row r="380" spans="2:14" ht="16.5" customHeight="1">
      <c r="B380" s="26">
        <v>377</v>
      </c>
      <c r="C380" s="20">
        <v>40307</v>
      </c>
      <c r="D380" s="20" t="s">
        <v>448</v>
      </c>
      <c r="E380" s="20">
        <v>0.1</v>
      </c>
      <c r="F380" s="20">
        <v>416</v>
      </c>
      <c r="G380" s="26">
        <v>500</v>
      </c>
      <c r="H380" s="20">
        <v>64</v>
      </c>
      <c r="I380" s="27">
        <v>1E-3</v>
      </c>
      <c r="J380" s="24">
        <v>1</v>
      </c>
      <c r="K380" s="24">
        <v>0.98809999999999998</v>
      </c>
      <c r="L380" s="36">
        <f>IF(ISBLANK(E380),"",VLOOKUP(E380,목표수치!$B$3:$D$7,2,TRUE))</f>
        <v>0.2</v>
      </c>
      <c r="M380" s="37">
        <f>IF(ISBLANK(E380),"",VLOOKUP(E380,목표수치!$B$3:$D$7,3,TRUE))</f>
        <v>0.3</v>
      </c>
      <c r="N380" s="27"/>
    </row>
    <row r="381" spans="2:14" ht="16.5" customHeight="1">
      <c r="B381" s="26">
        <v>378</v>
      </c>
      <c r="C381" s="20">
        <v>40308</v>
      </c>
      <c r="D381" s="20" t="s">
        <v>449</v>
      </c>
      <c r="E381" s="20">
        <v>0.15</v>
      </c>
      <c r="F381" s="20">
        <v>416</v>
      </c>
      <c r="G381" s="26">
        <v>500</v>
      </c>
      <c r="H381" s="20">
        <v>64</v>
      </c>
      <c r="I381" s="27">
        <v>1E-3</v>
      </c>
      <c r="J381" s="24">
        <v>0.90480000000000005</v>
      </c>
      <c r="K381" s="24">
        <v>0.98809999999999998</v>
      </c>
      <c r="L381" s="36">
        <f>IF(ISBLANK(E381),"",VLOOKUP(E381,목표수치!$B$3:$D$7,2,TRUE))</f>
        <v>0.2</v>
      </c>
      <c r="M381" s="37">
        <f>IF(ISBLANK(E381),"",VLOOKUP(E381,목표수치!$B$3:$D$7,3,TRUE))</f>
        <v>0.3</v>
      </c>
      <c r="N381" s="27"/>
    </row>
    <row r="382" spans="2:14" ht="16.5" customHeight="1">
      <c r="B382" s="26">
        <v>379</v>
      </c>
      <c r="C382" s="20">
        <v>40309</v>
      </c>
      <c r="D382" s="20" t="s">
        <v>450</v>
      </c>
      <c r="E382" s="20">
        <v>0.08</v>
      </c>
      <c r="F382" s="20">
        <v>416</v>
      </c>
      <c r="G382" s="26">
        <v>500</v>
      </c>
      <c r="H382" s="20">
        <v>64</v>
      </c>
      <c r="I382" s="27">
        <v>1E-3</v>
      </c>
      <c r="J382" s="24">
        <v>1</v>
      </c>
      <c r="K382" s="24">
        <v>1</v>
      </c>
      <c r="L382" s="36">
        <f>IF(ISBLANK(E382),"",VLOOKUP(E382,목표수치!$B$3:$D$7,2,TRUE))</f>
        <v>0.2</v>
      </c>
      <c r="M382" s="37">
        <f>IF(ISBLANK(E382),"",VLOOKUP(E382,목표수치!$B$3:$D$7,3,TRUE))</f>
        <v>0.3</v>
      </c>
      <c r="N382" s="27"/>
    </row>
    <row r="383" spans="2:14" ht="16.5" customHeight="1">
      <c r="B383" s="26">
        <v>380</v>
      </c>
      <c r="C383" s="20">
        <v>40310</v>
      </c>
      <c r="D383" s="20" t="s">
        <v>30</v>
      </c>
      <c r="E383" s="20">
        <v>0.11</v>
      </c>
      <c r="F383" s="20">
        <v>416</v>
      </c>
      <c r="G383" s="26">
        <v>1000</v>
      </c>
      <c r="H383" s="20">
        <v>64</v>
      </c>
      <c r="I383" s="27">
        <v>1E-3</v>
      </c>
      <c r="J383" s="24">
        <v>1</v>
      </c>
      <c r="K383" s="24">
        <v>1</v>
      </c>
      <c r="L383" s="36">
        <f>IF(ISBLANK(E383),"",VLOOKUP(E383,목표수치!$B$3:$D$7,2,TRUE))</f>
        <v>0.2</v>
      </c>
      <c r="M383" s="37">
        <f>IF(ISBLANK(E383),"",VLOOKUP(E383,목표수치!$B$3:$D$7,3,TRUE))</f>
        <v>0.3</v>
      </c>
      <c r="N383" s="27"/>
    </row>
    <row r="384" spans="2:14" ht="16.5" customHeight="1">
      <c r="B384" s="26">
        <v>381</v>
      </c>
      <c r="C384" s="20">
        <v>50101</v>
      </c>
      <c r="D384" s="20" t="s">
        <v>451</v>
      </c>
      <c r="E384" s="20">
        <v>0.3</v>
      </c>
      <c r="F384" s="20">
        <v>416</v>
      </c>
      <c r="G384" s="26">
        <v>1000</v>
      </c>
      <c r="H384" s="20">
        <v>64</v>
      </c>
      <c r="I384" s="27">
        <v>1E-3</v>
      </c>
      <c r="J384" s="24">
        <v>0.54759999999999998</v>
      </c>
      <c r="K384" s="24">
        <v>0.83330000000000004</v>
      </c>
      <c r="L384" s="36">
        <f>IF(ISBLANK(E384),"",VLOOKUP(E384,목표수치!$B$3:$D$7,2,TRUE))</f>
        <v>0.3</v>
      </c>
      <c r="M384" s="37">
        <f>IF(ISBLANK(E384),"",VLOOKUP(E384,목표수치!$B$3:$D$7,3,TRUE))</f>
        <v>0.4</v>
      </c>
      <c r="N384" s="27"/>
    </row>
    <row r="385" spans="2:14" ht="16.5" customHeight="1">
      <c r="B385" s="26">
        <v>382</v>
      </c>
      <c r="C385" s="20">
        <v>50102</v>
      </c>
      <c r="D385" s="20" t="s">
        <v>452</v>
      </c>
      <c r="E385" s="20">
        <v>0.01</v>
      </c>
      <c r="F385" s="20">
        <v>416</v>
      </c>
      <c r="G385" s="26">
        <v>500</v>
      </c>
      <c r="H385" s="20">
        <v>64</v>
      </c>
      <c r="I385" s="27">
        <v>1E-3</v>
      </c>
      <c r="J385" s="24">
        <v>0.96430000000000005</v>
      </c>
      <c r="K385" s="24">
        <v>1</v>
      </c>
      <c r="L385" s="36">
        <f>IF(ISBLANK(E385),"",VLOOKUP(E385,목표수치!$B$3:$D$7,2,TRUE))</f>
        <v>0.2</v>
      </c>
      <c r="M385" s="37">
        <f>IF(ISBLANK(E385),"",VLOOKUP(E385,목표수치!$B$3:$D$7,3,TRUE))</f>
        <v>0.3</v>
      </c>
      <c r="N385" s="27"/>
    </row>
    <row r="386" spans="2:14" ht="16.5" customHeight="1">
      <c r="B386" s="26">
        <v>383</v>
      </c>
      <c r="C386" s="20">
        <v>50103</v>
      </c>
      <c r="D386" s="20" t="s">
        <v>453</v>
      </c>
      <c r="E386" s="20">
        <v>0.01</v>
      </c>
      <c r="F386" s="20">
        <v>416</v>
      </c>
      <c r="G386" s="26">
        <v>500</v>
      </c>
      <c r="H386" s="20">
        <v>64</v>
      </c>
      <c r="I386" s="27">
        <v>1E-3</v>
      </c>
      <c r="J386" s="24">
        <v>1</v>
      </c>
      <c r="K386" s="24">
        <v>1</v>
      </c>
      <c r="L386" s="36">
        <f>IF(ISBLANK(E386),"",VLOOKUP(E386,목표수치!$B$3:$D$7,2,TRUE))</f>
        <v>0.2</v>
      </c>
      <c r="M386" s="37">
        <f>IF(ISBLANK(E386),"",VLOOKUP(E386,목표수치!$B$3:$D$7,3,TRUE))</f>
        <v>0.3</v>
      </c>
      <c r="N386" s="27"/>
    </row>
    <row r="387" spans="2:14" ht="16.5" customHeight="1">
      <c r="B387" s="26">
        <v>384</v>
      </c>
      <c r="C387" s="20">
        <v>50104</v>
      </c>
      <c r="D387" s="20" t="s">
        <v>454</v>
      </c>
      <c r="E387" s="20">
        <v>0.01</v>
      </c>
      <c r="F387" s="20">
        <v>416</v>
      </c>
      <c r="G387" s="26">
        <v>500</v>
      </c>
      <c r="H387" s="20">
        <v>64</v>
      </c>
      <c r="I387" s="27">
        <v>1E-3</v>
      </c>
      <c r="J387" s="24">
        <v>0.97619999999999996</v>
      </c>
      <c r="K387" s="24">
        <v>0.98809999999999998</v>
      </c>
      <c r="L387" s="36">
        <f>IF(ISBLANK(E387),"",VLOOKUP(E387,목표수치!$B$3:$D$7,2,TRUE))</f>
        <v>0.2</v>
      </c>
      <c r="M387" s="37">
        <f>IF(ISBLANK(E387),"",VLOOKUP(E387,목표수치!$B$3:$D$7,3,TRUE))</f>
        <v>0.3</v>
      </c>
      <c r="N387" s="27"/>
    </row>
    <row r="388" spans="2:14" ht="16.5" customHeight="1">
      <c r="B388" s="26">
        <v>385</v>
      </c>
      <c r="C388" s="20">
        <v>50105</v>
      </c>
      <c r="D388" s="20" t="s">
        <v>455</v>
      </c>
      <c r="E388" s="20">
        <v>0.01</v>
      </c>
      <c r="F388" s="20">
        <v>416</v>
      </c>
      <c r="G388" s="26">
        <v>500</v>
      </c>
      <c r="H388" s="20">
        <v>64</v>
      </c>
      <c r="I388" s="27">
        <v>1E-3</v>
      </c>
      <c r="J388" s="24">
        <v>0.86899999999999999</v>
      </c>
      <c r="K388" s="24">
        <v>0.79759999999999998</v>
      </c>
      <c r="L388" s="36">
        <f>IF(ISBLANK(E388),"",VLOOKUP(E388,목표수치!$B$3:$D$7,2,TRUE))</f>
        <v>0.2</v>
      </c>
      <c r="M388" s="37">
        <v>0.24</v>
      </c>
      <c r="N388" s="27"/>
    </row>
    <row r="389" spans="2:14" ht="16.5" customHeight="1">
      <c r="B389" s="26">
        <v>386</v>
      </c>
      <c r="C389" s="20">
        <v>50201</v>
      </c>
      <c r="D389" s="20" t="s">
        <v>329</v>
      </c>
      <c r="E389" s="20">
        <v>7.0000000000000007E-2</v>
      </c>
      <c r="F389" s="20">
        <v>416</v>
      </c>
      <c r="G389" s="26">
        <v>1000</v>
      </c>
      <c r="H389" s="20">
        <v>64</v>
      </c>
      <c r="I389" s="27">
        <v>1E-3</v>
      </c>
      <c r="J389" s="24">
        <v>0.8095</v>
      </c>
      <c r="K389" s="24">
        <v>0.42859999999999998</v>
      </c>
      <c r="L389" s="36">
        <f>IF(ISBLANK(E389),"",VLOOKUP(E389,목표수치!$B$3:$D$7,2,TRUE))</f>
        <v>0.2</v>
      </c>
      <c r="M389" s="37">
        <f>IF(ISBLANK(E389),"",VLOOKUP(E389,목표수치!$B$3:$D$7,3,TRUE))</f>
        <v>0.3</v>
      </c>
      <c r="N389" s="27"/>
    </row>
    <row r="390" spans="2:14" ht="16.5" customHeight="1">
      <c r="B390" s="26">
        <v>387</v>
      </c>
      <c r="C390" s="20">
        <v>50202</v>
      </c>
      <c r="D390" s="20" t="s">
        <v>456</v>
      </c>
      <c r="E390" s="20">
        <v>0.1</v>
      </c>
      <c r="F390" s="20">
        <v>416</v>
      </c>
      <c r="G390" s="26">
        <v>1000</v>
      </c>
      <c r="H390" s="20">
        <v>64</v>
      </c>
      <c r="I390" s="27">
        <v>1E-3</v>
      </c>
      <c r="J390" s="24">
        <v>1</v>
      </c>
      <c r="K390" s="24">
        <v>1</v>
      </c>
      <c r="L390" s="36">
        <f>IF(ISBLANK(E390),"",VLOOKUP(E390,목표수치!$B$3:$D$7,2,TRUE))</f>
        <v>0.2</v>
      </c>
      <c r="M390" s="37">
        <f>IF(ISBLANK(E390),"",VLOOKUP(E390,목표수치!$B$3:$D$7,3,TRUE))</f>
        <v>0.3</v>
      </c>
      <c r="N390" s="27"/>
    </row>
    <row r="391" spans="2:14" ht="16.5" customHeight="1">
      <c r="B391" s="26">
        <v>388</v>
      </c>
      <c r="C391" s="20">
        <v>50203</v>
      </c>
      <c r="D391" s="20" t="s">
        <v>457</v>
      </c>
      <c r="E391" s="20">
        <v>0.1</v>
      </c>
      <c r="F391" s="20">
        <v>416</v>
      </c>
      <c r="G391" s="26">
        <v>500</v>
      </c>
      <c r="H391" s="20">
        <v>64</v>
      </c>
      <c r="I391" s="27">
        <v>1E-3</v>
      </c>
      <c r="J391" s="24">
        <v>0.97529999999999994</v>
      </c>
      <c r="K391" s="24">
        <v>0.97529999999999994</v>
      </c>
      <c r="L391" s="36">
        <f>IF(ISBLANK(E391),"",VLOOKUP(E391,목표수치!$B$3:$D$7,2,TRUE))</f>
        <v>0.2</v>
      </c>
      <c r="M391" s="37">
        <f>IF(ISBLANK(E391),"",VLOOKUP(E391,목표수치!$B$3:$D$7,3,TRUE))</f>
        <v>0.3</v>
      </c>
      <c r="N391" s="27"/>
    </row>
    <row r="392" spans="2:14" ht="16.5" customHeight="1">
      <c r="B392" s="26">
        <v>389</v>
      </c>
      <c r="C392" s="20">
        <v>50204</v>
      </c>
      <c r="D392" s="20" t="s">
        <v>458</v>
      </c>
      <c r="E392" s="20">
        <v>0.02</v>
      </c>
      <c r="F392" s="20">
        <v>416</v>
      </c>
      <c r="G392" s="26">
        <v>1000</v>
      </c>
      <c r="H392" s="20">
        <v>64</v>
      </c>
      <c r="I392" s="27">
        <v>1E-3</v>
      </c>
      <c r="J392" s="24">
        <v>0.96299999999999997</v>
      </c>
      <c r="K392" s="24">
        <v>0.97529999999999994</v>
      </c>
      <c r="L392" s="36">
        <f>IF(ISBLANK(E392),"",VLOOKUP(E392,목표수치!$B$3:$D$7,2,TRUE))</f>
        <v>0.2</v>
      </c>
      <c r="M392" s="37">
        <f>IF(ISBLANK(E392),"",VLOOKUP(E392,목표수치!$B$3:$D$7,3,TRUE))</f>
        <v>0.3</v>
      </c>
      <c r="N392" s="27"/>
    </row>
    <row r="393" spans="2:14" ht="16.5" customHeight="1">
      <c r="B393" s="26">
        <v>390</v>
      </c>
      <c r="C393" s="20">
        <v>50301</v>
      </c>
      <c r="D393" s="20" t="s">
        <v>128</v>
      </c>
      <c r="E393" s="20">
        <v>0.28999999999999998</v>
      </c>
      <c r="F393" s="20">
        <v>416</v>
      </c>
      <c r="G393" s="26">
        <v>1000</v>
      </c>
      <c r="H393" s="20">
        <v>64</v>
      </c>
      <c r="I393" s="27">
        <v>1E-3</v>
      </c>
      <c r="J393" s="24">
        <v>0.98809999999999998</v>
      </c>
      <c r="K393" s="24">
        <v>1</v>
      </c>
      <c r="L393" s="36">
        <f>IF(ISBLANK(E393),"",VLOOKUP(E393,목표수치!$B$3:$D$7,2,TRUE))</f>
        <v>0.3</v>
      </c>
      <c r="M393" s="37">
        <f>IF(ISBLANK(E393),"",VLOOKUP(E393,목표수치!$B$3:$D$7,3,TRUE))</f>
        <v>0.4</v>
      </c>
      <c r="N393" s="27"/>
    </row>
    <row r="394" spans="2:14" ht="16.5" customHeight="1">
      <c r="B394" s="26">
        <v>391</v>
      </c>
      <c r="C394" s="20">
        <v>50302</v>
      </c>
      <c r="D394" s="20" t="s">
        <v>130</v>
      </c>
      <c r="E394" s="20">
        <v>0.11</v>
      </c>
      <c r="F394" s="20">
        <v>416</v>
      </c>
      <c r="G394" s="26">
        <v>1000</v>
      </c>
      <c r="H394" s="20">
        <v>64</v>
      </c>
      <c r="I394" s="27">
        <v>1E-3</v>
      </c>
      <c r="J394" s="24">
        <v>0.98809999999999998</v>
      </c>
      <c r="K394" s="24">
        <v>0.96430000000000005</v>
      </c>
      <c r="L394" s="36">
        <f>IF(ISBLANK(E394),"",VLOOKUP(E394,목표수치!$B$3:$D$7,2,TRUE))</f>
        <v>0.2</v>
      </c>
      <c r="M394" s="37">
        <f>IF(ISBLANK(E394),"",VLOOKUP(E394,목표수치!$B$3:$D$7,3,TRUE))</f>
        <v>0.3</v>
      </c>
      <c r="N394" s="27"/>
    </row>
    <row r="395" spans="2:14" ht="16.5" customHeight="1">
      <c r="B395" s="26">
        <v>392</v>
      </c>
      <c r="C395" s="20">
        <v>50303</v>
      </c>
      <c r="D395" s="20" t="s">
        <v>131</v>
      </c>
      <c r="E395" s="20">
        <v>0.05</v>
      </c>
      <c r="F395" s="20">
        <v>416</v>
      </c>
      <c r="G395" s="26">
        <v>1000</v>
      </c>
      <c r="H395" s="20">
        <v>64</v>
      </c>
      <c r="I395" s="27">
        <v>1E-3</v>
      </c>
      <c r="J395" s="24">
        <v>0.9405</v>
      </c>
      <c r="K395" s="24">
        <v>0.98809999999999998</v>
      </c>
      <c r="L395" s="36">
        <f>IF(ISBLANK(E395),"",VLOOKUP(E395,목표수치!$B$3:$D$7,2,TRUE))</f>
        <v>0.2</v>
      </c>
      <c r="M395" s="37">
        <f>IF(ISBLANK(E395),"",VLOOKUP(E395,목표수치!$B$3:$D$7,3,TRUE))</f>
        <v>0.3</v>
      </c>
      <c r="N395" s="27"/>
    </row>
    <row r="396" spans="2:14" ht="16.5" customHeight="1">
      <c r="B396" s="26">
        <v>393</v>
      </c>
      <c r="C396" s="20">
        <v>50304</v>
      </c>
      <c r="D396" s="20" t="s">
        <v>132</v>
      </c>
      <c r="E396" s="20">
        <v>0.05</v>
      </c>
      <c r="F396" s="20">
        <v>416</v>
      </c>
      <c r="G396" s="26">
        <v>500</v>
      </c>
      <c r="H396" s="20">
        <v>64</v>
      </c>
      <c r="I396" s="27">
        <v>1E-3</v>
      </c>
      <c r="J396" s="24">
        <v>1</v>
      </c>
      <c r="K396" s="24">
        <v>1</v>
      </c>
      <c r="L396" s="36">
        <f>IF(ISBLANK(E396),"",VLOOKUP(E396,목표수치!$B$3:$D$7,2,TRUE))</f>
        <v>0.2</v>
      </c>
      <c r="M396" s="37">
        <f>IF(ISBLANK(E396),"",VLOOKUP(E396,목표수치!$B$3:$D$7,3,TRUE))</f>
        <v>0.3</v>
      </c>
      <c r="N396" s="27"/>
    </row>
    <row r="397" spans="2:14" ht="16.5" customHeight="1">
      <c r="B397" s="26">
        <v>394</v>
      </c>
      <c r="C397" s="20">
        <v>50305</v>
      </c>
      <c r="D397" s="20" t="s">
        <v>133</v>
      </c>
      <c r="E397" s="20">
        <v>0.1</v>
      </c>
      <c r="F397" s="20">
        <v>416</v>
      </c>
      <c r="G397" s="26">
        <v>1000</v>
      </c>
      <c r="H397" s="20">
        <v>64</v>
      </c>
      <c r="I397" s="27">
        <v>1E-3</v>
      </c>
      <c r="J397" s="24">
        <v>1</v>
      </c>
      <c r="K397" s="24">
        <v>1</v>
      </c>
      <c r="L397" s="36">
        <f>IF(ISBLANK(E397),"",VLOOKUP(E397,목표수치!$B$3:$D$7,2,TRUE))</f>
        <v>0.2</v>
      </c>
      <c r="M397" s="37">
        <f>IF(ISBLANK(E397),"",VLOOKUP(E397,목표수치!$B$3:$D$7,3,TRUE))</f>
        <v>0.3</v>
      </c>
      <c r="N397" s="27"/>
    </row>
    <row r="398" spans="2:14" ht="16.5" customHeight="1">
      <c r="B398" s="26">
        <v>395</v>
      </c>
      <c r="C398" s="20">
        <v>50306</v>
      </c>
      <c r="D398" s="20" t="s">
        <v>134</v>
      </c>
      <c r="E398" s="20">
        <v>0.08</v>
      </c>
      <c r="F398" s="20">
        <v>416</v>
      </c>
      <c r="G398" s="26">
        <v>1000</v>
      </c>
      <c r="H398" s="20">
        <v>64</v>
      </c>
      <c r="I398" s="27">
        <v>1E-3</v>
      </c>
      <c r="J398" s="24">
        <v>0.98809999999999998</v>
      </c>
      <c r="K398" s="24">
        <v>1</v>
      </c>
      <c r="L398" s="36">
        <f>IF(ISBLANK(E398),"",VLOOKUP(E398,목표수치!$B$3:$D$7,2,TRUE))</f>
        <v>0.2</v>
      </c>
      <c r="M398" s="37">
        <f>IF(ISBLANK(E398),"",VLOOKUP(E398,목표수치!$B$3:$D$7,3,TRUE))</f>
        <v>0.3</v>
      </c>
      <c r="N398" s="27"/>
    </row>
    <row r="399" spans="2:14" ht="16.5" customHeight="1">
      <c r="B399" s="26">
        <v>396</v>
      </c>
      <c r="C399" s="20">
        <v>50307</v>
      </c>
      <c r="D399" s="20" t="s">
        <v>135</v>
      </c>
      <c r="E399" s="20">
        <v>0.05</v>
      </c>
      <c r="F399" s="20">
        <v>416</v>
      </c>
      <c r="G399" s="26">
        <v>1000</v>
      </c>
      <c r="H399" s="20">
        <v>64</v>
      </c>
      <c r="I399" s="27">
        <v>1E-3</v>
      </c>
      <c r="J399" s="24">
        <v>0.75</v>
      </c>
      <c r="K399" s="24">
        <v>0.83330000000000004</v>
      </c>
      <c r="L399" s="36">
        <f>IF(ISBLANK(E399),"",VLOOKUP(E399,목표수치!$B$3:$D$7,2,TRUE))</f>
        <v>0.2</v>
      </c>
      <c r="M399" s="37">
        <f>IF(ISBLANK(E399),"",VLOOKUP(E399,목표수치!$B$3:$D$7,3,TRUE))</f>
        <v>0.3</v>
      </c>
      <c r="N399" s="27"/>
    </row>
    <row r="400" spans="2:14" ht="16.5" customHeight="1">
      <c r="B400" s="26">
        <v>397</v>
      </c>
      <c r="C400" s="20">
        <v>50308</v>
      </c>
      <c r="D400" s="20" t="s">
        <v>136</v>
      </c>
      <c r="E400" s="20">
        <v>0.05</v>
      </c>
      <c r="F400" s="20">
        <v>416</v>
      </c>
      <c r="G400" s="26">
        <v>500</v>
      </c>
      <c r="H400" s="20">
        <v>64</v>
      </c>
      <c r="I400" s="27">
        <v>1E-3</v>
      </c>
      <c r="J400" s="24">
        <v>0.64290000000000003</v>
      </c>
      <c r="K400" s="24">
        <v>0.92859999999999998</v>
      </c>
      <c r="L400" s="36">
        <f>IF(ISBLANK(E400),"",VLOOKUP(E400,목표수치!$B$3:$D$7,2,TRUE))</f>
        <v>0.2</v>
      </c>
      <c r="M400" s="37">
        <f>IF(ISBLANK(E400),"",VLOOKUP(E400,목표수치!$B$3:$D$7,3,TRUE))</f>
        <v>0.3</v>
      </c>
      <c r="N400" s="27"/>
    </row>
    <row r="401" spans="2:14" ht="15.75" customHeight="1">
      <c r="B401" s="26">
        <v>398</v>
      </c>
      <c r="C401" s="20">
        <v>50309</v>
      </c>
      <c r="D401" s="20" t="s">
        <v>137</v>
      </c>
      <c r="E401" s="20">
        <v>0.08</v>
      </c>
      <c r="F401" s="20">
        <v>416</v>
      </c>
      <c r="G401" s="26">
        <v>500</v>
      </c>
      <c r="H401" s="20">
        <v>64</v>
      </c>
      <c r="I401" s="27">
        <v>1E-3</v>
      </c>
      <c r="J401" s="24">
        <v>0.83330000000000004</v>
      </c>
      <c r="K401" s="24">
        <v>0.95240000000000002</v>
      </c>
      <c r="L401" s="36">
        <f>IF(ISBLANK(E401),"",VLOOKUP(E401,목표수치!$B$3:$D$7,2,TRUE))</f>
        <v>0.2</v>
      </c>
      <c r="M401" s="37">
        <f>IF(ISBLANK(E401),"",VLOOKUP(E401,목표수치!$B$3:$D$7,3,TRUE))</f>
        <v>0.3</v>
      </c>
      <c r="N401" s="27"/>
    </row>
    <row r="402" spans="2:14" ht="15.75" customHeight="1">
      <c r="B402" s="26">
        <v>399</v>
      </c>
      <c r="C402" s="20">
        <v>50310</v>
      </c>
      <c r="D402" s="20" t="s">
        <v>129</v>
      </c>
      <c r="E402" s="20">
        <v>0.09</v>
      </c>
      <c r="F402" s="20">
        <v>416</v>
      </c>
      <c r="G402" s="26">
        <v>1000</v>
      </c>
      <c r="H402" s="20">
        <v>64</v>
      </c>
      <c r="I402" s="27">
        <v>1E-3</v>
      </c>
      <c r="J402" s="24">
        <v>1</v>
      </c>
      <c r="K402" s="24">
        <v>1</v>
      </c>
      <c r="L402" s="36">
        <f>IF(ISBLANK(E402),"",VLOOKUP(E402,목표수치!$B$3:$D$7,2,TRUE))</f>
        <v>0.2</v>
      </c>
      <c r="M402" s="37">
        <f>IF(ISBLANK(E402),"",VLOOKUP(E402,목표수치!$B$3:$D$7,3,TRUE))</f>
        <v>0.3</v>
      </c>
      <c r="N402" s="27"/>
    </row>
    <row r="403" spans="2:14" ht="15.75" customHeight="1">
      <c r="B403" s="26">
        <v>400</v>
      </c>
      <c r="C403" s="20">
        <v>50401</v>
      </c>
      <c r="D403" s="20" t="s">
        <v>214</v>
      </c>
      <c r="E403" s="20">
        <v>7.0000000000000007E-2</v>
      </c>
      <c r="F403" s="20">
        <v>416</v>
      </c>
      <c r="G403" s="26">
        <v>1000</v>
      </c>
      <c r="H403" s="20">
        <v>64</v>
      </c>
      <c r="I403" s="27">
        <v>1E-3</v>
      </c>
      <c r="J403" s="24">
        <v>0.9405</v>
      </c>
      <c r="K403" s="24">
        <v>1</v>
      </c>
      <c r="L403" s="36">
        <f>IF(ISBLANK(E403),"",VLOOKUP(E403,목표수치!$B$3:$D$7,2,TRUE))</f>
        <v>0.2</v>
      </c>
      <c r="M403" s="37">
        <f>IF(ISBLANK(E403),"",VLOOKUP(E403,목표수치!$B$3:$D$7,3,TRUE))</f>
        <v>0.3</v>
      </c>
      <c r="N403" s="27"/>
    </row>
    <row r="404" spans="2:14" ht="15.75" customHeight="1">
      <c r="B404" s="26">
        <v>401</v>
      </c>
      <c r="C404" s="20">
        <v>50402</v>
      </c>
      <c r="D404" s="20" t="s">
        <v>459</v>
      </c>
      <c r="E404" s="20">
        <v>0.09</v>
      </c>
      <c r="F404" s="20">
        <v>416</v>
      </c>
      <c r="G404" s="26">
        <v>1000</v>
      </c>
      <c r="H404" s="20">
        <v>64</v>
      </c>
      <c r="I404" s="27">
        <v>1E-3</v>
      </c>
      <c r="J404" s="24">
        <v>0.96430000000000005</v>
      </c>
      <c r="K404" s="24">
        <v>1</v>
      </c>
      <c r="L404" s="36">
        <f>IF(ISBLANK(E404),"",VLOOKUP(E404,목표수치!$B$3:$D$7,2,TRUE))</f>
        <v>0.2</v>
      </c>
      <c r="M404" s="37">
        <f>IF(ISBLANK(E404),"",VLOOKUP(E404,목표수치!$B$3:$D$7,3,TRUE))</f>
        <v>0.3</v>
      </c>
      <c r="N404" s="27"/>
    </row>
    <row r="405" spans="2:14" ht="15.75" customHeight="1">
      <c r="B405" s="26">
        <v>402</v>
      </c>
      <c r="C405" s="20">
        <v>50403</v>
      </c>
      <c r="D405" s="20" t="s">
        <v>215</v>
      </c>
      <c r="E405" s="20">
        <v>0.04</v>
      </c>
      <c r="F405" s="20">
        <v>416</v>
      </c>
      <c r="G405" s="26">
        <v>1000</v>
      </c>
      <c r="H405" s="20">
        <v>64</v>
      </c>
      <c r="I405" s="27">
        <v>1E-3</v>
      </c>
      <c r="J405" s="24">
        <v>0.9294</v>
      </c>
      <c r="K405" s="24">
        <v>0.95289999999999997</v>
      </c>
      <c r="L405" s="36">
        <f>IF(ISBLANK(E405),"",VLOOKUP(E405,목표수치!$B$3:$D$7,2,TRUE))</f>
        <v>0.2</v>
      </c>
      <c r="M405" s="37">
        <f>IF(ISBLANK(E405),"",VLOOKUP(E405,목표수치!$B$3:$D$7,3,TRUE))</f>
        <v>0.3</v>
      </c>
      <c r="N405" s="27"/>
    </row>
    <row r="406" spans="2:14" ht="15.75" customHeight="1">
      <c r="B406" s="26">
        <v>403</v>
      </c>
      <c r="C406" s="20">
        <v>50404</v>
      </c>
      <c r="D406" s="20" t="s">
        <v>216</v>
      </c>
      <c r="E406" s="20">
        <v>0.08</v>
      </c>
      <c r="F406" s="20">
        <v>416</v>
      </c>
      <c r="G406" s="26">
        <v>1000</v>
      </c>
      <c r="H406" s="20">
        <v>64</v>
      </c>
      <c r="I406" s="27">
        <v>1E-3</v>
      </c>
      <c r="J406" s="24">
        <v>0.79759999999999998</v>
      </c>
      <c r="K406" s="24">
        <v>0.96430000000000005</v>
      </c>
      <c r="L406" s="36">
        <f>IF(ISBLANK(E406),"",VLOOKUP(E406,목표수치!$B$3:$D$7,2,TRUE))</f>
        <v>0.2</v>
      </c>
      <c r="M406" s="37">
        <f>IF(ISBLANK(E406),"",VLOOKUP(E406,목표수치!$B$3:$D$7,3,TRUE))</f>
        <v>0.3</v>
      </c>
      <c r="N406" s="27"/>
    </row>
    <row r="407" spans="2:14" ht="15.75" customHeight="1">
      <c r="B407" s="26">
        <v>404</v>
      </c>
      <c r="C407" s="20">
        <v>50405</v>
      </c>
      <c r="D407" s="20" t="s">
        <v>460</v>
      </c>
      <c r="E407" s="20">
        <v>0.1</v>
      </c>
      <c r="F407" s="20">
        <v>416</v>
      </c>
      <c r="G407" s="26">
        <v>1000</v>
      </c>
      <c r="H407" s="20">
        <v>64</v>
      </c>
      <c r="I407" s="27">
        <v>1E-3</v>
      </c>
      <c r="J407" s="24">
        <v>0.86899999999999999</v>
      </c>
      <c r="K407" s="24">
        <v>0.97619999999999996</v>
      </c>
      <c r="L407" s="36">
        <f>IF(ISBLANK(E407),"",VLOOKUP(E407,목표수치!$B$3:$D$7,2,TRUE))</f>
        <v>0.2</v>
      </c>
      <c r="M407" s="37">
        <f>IF(ISBLANK(E407),"",VLOOKUP(E407,목표수치!$B$3:$D$7,3,TRUE))</f>
        <v>0.3</v>
      </c>
      <c r="N407" s="27"/>
    </row>
    <row r="408" spans="2:14" ht="15.75" customHeight="1">
      <c r="B408" s="26">
        <v>405</v>
      </c>
      <c r="C408" s="20">
        <v>50501</v>
      </c>
      <c r="D408" s="20" t="s">
        <v>461</v>
      </c>
      <c r="E408" s="20">
        <v>0.2</v>
      </c>
      <c r="F408" s="20">
        <v>416</v>
      </c>
      <c r="G408" s="26">
        <v>500</v>
      </c>
      <c r="H408" s="20">
        <v>64</v>
      </c>
      <c r="I408" s="27">
        <v>1E-3</v>
      </c>
      <c r="J408" s="24">
        <v>1</v>
      </c>
      <c r="K408" s="24">
        <v>0.98809999999999998</v>
      </c>
      <c r="L408" s="36">
        <f>IF(ISBLANK(E408),"",VLOOKUP(E408,목표수치!$B$3:$D$7,2,TRUE))</f>
        <v>0.2</v>
      </c>
      <c r="M408" s="37">
        <f>IF(ISBLANK(E408),"",VLOOKUP(E408,목표수치!$B$3:$D$7,3,TRUE))</f>
        <v>0.3</v>
      </c>
      <c r="N408" s="27"/>
    </row>
    <row r="409" spans="2:14" ht="15.75" customHeight="1">
      <c r="B409" s="26">
        <v>406</v>
      </c>
      <c r="C409" s="20">
        <v>50502</v>
      </c>
      <c r="D409" s="20" t="s">
        <v>462</v>
      </c>
      <c r="E409" s="20">
        <v>0.08</v>
      </c>
      <c r="F409" s="20">
        <v>416</v>
      </c>
      <c r="G409" s="26">
        <v>500</v>
      </c>
      <c r="H409" s="20">
        <v>64</v>
      </c>
      <c r="I409" s="27">
        <v>1E-3</v>
      </c>
      <c r="J409" s="24">
        <v>1</v>
      </c>
      <c r="K409" s="24">
        <v>0.98809999999999998</v>
      </c>
      <c r="L409" s="36">
        <f>IF(ISBLANK(E409),"",VLOOKUP(E409,목표수치!$B$3:$D$7,2,TRUE))</f>
        <v>0.2</v>
      </c>
      <c r="M409" s="37">
        <f>IF(ISBLANK(E409),"",VLOOKUP(E409,목표수치!$B$3:$D$7,3,TRUE))</f>
        <v>0.3</v>
      </c>
      <c r="N409" s="27"/>
    </row>
    <row r="410" spans="2:14" ht="15.75" customHeight="1">
      <c r="B410" s="26">
        <v>407</v>
      </c>
      <c r="C410" s="20">
        <v>50503</v>
      </c>
      <c r="D410" s="20" t="s">
        <v>463</v>
      </c>
      <c r="E410" s="20">
        <v>0.25</v>
      </c>
      <c r="F410" s="20">
        <v>416</v>
      </c>
      <c r="G410" s="26">
        <v>1000</v>
      </c>
      <c r="H410" s="20">
        <v>64</v>
      </c>
      <c r="I410" s="27">
        <v>1E-3</v>
      </c>
      <c r="J410" s="24">
        <v>0.95240000000000002</v>
      </c>
      <c r="K410" s="24">
        <v>0.96430000000000005</v>
      </c>
      <c r="L410" s="36">
        <f>IF(ISBLANK(E410),"",VLOOKUP(E410,목표수치!$B$3:$D$7,2,TRUE))</f>
        <v>0.3</v>
      </c>
      <c r="M410" s="37">
        <f>IF(ISBLANK(E410),"",VLOOKUP(E410,목표수치!$B$3:$D$7,3,TRUE))</f>
        <v>0.4</v>
      </c>
      <c r="N410" s="27"/>
    </row>
    <row r="411" spans="2:14" ht="15.75" customHeight="1">
      <c r="B411" s="26">
        <v>408</v>
      </c>
      <c r="C411" s="20">
        <v>50504</v>
      </c>
      <c r="D411" s="20" t="s">
        <v>464</v>
      </c>
      <c r="E411" s="20">
        <v>0.2</v>
      </c>
      <c r="F411" s="20">
        <v>416</v>
      </c>
      <c r="G411" s="26">
        <v>500</v>
      </c>
      <c r="H411" s="20">
        <v>64</v>
      </c>
      <c r="I411" s="27">
        <v>1E-3</v>
      </c>
      <c r="J411" s="24">
        <v>1</v>
      </c>
      <c r="K411" s="24">
        <v>0.97619999999999996</v>
      </c>
      <c r="L411" s="36">
        <f>IF(ISBLANK(E411),"",VLOOKUP(E411,목표수치!$B$3:$D$7,2,TRUE))</f>
        <v>0.2</v>
      </c>
      <c r="M411" s="37">
        <f>IF(ISBLANK(E411),"",VLOOKUP(E411,목표수치!$B$3:$D$7,3,TRUE))</f>
        <v>0.3</v>
      </c>
      <c r="N411" s="27"/>
    </row>
    <row r="412" spans="2:14" ht="15.75" customHeight="1">
      <c r="B412" s="26">
        <v>409</v>
      </c>
      <c r="C412" s="20">
        <v>60201</v>
      </c>
      <c r="D412" s="20" t="s">
        <v>465</v>
      </c>
      <c r="E412" s="20">
        <v>0.13</v>
      </c>
      <c r="F412" s="20">
        <v>416</v>
      </c>
      <c r="G412" s="26">
        <v>1000</v>
      </c>
      <c r="H412" s="20">
        <v>64</v>
      </c>
      <c r="I412" s="27">
        <v>1E-3</v>
      </c>
      <c r="J412" s="24">
        <v>0.34150000000000003</v>
      </c>
      <c r="K412" s="24">
        <v>0.48780000000000001</v>
      </c>
      <c r="L412" s="36">
        <f>IF(ISBLANK(E412),"",VLOOKUP(E412,목표수치!$B$3:$D$7,2,TRUE))</f>
        <v>0.2</v>
      </c>
      <c r="M412" s="37">
        <f>IF(ISBLANK(E412),"",VLOOKUP(E412,목표수치!$B$3:$D$7,3,TRUE))</f>
        <v>0.3</v>
      </c>
      <c r="N412" s="27"/>
    </row>
    <row r="413" spans="2:14" ht="15.75" customHeight="1">
      <c r="B413" s="26">
        <v>410</v>
      </c>
      <c r="C413" s="20">
        <v>60202</v>
      </c>
      <c r="D413" s="20" t="s">
        <v>466</v>
      </c>
      <c r="E413" s="20">
        <v>0.09</v>
      </c>
      <c r="F413" s="20">
        <v>416</v>
      </c>
      <c r="G413" s="26">
        <v>1000</v>
      </c>
      <c r="H413" s="20">
        <v>64</v>
      </c>
      <c r="I413" s="27">
        <v>1E-3</v>
      </c>
      <c r="J413" s="24">
        <v>0.86899999999999999</v>
      </c>
      <c r="K413" s="24">
        <v>0.92859999999999998</v>
      </c>
      <c r="L413" s="36">
        <f>IF(ISBLANK(E413),"",VLOOKUP(E413,목표수치!$B$3:$D$7,2,TRUE))</f>
        <v>0.2</v>
      </c>
      <c r="M413" s="37">
        <f>IF(ISBLANK(E413),"",VLOOKUP(E413,목표수치!$B$3:$D$7,3,TRUE))</f>
        <v>0.3</v>
      </c>
      <c r="N413" s="27"/>
    </row>
    <row r="414" spans="2:14" ht="15.75" customHeight="1">
      <c r="B414" s="26">
        <v>411</v>
      </c>
      <c r="C414" s="20">
        <v>60203</v>
      </c>
      <c r="D414" s="20" t="s">
        <v>467</v>
      </c>
      <c r="E414" s="20">
        <v>7.0000000000000007E-2</v>
      </c>
      <c r="F414" s="20">
        <v>416</v>
      </c>
      <c r="G414" s="26">
        <v>500</v>
      </c>
      <c r="H414" s="20">
        <v>64</v>
      </c>
      <c r="I414" s="27">
        <v>1E-3</v>
      </c>
      <c r="J414" s="24">
        <v>0.56630000000000003</v>
      </c>
      <c r="K414" s="24">
        <v>0.54220000000000002</v>
      </c>
      <c r="L414" s="36">
        <f>IF(ISBLANK(E414),"",VLOOKUP(E414,목표수치!$B$3:$D$7,2,TRUE))</f>
        <v>0.2</v>
      </c>
      <c r="M414" s="37">
        <f>IF(ISBLANK(E414),"",VLOOKUP(E414,목표수치!$B$3:$D$7,3,TRUE))</f>
        <v>0.3</v>
      </c>
      <c r="N414" s="27"/>
    </row>
    <row r="415" spans="2:14" ht="15.75" customHeight="1">
      <c r="B415" s="26">
        <v>412</v>
      </c>
      <c r="C415" s="20">
        <v>60301</v>
      </c>
      <c r="D415" s="20" t="s">
        <v>204</v>
      </c>
      <c r="E415" s="20">
        <v>0.11</v>
      </c>
      <c r="F415" s="20">
        <v>416</v>
      </c>
      <c r="G415" s="26">
        <v>500</v>
      </c>
      <c r="H415" s="20">
        <v>64</v>
      </c>
      <c r="I415" s="27">
        <v>1E-3</v>
      </c>
      <c r="J415" s="24">
        <v>0.96430000000000005</v>
      </c>
      <c r="K415" s="24">
        <v>0.9405</v>
      </c>
      <c r="L415" s="36">
        <f>IF(ISBLANK(E415),"",VLOOKUP(E415,목표수치!$B$3:$D$7,2,TRUE))</f>
        <v>0.2</v>
      </c>
      <c r="M415" s="37">
        <f>IF(ISBLANK(E415),"",VLOOKUP(E415,목표수치!$B$3:$D$7,3,TRUE))</f>
        <v>0.3</v>
      </c>
      <c r="N415" s="27"/>
    </row>
    <row r="416" spans="2:14" ht="15.75" customHeight="1">
      <c r="B416" s="26">
        <v>413</v>
      </c>
      <c r="C416" s="20">
        <v>60302</v>
      </c>
      <c r="D416" s="20" t="s">
        <v>468</v>
      </c>
      <c r="E416" s="20">
        <v>0.08</v>
      </c>
      <c r="F416" s="20">
        <v>416</v>
      </c>
      <c r="G416" s="26">
        <v>500</v>
      </c>
      <c r="H416" s="20">
        <v>64</v>
      </c>
      <c r="I416" s="27">
        <v>1E-3</v>
      </c>
      <c r="J416" s="24">
        <v>0.90480000000000005</v>
      </c>
      <c r="K416" s="24">
        <v>0.97619999999999996</v>
      </c>
      <c r="L416" s="36">
        <f>IF(ISBLANK(E416),"",VLOOKUP(E416,목표수치!$B$3:$D$7,2,TRUE))</f>
        <v>0.2</v>
      </c>
      <c r="M416" s="37">
        <f>IF(ISBLANK(E416),"",VLOOKUP(E416,목표수치!$B$3:$D$7,3,TRUE))</f>
        <v>0.3</v>
      </c>
      <c r="N416" s="27"/>
    </row>
    <row r="417" spans="2:14" ht="15.75" customHeight="1">
      <c r="B417" s="26">
        <v>414</v>
      </c>
      <c r="C417" s="20">
        <v>60303</v>
      </c>
      <c r="D417" s="20" t="s">
        <v>205</v>
      </c>
      <c r="E417" s="20">
        <v>0.18</v>
      </c>
      <c r="F417" s="20">
        <v>416</v>
      </c>
      <c r="G417" s="26">
        <v>1000</v>
      </c>
      <c r="H417" s="20">
        <v>64</v>
      </c>
      <c r="I417" s="27">
        <v>1E-3</v>
      </c>
      <c r="J417" s="24">
        <v>0.67859999999999998</v>
      </c>
      <c r="K417" s="24">
        <v>0.95240000000000002</v>
      </c>
      <c r="L417" s="36">
        <f>IF(ISBLANK(E417),"",VLOOKUP(E417,목표수치!$B$3:$D$7,2,TRUE))</f>
        <v>0.2</v>
      </c>
      <c r="M417" s="37">
        <f>IF(ISBLANK(E417),"",VLOOKUP(E417,목표수치!$B$3:$D$7,3,TRUE))</f>
        <v>0.3</v>
      </c>
      <c r="N417" s="27"/>
    </row>
    <row r="418" spans="2:14" ht="15.75" customHeight="1">
      <c r="B418" s="26">
        <v>415</v>
      </c>
      <c r="C418" s="20">
        <v>60304</v>
      </c>
      <c r="D418" s="20" t="s">
        <v>206</v>
      </c>
      <c r="E418" s="20">
        <v>0.19</v>
      </c>
      <c r="F418" s="20">
        <v>416</v>
      </c>
      <c r="G418" s="26">
        <v>500</v>
      </c>
      <c r="H418" s="20">
        <v>64</v>
      </c>
      <c r="I418" s="27">
        <v>1E-3</v>
      </c>
      <c r="J418" s="24">
        <v>0.46989999999999998</v>
      </c>
      <c r="K418" s="24">
        <v>0.83130000000000004</v>
      </c>
      <c r="L418" s="36">
        <f>IF(ISBLANK(E418),"",VLOOKUP(E418,목표수치!$B$3:$D$7,2,TRUE))</f>
        <v>0.2</v>
      </c>
      <c r="M418" s="37">
        <f>IF(ISBLANK(E418),"",VLOOKUP(E418,목표수치!$B$3:$D$7,3,TRUE))</f>
        <v>0.3</v>
      </c>
      <c r="N418" s="27"/>
    </row>
    <row r="419" spans="2:14" ht="15.75" customHeight="1">
      <c r="B419" s="26">
        <v>416</v>
      </c>
      <c r="C419" s="20">
        <v>60305</v>
      </c>
      <c r="D419" s="20" t="s">
        <v>469</v>
      </c>
      <c r="E419" s="20">
        <v>0.1</v>
      </c>
      <c r="F419" s="20">
        <v>416</v>
      </c>
      <c r="G419" s="26">
        <v>1000</v>
      </c>
      <c r="H419" s="20">
        <v>64</v>
      </c>
      <c r="I419" s="27">
        <v>1E-3</v>
      </c>
      <c r="J419" s="24">
        <v>0.93830000000000002</v>
      </c>
      <c r="K419" s="24">
        <v>0.9506</v>
      </c>
      <c r="L419" s="36">
        <f>IF(ISBLANK(E419),"",VLOOKUP(E419,목표수치!$B$3:$D$7,2,TRUE))</f>
        <v>0.2</v>
      </c>
      <c r="M419" s="37">
        <f>IF(ISBLANK(E419),"",VLOOKUP(E419,목표수치!$B$3:$D$7,3,TRUE))</f>
        <v>0.3</v>
      </c>
      <c r="N419" s="27"/>
    </row>
    <row r="420" spans="2:14" ht="15.75" customHeight="1">
      <c r="B420" s="26">
        <v>417</v>
      </c>
      <c r="C420" s="20">
        <v>60306</v>
      </c>
      <c r="D420" s="20" t="s">
        <v>470</v>
      </c>
      <c r="E420" s="20">
        <v>0.4</v>
      </c>
      <c r="F420" s="20">
        <v>416</v>
      </c>
      <c r="G420" s="26">
        <v>1000</v>
      </c>
      <c r="H420" s="20">
        <v>64</v>
      </c>
      <c r="I420" s="27">
        <v>1E-3</v>
      </c>
      <c r="J420" s="24">
        <v>0.93830000000000002</v>
      </c>
      <c r="K420" s="24">
        <v>0.96299999999999997</v>
      </c>
      <c r="L420" s="36">
        <f>IF(ISBLANK(E420),"",VLOOKUP(E420,목표수치!$B$3:$D$7,2,TRUE))</f>
        <v>0.3</v>
      </c>
      <c r="M420" s="37">
        <f>IF(ISBLANK(E420),"",VLOOKUP(E420,목표수치!$B$3:$D$7,3,TRUE))</f>
        <v>0.4</v>
      </c>
      <c r="N420" s="27"/>
    </row>
    <row r="421" spans="2:14" ht="15.75" customHeight="1">
      <c r="B421" s="26">
        <v>418</v>
      </c>
      <c r="C421" s="20">
        <v>60307</v>
      </c>
      <c r="D421" s="20" t="s">
        <v>471</v>
      </c>
      <c r="E421" s="20">
        <v>7.0000000000000007E-2</v>
      </c>
      <c r="F421" s="20">
        <v>408</v>
      </c>
      <c r="G421" s="26">
        <v>1000</v>
      </c>
      <c r="H421" s="20">
        <v>64</v>
      </c>
      <c r="I421" s="27">
        <v>1E-3</v>
      </c>
      <c r="J421" s="24">
        <v>0.82930000000000004</v>
      </c>
      <c r="K421" s="24">
        <v>0.878</v>
      </c>
      <c r="L421" s="36">
        <f>IF(ISBLANK(E421),"",VLOOKUP(E421,목표수치!$B$3:$D$7,2,TRUE))</f>
        <v>0.2</v>
      </c>
      <c r="M421" s="37">
        <f>IF(ISBLANK(E421),"",VLOOKUP(E421,목표수치!$B$3:$D$7,3,TRUE))</f>
        <v>0.3</v>
      </c>
      <c r="N421" s="27"/>
    </row>
    <row r="422" spans="2:14" ht="15.75" customHeight="1">
      <c r="B422" s="26">
        <v>419</v>
      </c>
      <c r="C422" s="20">
        <v>60308</v>
      </c>
      <c r="D422" s="20" t="s">
        <v>472</v>
      </c>
      <c r="E422" s="20">
        <v>0.21</v>
      </c>
      <c r="F422" s="20">
        <v>416</v>
      </c>
      <c r="G422" s="26">
        <v>1000</v>
      </c>
      <c r="H422" s="20">
        <v>64</v>
      </c>
      <c r="I422" s="27">
        <v>1E-3</v>
      </c>
      <c r="J422" s="24">
        <v>0.9405</v>
      </c>
      <c r="K422" s="24">
        <v>0.98809999999999998</v>
      </c>
      <c r="L422" s="36">
        <f>IF(ISBLANK(E422),"",VLOOKUP(E422,목표수치!$B$3:$D$7,2,TRUE))</f>
        <v>0.2</v>
      </c>
      <c r="M422" s="37">
        <f>IF(ISBLANK(E422),"",VLOOKUP(E422,목표수치!$B$3:$D$7,3,TRUE))</f>
        <v>0.3</v>
      </c>
      <c r="N422" s="27"/>
    </row>
    <row r="423" spans="2:14" ht="15.75" customHeight="1">
      <c r="B423" s="26">
        <v>420</v>
      </c>
      <c r="C423" s="20">
        <v>60309</v>
      </c>
      <c r="D423" s="20" t="s">
        <v>473</v>
      </c>
      <c r="E423" s="20">
        <v>7.0000000000000007E-2</v>
      </c>
      <c r="F423" s="20">
        <v>415</v>
      </c>
      <c r="G423" s="26">
        <v>1000</v>
      </c>
      <c r="H423" s="20">
        <v>64</v>
      </c>
      <c r="I423" s="27">
        <v>1E-3</v>
      </c>
      <c r="J423" s="24">
        <v>0.85540000000000005</v>
      </c>
      <c r="K423" s="24">
        <v>0.62649999999999995</v>
      </c>
      <c r="L423" s="36">
        <f>IF(ISBLANK(E423),"",VLOOKUP(E423,목표수치!$B$3:$D$7,2,TRUE))</f>
        <v>0.2</v>
      </c>
      <c r="M423" s="37">
        <f>IF(ISBLANK(E423),"",VLOOKUP(E423,목표수치!$B$3:$D$7,3,TRUE))</f>
        <v>0.3</v>
      </c>
      <c r="N423" s="27"/>
    </row>
    <row r="424" spans="2:14" ht="15.75" customHeight="1">
      <c r="B424" s="26">
        <v>421</v>
      </c>
      <c r="C424" s="20">
        <v>60310</v>
      </c>
      <c r="D424" s="20" t="s">
        <v>474</v>
      </c>
      <c r="E424" s="20">
        <v>7.0000000000000007E-2</v>
      </c>
      <c r="F424" s="20">
        <v>416</v>
      </c>
      <c r="G424" s="26">
        <v>1000</v>
      </c>
      <c r="H424" s="20">
        <v>64</v>
      </c>
      <c r="I424" s="27">
        <v>1E-3</v>
      </c>
      <c r="J424" s="24">
        <v>0.96430000000000005</v>
      </c>
      <c r="K424" s="24">
        <v>0.96430000000000005</v>
      </c>
      <c r="L424" s="36">
        <f>IF(ISBLANK(E424),"",VLOOKUP(E424,목표수치!$B$3:$D$7,2,TRUE))</f>
        <v>0.2</v>
      </c>
      <c r="M424" s="37">
        <f>IF(ISBLANK(E424),"",VLOOKUP(E424,목표수치!$B$3:$D$7,3,TRUE))</f>
        <v>0.3</v>
      </c>
      <c r="N424" s="27"/>
    </row>
    <row r="425" spans="2:14" ht="15.75" customHeight="1">
      <c r="B425" s="26">
        <v>422</v>
      </c>
      <c r="C425" s="20">
        <v>60311</v>
      </c>
      <c r="D425" s="20" t="s">
        <v>475</v>
      </c>
      <c r="E425" s="20">
        <v>0.09</v>
      </c>
      <c r="F425" s="20">
        <v>416</v>
      </c>
      <c r="G425" s="26">
        <v>500</v>
      </c>
      <c r="H425" s="20">
        <v>64</v>
      </c>
      <c r="I425" s="27">
        <v>1E-3</v>
      </c>
      <c r="J425" s="24">
        <v>0.92859999999999998</v>
      </c>
      <c r="K425" s="24">
        <v>1</v>
      </c>
      <c r="L425" s="36">
        <f>IF(ISBLANK(E425),"",VLOOKUP(E425,목표수치!$B$3:$D$7,2,TRUE))</f>
        <v>0.2</v>
      </c>
      <c r="M425" s="37">
        <f>IF(ISBLANK(E425),"",VLOOKUP(E425,목표수치!$B$3:$D$7,3,TRUE))</f>
        <v>0.3</v>
      </c>
      <c r="N425" s="27"/>
    </row>
    <row r="426" spans="2:14" ht="15.75" customHeight="1">
      <c r="B426" s="26">
        <v>423</v>
      </c>
      <c r="C426" s="20">
        <v>60312</v>
      </c>
      <c r="D426" s="20" t="s">
        <v>476</v>
      </c>
      <c r="E426" s="20">
        <v>0.67</v>
      </c>
      <c r="F426" s="20">
        <v>416</v>
      </c>
      <c r="G426" s="26">
        <v>1000</v>
      </c>
      <c r="H426" s="20">
        <v>64</v>
      </c>
      <c r="I426" s="27">
        <v>1E-3</v>
      </c>
      <c r="J426" s="24">
        <v>0.98809999999999998</v>
      </c>
      <c r="K426" s="24">
        <v>0.95240000000000002</v>
      </c>
      <c r="L426" s="36">
        <f>IF(ISBLANK(E426),"",VLOOKUP(E426,목표수치!$B$3:$D$7,2,TRUE))</f>
        <v>0.4</v>
      </c>
      <c r="M426" s="37">
        <f>IF(ISBLANK(E426),"",VLOOKUP(E426,목표수치!$B$3:$D$7,3,TRUE))</f>
        <v>0.5</v>
      </c>
      <c r="N426" s="27"/>
    </row>
    <row r="427" spans="2:14" ht="15.75" customHeight="1">
      <c r="B427" s="26">
        <v>424</v>
      </c>
      <c r="C427" s="20">
        <v>60313</v>
      </c>
      <c r="D427" s="20" t="s">
        <v>477</v>
      </c>
      <c r="E427" s="20">
        <v>0.65</v>
      </c>
      <c r="F427" s="20">
        <v>416</v>
      </c>
      <c r="G427" s="26">
        <v>1000</v>
      </c>
      <c r="H427" s="20">
        <v>64</v>
      </c>
      <c r="I427" s="27">
        <v>1E-3</v>
      </c>
      <c r="J427" s="24">
        <v>1</v>
      </c>
      <c r="K427" s="24">
        <v>0.97619999999999996</v>
      </c>
      <c r="L427" s="36">
        <f>IF(ISBLANK(E427),"",VLOOKUP(E427,목표수치!$B$3:$D$7,2,TRUE))</f>
        <v>0.4</v>
      </c>
      <c r="M427" s="37">
        <f>IF(ISBLANK(E427),"",VLOOKUP(E427,목표수치!$B$3:$D$7,3,TRUE))</f>
        <v>0.5</v>
      </c>
      <c r="N427" s="27"/>
    </row>
    <row r="428" spans="2:14" ht="15.75" customHeight="1">
      <c r="B428" s="26">
        <v>425</v>
      </c>
      <c r="C428" s="20">
        <v>60314</v>
      </c>
      <c r="D428" s="20" t="s">
        <v>478</v>
      </c>
      <c r="E428" s="20">
        <v>0.26</v>
      </c>
      <c r="F428" s="20">
        <v>416</v>
      </c>
      <c r="G428" s="26">
        <v>1000</v>
      </c>
      <c r="H428" s="20">
        <v>64</v>
      </c>
      <c r="I428" s="27">
        <v>1E-3</v>
      </c>
      <c r="J428" s="24">
        <v>0.92859999999999998</v>
      </c>
      <c r="K428" s="24">
        <v>0.95240000000000002</v>
      </c>
      <c r="L428" s="36">
        <f>IF(ISBLANK(E428),"",VLOOKUP(E428,목표수치!$B$3:$D$7,2,TRUE))</f>
        <v>0.3</v>
      </c>
      <c r="M428" s="37">
        <f>IF(ISBLANK(E428),"",VLOOKUP(E428,목표수치!$B$3:$D$7,3,TRUE))</f>
        <v>0.4</v>
      </c>
      <c r="N428" s="27"/>
    </row>
    <row r="429" spans="2:14" ht="15.75" customHeight="1">
      <c r="B429" s="26">
        <v>426</v>
      </c>
      <c r="C429" s="20">
        <v>60315</v>
      </c>
      <c r="D429" s="20" t="s">
        <v>479</v>
      </c>
      <c r="E429" s="20">
        <v>0.1</v>
      </c>
      <c r="F429" s="20">
        <v>416</v>
      </c>
      <c r="G429" s="26">
        <v>1000</v>
      </c>
      <c r="H429" s="20">
        <v>64</v>
      </c>
      <c r="I429" s="27">
        <v>1E-3</v>
      </c>
      <c r="J429" s="24">
        <v>0.97589999999999999</v>
      </c>
      <c r="K429" s="24">
        <v>1</v>
      </c>
      <c r="L429" s="36">
        <f>IF(ISBLANK(E429),"",VLOOKUP(E429,목표수치!$B$3:$D$7,2,TRUE))</f>
        <v>0.2</v>
      </c>
      <c r="M429" s="37">
        <f>IF(ISBLANK(E429),"",VLOOKUP(E429,목표수치!$B$3:$D$7,3,TRUE))</f>
        <v>0.3</v>
      </c>
      <c r="N429" s="27"/>
    </row>
    <row r="430" spans="2:14" ht="15.75" customHeight="1">
      <c r="B430" s="26">
        <v>427</v>
      </c>
      <c r="C430" s="20">
        <v>60401</v>
      </c>
      <c r="D430" s="20" t="s">
        <v>480</v>
      </c>
      <c r="E430" s="20">
        <v>7.0000000000000007E-2</v>
      </c>
      <c r="F430" s="20">
        <v>416</v>
      </c>
      <c r="G430" s="26">
        <v>500</v>
      </c>
      <c r="H430" s="20">
        <v>64</v>
      </c>
      <c r="I430" s="27">
        <v>1E-3</v>
      </c>
      <c r="J430" s="24">
        <v>0.97529999999999994</v>
      </c>
      <c r="K430" s="24">
        <v>0.98770000000000002</v>
      </c>
      <c r="L430" s="36">
        <f>IF(ISBLANK(E430),"",VLOOKUP(E430,목표수치!$B$3:$D$7,2,TRUE))</f>
        <v>0.2</v>
      </c>
      <c r="M430" s="37">
        <f>IF(ISBLANK(E430),"",VLOOKUP(E430,목표수치!$B$3:$D$7,3,TRUE))</f>
        <v>0.3</v>
      </c>
      <c r="N430" s="27"/>
    </row>
    <row r="431" spans="2:14" ht="15.75" customHeight="1">
      <c r="B431" s="26">
        <v>428</v>
      </c>
      <c r="C431" s="20">
        <v>60402</v>
      </c>
      <c r="D431" s="20" t="s">
        <v>481</v>
      </c>
      <c r="E431" s="20">
        <v>0.37</v>
      </c>
      <c r="F431" s="20">
        <v>416</v>
      </c>
      <c r="G431" s="26">
        <v>500</v>
      </c>
      <c r="H431" s="20">
        <v>64</v>
      </c>
      <c r="I431" s="27">
        <v>1E-3</v>
      </c>
      <c r="J431" s="24">
        <v>0.84519999999999995</v>
      </c>
      <c r="K431" s="24">
        <v>0.98809999999999998</v>
      </c>
      <c r="L431" s="36">
        <f>IF(ISBLANK(E431),"",VLOOKUP(E431,목표수치!$B$3:$D$7,2,TRUE))</f>
        <v>0.3</v>
      </c>
      <c r="M431" s="37">
        <f>IF(ISBLANK(E431),"",VLOOKUP(E431,목표수치!$B$3:$D$7,3,TRUE))</f>
        <v>0.4</v>
      </c>
      <c r="N431" s="27"/>
    </row>
    <row r="432" spans="2:14" ht="15.75" customHeight="1">
      <c r="B432" s="26">
        <v>429</v>
      </c>
      <c r="C432" s="20">
        <v>60403</v>
      </c>
      <c r="D432" s="20" t="s">
        <v>482</v>
      </c>
      <c r="E432" s="20">
        <v>0.01</v>
      </c>
      <c r="F432" s="20">
        <v>416</v>
      </c>
      <c r="G432" s="26">
        <v>500</v>
      </c>
      <c r="H432" s="20">
        <v>64</v>
      </c>
      <c r="I432" s="27">
        <v>1E-3</v>
      </c>
      <c r="J432" s="24">
        <v>0.89290000000000003</v>
      </c>
      <c r="K432" s="24">
        <v>0.92859999999999998</v>
      </c>
      <c r="L432" s="36">
        <f>IF(ISBLANK(E432),"",VLOOKUP(E432,목표수치!$B$3:$D$7,2,TRUE))</f>
        <v>0.2</v>
      </c>
      <c r="M432" s="37">
        <f>IF(ISBLANK(E432),"",VLOOKUP(E432,목표수치!$B$3:$D$7,3,TRUE))</f>
        <v>0.3</v>
      </c>
      <c r="N432" s="27"/>
    </row>
    <row r="433" spans="2:14" ht="15.75" customHeight="1">
      <c r="B433" s="26">
        <v>430</v>
      </c>
      <c r="C433" s="20">
        <v>60404</v>
      </c>
      <c r="D433" s="20" t="s">
        <v>483</v>
      </c>
      <c r="E433" s="20">
        <v>7.0000000000000007E-2</v>
      </c>
      <c r="F433" s="20">
        <v>416</v>
      </c>
      <c r="G433" s="26">
        <v>500</v>
      </c>
      <c r="H433" s="20">
        <v>64</v>
      </c>
      <c r="I433" s="27">
        <v>1E-3</v>
      </c>
      <c r="J433" s="24">
        <v>0.98799999999999999</v>
      </c>
      <c r="K433" s="24">
        <v>0.44579999999999997</v>
      </c>
      <c r="L433" s="36">
        <f>IF(ISBLANK(E433),"",VLOOKUP(E433,목표수치!$B$3:$D$7,2,TRUE))</f>
        <v>0.2</v>
      </c>
      <c r="M433" s="37">
        <f>IF(ISBLANK(E433),"",VLOOKUP(E433,목표수치!$B$3:$D$7,3,TRUE))</f>
        <v>0.3</v>
      </c>
      <c r="N433" s="27"/>
    </row>
    <row r="434" spans="2:14" ht="15.75" customHeight="1">
      <c r="B434" s="26">
        <v>431</v>
      </c>
      <c r="C434" s="20">
        <v>60405</v>
      </c>
      <c r="D434" s="20" t="s">
        <v>484</v>
      </c>
      <c r="E434" s="20">
        <v>7.0000000000000007E-2</v>
      </c>
      <c r="F434" s="20">
        <v>416</v>
      </c>
      <c r="G434" s="26">
        <v>500</v>
      </c>
      <c r="H434" s="20">
        <v>64</v>
      </c>
      <c r="I434" s="27">
        <v>1E-3</v>
      </c>
      <c r="J434" s="24">
        <v>1</v>
      </c>
      <c r="K434" s="24">
        <v>0.46429999999999999</v>
      </c>
      <c r="L434" s="36">
        <f>IF(ISBLANK(E434),"",VLOOKUP(E434,목표수치!$B$3:$D$7,2,TRUE))</f>
        <v>0.2</v>
      </c>
      <c r="M434" s="37">
        <f>IF(ISBLANK(E434),"",VLOOKUP(E434,목표수치!$B$3:$D$7,3,TRUE))</f>
        <v>0.3</v>
      </c>
      <c r="N434" s="27"/>
    </row>
    <row r="435" spans="2:14" ht="15.75" customHeight="1">
      <c r="B435" s="26">
        <v>432</v>
      </c>
      <c r="C435" s="20">
        <v>60406</v>
      </c>
      <c r="D435" s="20" t="s">
        <v>485</v>
      </c>
      <c r="E435" s="20">
        <v>0.22</v>
      </c>
      <c r="F435" s="20">
        <v>416</v>
      </c>
      <c r="G435" s="26">
        <v>500</v>
      </c>
      <c r="H435" s="20">
        <v>64</v>
      </c>
      <c r="I435" s="27">
        <v>1E-3</v>
      </c>
      <c r="J435" s="24">
        <v>0.98809999999999998</v>
      </c>
      <c r="K435" s="24">
        <v>0.41670000000000001</v>
      </c>
      <c r="L435" s="36">
        <f>IF(ISBLANK(E435),"",VLOOKUP(E435,목표수치!$B$3:$D$7,2,TRUE))</f>
        <v>0.2</v>
      </c>
      <c r="M435" s="37">
        <f>IF(ISBLANK(E435),"",VLOOKUP(E435,목표수치!$B$3:$D$7,3,TRUE))</f>
        <v>0.3</v>
      </c>
      <c r="N435" s="27"/>
    </row>
    <row r="436" spans="2:14" ht="15.75" customHeight="1">
      <c r="B436" s="26">
        <v>433</v>
      </c>
      <c r="C436" s="20">
        <v>60407</v>
      </c>
      <c r="D436" s="20" t="s">
        <v>486</v>
      </c>
      <c r="E436" s="20">
        <v>0.03</v>
      </c>
      <c r="F436" s="20">
        <v>416</v>
      </c>
      <c r="G436" s="26">
        <v>500</v>
      </c>
      <c r="H436" s="20">
        <v>64</v>
      </c>
      <c r="I436" s="27">
        <v>1E-3</v>
      </c>
      <c r="J436" s="24">
        <v>1</v>
      </c>
      <c r="K436" s="24">
        <v>0.89290000000000003</v>
      </c>
      <c r="L436" s="36">
        <f>IF(ISBLANK(E436),"",VLOOKUP(E436,목표수치!$B$3:$D$7,2,TRUE))</f>
        <v>0.2</v>
      </c>
      <c r="M436" s="37">
        <f>IF(ISBLANK(E436),"",VLOOKUP(E436,목표수치!$B$3:$D$7,3,TRUE))</f>
        <v>0.3</v>
      </c>
      <c r="N436" s="27"/>
    </row>
    <row r="437" spans="2:14" ht="15.75" customHeight="1">
      <c r="B437" s="26">
        <v>434</v>
      </c>
      <c r="C437" s="20">
        <v>60408</v>
      </c>
      <c r="D437" s="20" t="s">
        <v>487</v>
      </c>
      <c r="E437" s="20">
        <v>0.01</v>
      </c>
      <c r="F437" s="20">
        <v>416</v>
      </c>
      <c r="G437" s="26">
        <v>500</v>
      </c>
      <c r="H437" s="20">
        <v>64</v>
      </c>
      <c r="I437" s="27">
        <v>1E-3</v>
      </c>
      <c r="J437" s="24">
        <v>0.63100000000000001</v>
      </c>
      <c r="K437" s="24">
        <v>0.82140000000000002</v>
      </c>
      <c r="L437" s="36">
        <f>IF(ISBLANK(E437),"",VLOOKUP(E437,목표수치!$B$3:$D$7,2,TRUE))</f>
        <v>0.2</v>
      </c>
      <c r="M437" s="37">
        <f>IF(ISBLANK(E437),"",VLOOKUP(E437,목표수치!$B$3:$D$7,3,TRUE))</f>
        <v>0.3</v>
      </c>
      <c r="N437" s="27"/>
    </row>
    <row r="438" spans="2:14" ht="15.75" customHeight="1">
      <c r="B438" s="26">
        <v>435</v>
      </c>
      <c r="C438" s="20">
        <v>60409</v>
      </c>
      <c r="D438" s="20" t="s">
        <v>488</v>
      </c>
      <c r="E438" s="20">
        <v>0.01</v>
      </c>
      <c r="F438" s="20">
        <v>416</v>
      </c>
      <c r="G438" s="26">
        <v>1000</v>
      </c>
      <c r="H438" s="20">
        <v>64</v>
      </c>
      <c r="I438" s="27">
        <v>1E-3</v>
      </c>
      <c r="J438" s="24">
        <v>0.92859999999999998</v>
      </c>
      <c r="K438" s="24">
        <v>0.96430000000000005</v>
      </c>
      <c r="L438" s="36">
        <f>IF(ISBLANK(E438),"",VLOOKUP(E438,목표수치!$B$3:$D$7,2,TRUE))</f>
        <v>0.2</v>
      </c>
      <c r="M438" s="37">
        <f>IF(ISBLANK(E438),"",VLOOKUP(E438,목표수치!$B$3:$D$7,3,TRUE))</f>
        <v>0.3</v>
      </c>
      <c r="N438" s="27"/>
    </row>
    <row r="439" spans="2:14" ht="15.75" customHeight="1">
      <c r="B439" s="26">
        <v>436</v>
      </c>
      <c r="C439" s="20">
        <v>60410</v>
      </c>
      <c r="D439" s="20" t="s">
        <v>489</v>
      </c>
      <c r="E439" s="20">
        <v>0.08</v>
      </c>
      <c r="F439" s="20">
        <v>416</v>
      </c>
      <c r="G439" s="26">
        <v>1000</v>
      </c>
      <c r="H439" s="20">
        <v>64</v>
      </c>
      <c r="I439" s="27">
        <v>1E-3</v>
      </c>
      <c r="J439" s="24">
        <v>0.96430000000000005</v>
      </c>
      <c r="K439" s="24">
        <v>1</v>
      </c>
      <c r="L439" s="36">
        <f>IF(ISBLANK(E439),"",VLOOKUP(E439,목표수치!$B$3:$D$7,2,TRUE))</f>
        <v>0.2</v>
      </c>
      <c r="M439" s="37">
        <f>IF(ISBLANK(E439),"",VLOOKUP(E439,목표수치!$B$3:$D$7,3,TRUE))</f>
        <v>0.3</v>
      </c>
      <c r="N439" s="27"/>
    </row>
    <row r="440" spans="2:14" ht="15.75" customHeight="1">
      <c r="B440" s="26">
        <v>437</v>
      </c>
      <c r="C440" s="20">
        <v>70101</v>
      </c>
      <c r="D440" s="20" t="s">
        <v>330</v>
      </c>
      <c r="E440" s="20">
        <v>0.01</v>
      </c>
      <c r="F440" s="20">
        <v>416</v>
      </c>
      <c r="G440" s="26">
        <v>1000</v>
      </c>
      <c r="H440" s="20">
        <v>64</v>
      </c>
      <c r="I440" s="27">
        <v>1E-3</v>
      </c>
      <c r="J440" s="24">
        <v>0.97619999999999996</v>
      </c>
      <c r="K440" s="24">
        <v>0.98809999999999998</v>
      </c>
      <c r="L440" s="36">
        <f>IF(ISBLANK(E440),"",VLOOKUP(E440,목표수치!$B$3:$D$7,2,TRUE))</f>
        <v>0.2</v>
      </c>
      <c r="M440" s="37">
        <f>IF(ISBLANK(E440),"",VLOOKUP(E440,목표수치!$B$3:$D$7,3,TRUE))</f>
        <v>0.3</v>
      </c>
      <c r="N440" s="27"/>
    </row>
    <row r="441" spans="2:14" ht="15.75" customHeight="1">
      <c r="B441" s="26">
        <v>438</v>
      </c>
      <c r="C441" s="20">
        <v>70102</v>
      </c>
      <c r="D441" s="20" t="s">
        <v>490</v>
      </c>
      <c r="E441" s="20">
        <v>0.02</v>
      </c>
      <c r="F441" s="20">
        <v>416</v>
      </c>
      <c r="G441" s="26">
        <v>1000</v>
      </c>
      <c r="H441" s="20">
        <v>64</v>
      </c>
      <c r="I441" s="27">
        <v>1E-3</v>
      </c>
      <c r="J441" s="24">
        <v>0.88100000000000001</v>
      </c>
      <c r="K441" s="24">
        <v>0.95240000000000002</v>
      </c>
      <c r="L441" s="36">
        <f>IF(ISBLANK(E441),"",VLOOKUP(E441,목표수치!$B$3:$D$7,2,TRUE))</f>
        <v>0.2</v>
      </c>
      <c r="M441" s="37">
        <f>IF(ISBLANK(E441),"",VLOOKUP(E441,목표수치!$B$3:$D$7,3,TRUE))</f>
        <v>0.3</v>
      </c>
      <c r="N441" s="27"/>
    </row>
    <row r="442" spans="2:14" ht="15.75" customHeight="1">
      <c r="B442" s="26">
        <v>439</v>
      </c>
      <c r="C442" s="20">
        <v>70103</v>
      </c>
      <c r="D442" s="20" t="s">
        <v>491</v>
      </c>
      <c r="E442" s="20">
        <v>0.18</v>
      </c>
      <c r="F442" s="20">
        <v>416</v>
      </c>
      <c r="G442" s="26">
        <v>1000</v>
      </c>
      <c r="H442" s="20">
        <v>64</v>
      </c>
      <c r="I442" s="27">
        <v>1E-3</v>
      </c>
      <c r="J442" s="24">
        <v>0.65480000000000005</v>
      </c>
      <c r="K442" s="24">
        <v>0.84519999999999995</v>
      </c>
      <c r="L442" s="36">
        <f>IF(ISBLANK(E442),"",VLOOKUP(E442,목표수치!$B$3:$D$7,2,TRUE))</f>
        <v>0.2</v>
      </c>
      <c r="M442" s="37">
        <f>IF(ISBLANK(E442),"",VLOOKUP(E442,목표수치!$B$3:$D$7,3,TRUE))</f>
        <v>0.3</v>
      </c>
      <c r="N442" s="27"/>
    </row>
    <row r="443" spans="2:14" ht="15.75" customHeight="1">
      <c r="B443" s="26">
        <v>440</v>
      </c>
      <c r="C443" s="20">
        <v>70104</v>
      </c>
      <c r="D443" s="20" t="s">
        <v>492</v>
      </c>
      <c r="E443" s="20">
        <v>0.5</v>
      </c>
      <c r="F443" s="20">
        <v>416</v>
      </c>
      <c r="G443" s="26">
        <v>1000</v>
      </c>
      <c r="H443" s="20">
        <v>64</v>
      </c>
      <c r="I443" s="27">
        <v>1E-3</v>
      </c>
      <c r="J443" s="24">
        <v>0.97589999999999999</v>
      </c>
      <c r="K443" s="24">
        <v>1</v>
      </c>
      <c r="L443" s="36">
        <f>IF(ISBLANK(E443),"",VLOOKUP(E443,목표수치!$B$3:$D$7,2,TRUE))</f>
        <v>0.4</v>
      </c>
      <c r="M443" s="37">
        <f>IF(ISBLANK(E443),"",VLOOKUP(E443,목표수치!$B$3:$D$7,3,TRUE))</f>
        <v>0.5</v>
      </c>
      <c r="N443" s="27"/>
    </row>
    <row r="444" spans="2:14" ht="15.75" customHeight="1">
      <c r="B444" s="26">
        <v>441</v>
      </c>
      <c r="C444" s="20">
        <v>70105</v>
      </c>
      <c r="D444" s="20" t="s">
        <v>493</v>
      </c>
      <c r="E444" s="20">
        <v>0.05</v>
      </c>
      <c r="F444" s="20">
        <v>416</v>
      </c>
      <c r="G444" s="26">
        <v>500</v>
      </c>
      <c r="H444" s="20">
        <v>64</v>
      </c>
      <c r="I444" s="27">
        <v>1E-3</v>
      </c>
      <c r="J444" s="24">
        <v>0.78569999999999995</v>
      </c>
      <c r="K444" s="24">
        <v>1</v>
      </c>
      <c r="L444" s="36">
        <f>IF(ISBLANK(E444),"",VLOOKUP(E444,목표수치!$B$3:$D$7,2,TRUE))</f>
        <v>0.2</v>
      </c>
      <c r="M444" s="37">
        <f>IF(ISBLANK(E444),"",VLOOKUP(E444,목표수치!$B$3:$D$7,3,TRUE))</f>
        <v>0.3</v>
      </c>
      <c r="N444" s="27"/>
    </row>
    <row r="445" spans="2:14" ht="15.75" customHeight="1">
      <c r="B445" s="26">
        <v>442</v>
      </c>
      <c r="C445" s="20">
        <v>70106</v>
      </c>
      <c r="D445" s="20" t="s">
        <v>494</v>
      </c>
      <c r="E445" s="20">
        <v>0.01</v>
      </c>
      <c r="F445" s="20">
        <v>416</v>
      </c>
      <c r="G445" s="26">
        <v>1000</v>
      </c>
      <c r="H445" s="20">
        <v>64</v>
      </c>
      <c r="I445" s="27">
        <v>1E-3</v>
      </c>
      <c r="J445" s="24">
        <v>0.95240000000000002</v>
      </c>
      <c r="K445" s="24">
        <v>0.96430000000000005</v>
      </c>
      <c r="L445" s="36">
        <f>IF(ISBLANK(E445),"",VLOOKUP(E445,목표수치!$B$3:$D$7,2,TRUE))</f>
        <v>0.2</v>
      </c>
      <c r="M445" s="37">
        <f>IF(ISBLANK(E445),"",VLOOKUP(E445,목표수치!$B$3:$D$7,3,TRUE))</f>
        <v>0.3</v>
      </c>
      <c r="N445" s="27"/>
    </row>
    <row r="446" spans="2:14" ht="15.75" customHeight="1">
      <c r="B446" s="26">
        <v>443</v>
      </c>
      <c r="C446" s="20">
        <v>70107</v>
      </c>
      <c r="D446" s="20" t="s">
        <v>495</v>
      </c>
      <c r="E446" s="20">
        <v>0.09</v>
      </c>
      <c r="F446" s="20">
        <v>416</v>
      </c>
      <c r="G446" s="26">
        <v>500</v>
      </c>
      <c r="H446" s="20">
        <v>64</v>
      </c>
      <c r="I446" s="27">
        <v>1E-3</v>
      </c>
      <c r="J446" s="24">
        <v>0.84519999999999995</v>
      </c>
      <c r="K446" s="24">
        <v>0.95240000000000002</v>
      </c>
      <c r="L446" s="36">
        <f>IF(ISBLANK(E446),"",VLOOKUP(E446,목표수치!$B$3:$D$7,2,TRUE))</f>
        <v>0.2</v>
      </c>
      <c r="M446" s="37">
        <f>IF(ISBLANK(E446),"",VLOOKUP(E446,목표수치!$B$3:$D$7,3,TRUE))</f>
        <v>0.3</v>
      </c>
      <c r="N446" s="27"/>
    </row>
    <row r="447" spans="2:14" ht="15.75" customHeight="1">
      <c r="B447" s="26">
        <v>444</v>
      </c>
      <c r="C447" s="20">
        <v>70108</v>
      </c>
      <c r="D447" s="20" t="s">
        <v>496</v>
      </c>
      <c r="E447" s="20">
        <v>0.1</v>
      </c>
      <c r="F447" s="20">
        <v>416</v>
      </c>
      <c r="G447" s="26">
        <v>500</v>
      </c>
      <c r="H447" s="20">
        <v>64</v>
      </c>
      <c r="I447" s="27">
        <v>1E-3</v>
      </c>
      <c r="J447" s="24">
        <v>1</v>
      </c>
      <c r="K447" s="24">
        <v>1</v>
      </c>
      <c r="L447" s="36">
        <f>IF(ISBLANK(E447),"",VLOOKUP(E447,목표수치!$B$3:$D$7,2,TRUE))</f>
        <v>0.2</v>
      </c>
      <c r="M447" s="37">
        <f>IF(ISBLANK(E447),"",VLOOKUP(E447,목표수치!$B$3:$D$7,3,TRUE))</f>
        <v>0.3</v>
      </c>
      <c r="N447" s="27"/>
    </row>
    <row r="448" spans="2:14" ht="15.75" customHeight="1">
      <c r="B448" s="26">
        <v>445</v>
      </c>
      <c r="C448" s="20">
        <v>70109</v>
      </c>
      <c r="D448" s="20" t="s">
        <v>497</v>
      </c>
      <c r="E448" s="20">
        <v>0.08</v>
      </c>
      <c r="F448" s="20">
        <v>416</v>
      </c>
      <c r="G448" s="26">
        <v>500</v>
      </c>
      <c r="H448" s="20">
        <v>64</v>
      </c>
      <c r="I448" s="27">
        <v>1E-3</v>
      </c>
      <c r="J448" s="24">
        <v>1</v>
      </c>
      <c r="K448" s="24">
        <v>1</v>
      </c>
      <c r="L448" s="36">
        <f>IF(ISBLANK(E448),"",VLOOKUP(E448,목표수치!$B$3:$D$7,2,TRUE))</f>
        <v>0.2</v>
      </c>
      <c r="M448" s="37">
        <f>IF(ISBLANK(E448),"",VLOOKUP(E448,목표수치!$B$3:$D$7,3,TRUE))</f>
        <v>0.3</v>
      </c>
      <c r="N448" s="27"/>
    </row>
    <row r="449" spans="2:14" ht="15.75" customHeight="1">
      <c r="B449" s="26">
        <v>446</v>
      </c>
      <c r="C449" s="20">
        <v>70110</v>
      </c>
      <c r="D449" s="20" t="s">
        <v>498</v>
      </c>
      <c r="E449" s="20">
        <v>0.02</v>
      </c>
      <c r="F449" s="20">
        <v>416</v>
      </c>
      <c r="G449" s="26">
        <v>500</v>
      </c>
      <c r="H449" s="20">
        <v>64</v>
      </c>
      <c r="I449" s="27">
        <v>1E-3</v>
      </c>
      <c r="J449" s="24">
        <v>0.23810000000000001</v>
      </c>
      <c r="K449" s="24">
        <v>0.84519999999999995</v>
      </c>
      <c r="L449" s="36">
        <f>IF(ISBLANK(E449),"",VLOOKUP(E449,목표수치!$B$3:$D$7,2,TRUE))</f>
        <v>0.2</v>
      </c>
      <c r="M449" s="37">
        <f>IF(ISBLANK(E449),"",VLOOKUP(E449,목표수치!$B$3:$D$7,3,TRUE))</f>
        <v>0.3</v>
      </c>
      <c r="N449" s="27"/>
    </row>
    <row r="450" spans="2:14" ht="15.75" customHeight="1">
      <c r="B450" s="26">
        <v>447</v>
      </c>
      <c r="C450" s="20">
        <v>70111</v>
      </c>
      <c r="D450" s="20" t="s">
        <v>499</v>
      </c>
      <c r="E450" s="20">
        <v>0.28999999999999998</v>
      </c>
      <c r="F450" s="20">
        <v>416</v>
      </c>
      <c r="G450" s="26">
        <v>500</v>
      </c>
      <c r="H450" s="20">
        <v>64</v>
      </c>
      <c r="I450" s="27">
        <v>1E-3</v>
      </c>
      <c r="J450" s="24">
        <v>0.77380000000000004</v>
      </c>
      <c r="K450" s="24">
        <v>0.66669999999999996</v>
      </c>
      <c r="L450" s="36">
        <f>IF(ISBLANK(E450),"",VLOOKUP(E450,목표수치!$B$3:$D$7,2,TRUE))</f>
        <v>0.3</v>
      </c>
      <c r="M450" s="37">
        <f>IF(ISBLANK(E450),"",VLOOKUP(E450,목표수치!$B$3:$D$7,3,TRUE))</f>
        <v>0.4</v>
      </c>
      <c r="N450" s="27"/>
    </row>
    <row r="451" spans="2:14" ht="15.75" customHeight="1">
      <c r="B451" s="26">
        <v>448</v>
      </c>
      <c r="C451" s="20">
        <v>70112</v>
      </c>
      <c r="D451" s="20" t="s">
        <v>500</v>
      </c>
      <c r="E451" s="20">
        <v>0.32</v>
      </c>
      <c r="F451" s="20">
        <v>416</v>
      </c>
      <c r="G451" s="26">
        <v>1000</v>
      </c>
      <c r="H451" s="20">
        <v>64</v>
      </c>
      <c r="I451" s="27">
        <v>1E-3</v>
      </c>
      <c r="J451" s="24">
        <v>0.24099999999999999</v>
      </c>
      <c r="K451" s="24">
        <v>0.89159999999999995</v>
      </c>
      <c r="L451" s="36">
        <f>IF(ISBLANK(E451),"",VLOOKUP(E451,목표수치!$B$3:$D$7,2,TRUE))</f>
        <v>0.3</v>
      </c>
      <c r="M451" s="37">
        <f>IF(ISBLANK(E451),"",VLOOKUP(E451,목표수치!$B$3:$D$7,3,TRUE))</f>
        <v>0.4</v>
      </c>
      <c r="N451" s="27"/>
    </row>
    <row r="452" spans="2:14" ht="15.75" customHeight="1">
      <c r="B452" s="26">
        <v>449</v>
      </c>
      <c r="C452" s="20">
        <v>70113</v>
      </c>
      <c r="D452" s="20" t="s">
        <v>501</v>
      </c>
      <c r="E452" s="20">
        <v>7.0000000000000007E-2</v>
      </c>
      <c r="F452" s="20">
        <v>416</v>
      </c>
      <c r="G452" s="26">
        <v>500</v>
      </c>
      <c r="H452" s="20">
        <v>64</v>
      </c>
      <c r="I452" s="27">
        <v>1E-3</v>
      </c>
      <c r="J452" s="24">
        <v>0.86899999999999999</v>
      </c>
      <c r="K452" s="24">
        <v>0.35709999999999997</v>
      </c>
      <c r="L452" s="36">
        <f>IF(ISBLANK(E452),"",VLOOKUP(E452,목표수치!$B$3:$D$7,2,TRUE))</f>
        <v>0.2</v>
      </c>
      <c r="M452" s="37">
        <f>IF(ISBLANK(E452),"",VLOOKUP(E452,목표수치!$B$3:$D$7,3,TRUE))</f>
        <v>0.3</v>
      </c>
      <c r="N452" s="27"/>
    </row>
    <row r="453" spans="2:14" ht="15.75" customHeight="1">
      <c r="B453" s="26">
        <v>450</v>
      </c>
      <c r="C453" s="20">
        <v>70114</v>
      </c>
      <c r="D453" s="20" t="s">
        <v>502</v>
      </c>
      <c r="E453" s="20">
        <v>0.16</v>
      </c>
      <c r="F453" s="20">
        <v>416</v>
      </c>
      <c r="G453" s="26">
        <v>500</v>
      </c>
      <c r="H453" s="20">
        <v>64</v>
      </c>
      <c r="I453" s="27">
        <v>1E-3</v>
      </c>
      <c r="J453" s="24">
        <v>0.90480000000000005</v>
      </c>
      <c r="K453" s="24">
        <v>1</v>
      </c>
      <c r="L453" s="36">
        <f>IF(ISBLANK(E453),"",VLOOKUP(E453,목표수치!$B$3:$D$7,2,TRUE))</f>
        <v>0.2</v>
      </c>
      <c r="M453" s="37">
        <f>IF(ISBLANK(E453),"",VLOOKUP(E453,목표수치!$B$3:$D$7,3,TRUE))</f>
        <v>0.3</v>
      </c>
      <c r="N453" s="27"/>
    </row>
    <row r="454" spans="2:14" ht="15.75" customHeight="1">
      <c r="B454" s="26">
        <v>451</v>
      </c>
      <c r="C454" s="20">
        <v>70115</v>
      </c>
      <c r="D454" s="20" t="s">
        <v>503</v>
      </c>
      <c r="E454" s="20">
        <v>0.49</v>
      </c>
      <c r="F454" s="20">
        <v>416</v>
      </c>
      <c r="G454" s="26">
        <v>500</v>
      </c>
      <c r="H454" s="20">
        <v>64</v>
      </c>
      <c r="I454" s="27">
        <v>1E-3</v>
      </c>
      <c r="J454" s="24">
        <v>0.97619999999999996</v>
      </c>
      <c r="K454" s="24">
        <v>0.95240000000000002</v>
      </c>
      <c r="L454" s="36">
        <f>IF(ISBLANK(E454),"",VLOOKUP(E454,목표수치!$B$3:$D$7,2,TRUE))</f>
        <v>0.3</v>
      </c>
      <c r="M454" s="37">
        <f>IF(ISBLANK(E454),"",VLOOKUP(E454,목표수치!$B$3:$D$7,3,TRUE))</f>
        <v>0.4</v>
      </c>
      <c r="N454" s="27"/>
    </row>
    <row r="455" spans="2:14" ht="15.75" customHeight="1">
      <c r="B455" s="26">
        <v>452</v>
      </c>
      <c r="C455" s="20">
        <v>70116</v>
      </c>
      <c r="D455" s="20" t="s">
        <v>504</v>
      </c>
      <c r="E455" s="20">
        <v>0.41</v>
      </c>
      <c r="F455" s="20">
        <v>416</v>
      </c>
      <c r="G455" s="26">
        <v>500</v>
      </c>
      <c r="H455" s="20">
        <v>64</v>
      </c>
      <c r="I455" s="27">
        <v>1E-3</v>
      </c>
      <c r="J455" s="24">
        <v>0.78569999999999995</v>
      </c>
      <c r="K455" s="24">
        <v>0.65480000000000005</v>
      </c>
      <c r="L455" s="36">
        <f>IF(ISBLANK(E455),"",VLOOKUP(E455,목표수치!$B$3:$D$7,2,TRUE))</f>
        <v>0.3</v>
      </c>
      <c r="M455" s="37">
        <f>IF(ISBLANK(E455),"",VLOOKUP(E455,목표수치!$B$3:$D$7,3,TRUE))</f>
        <v>0.4</v>
      </c>
      <c r="N455" s="27"/>
    </row>
    <row r="456" spans="2:14" ht="15.75" customHeight="1">
      <c r="B456" s="26">
        <v>453</v>
      </c>
      <c r="C456" s="20">
        <v>70117</v>
      </c>
      <c r="D456" s="20" t="s">
        <v>505</v>
      </c>
      <c r="E456" s="20">
        <v>0.22</v>
      </c>
      <c r="F456" s="20">
        <v>416</v>
      </c>
      <c r="G456" s="26">
        <v>500</v>
      </c>
      <c r="H456" s="20">
        <v>64</v>
      </c>
      <c r="I456" s="27">
        <v>1E-3</v>
      </c>
      <c r="J456" s="24">
        <v>0.90480000000000005</v>
      </c>
      <c r="K456" s="24">
        <v>1</v>
      </c>
      <c r="L456" s="36">
        <f>IF(ISBLANK(E456),"",VLOOKUP(E456,목표수치!$B$3:$D$7,2,TRUE))</f>
        <v>0.2</v>
      </c>
      <c r="M456" s="37">
        <f>IF(ISBLANK(E456),"",VLOOKUP(E456,목표수치!$B$3:$D$7,3,TRUE))</f>
        <v>0.3</v>
      </c>
      <c r="N456" s="27"/>
    </row>
    <row r="457" spans="2:14" ht="15.75" customHeight="1">
      <c r="B457" s="26">
        <v>454</v>
      </c>
      <c r="C457" s="20">
        <v>70118</v>
      </c>
      <c r="D457" s="20" t="s">
        <v>506</v>
      </c>
      <c r="E457" s="20">
        <v>0.28000000000000003</v>
      </c>
      <c r="F457" s="20">
        <v>416</v>
      </c>
      <c r="G457" s="26">
        <v>1000</v>
      </c>
      <c r="H457" s="20">
        <v>64</v>
      </c>
      <c r="I457" s="27">
        <v>1E-3</v>
      </c>
      <c r="J457" s="24">
        <v>0.22620000000000001</v>
      </c>
      <c r="K457" s="24">
        <v>0.91669999999999996</v>
      </c>
      <c r="L457" s="36">
        <f>IF(ISBLANK(E457),"",VLOOKUP(E457,목표수치!$B$3:$D$7,2,TRUE))</f>
        <v>0.3</v>
      </c>
      <c r="M457" s="37">
        <f>IF(ISBLANK(E457),"",VLOOKUP(E457,목표수치!$B$3:$D$7,3,TRUE))</f>
        <v>0.4</v>
      </c>
      <c r="N457" s="27"/>
    </row>
    <row r="458" spans="2:14" ht="15.75" customHeight="1">
      <c r="B458" s="26">
        <v>455</v>
      </c>
      <c r="C458" s="20">
        <v>70119</v>
      </c>
      <c r="D458" s="20" t="s">
        <v>507</v>
      </c>
      <c r="E458" s="20">
        <v>0.3</v>
      </c>
      <c r="F458" s="20">
        <v>416</v>
      </c>
      <c r="G458" s="26">
        <v>500</v>
      </c>
      <c r="H458" s="20">
        <v>64</v>
      </c>
      <c r="I458" s="27">
        <v>1E-3</v>
      </c>
      <c r="J458" s="24">
        <v>0.32140000000000002</v>
      </c>
      <c r="K458" s="24">
        <v>1</v>
      </c>
      <c r="L458" s="36">
        <f>IF(ISBLANK(E458),"",VLOOKUP(E458,목표수치!$B$3:$D$7,2,TRUE))</f>
        <v>0.3</v>
      </c>
      <c r="M458" s="37">
        <f>IF(ISBLANK(E458),"",VLOOKUP(E458,목표수치!$B$3:$D$7,3,TRUE))</f>
        <v>0.4</v>
      </c>
      <c r="N458" s="27"/>
    </row>
    <row r="459" spans="2:14" ht="15.75" customHeight="1">
      <c r="B459" s="26">
        <v>456</v>
      </c>
      <c r="C459" s="20">
        <v>70120</v>
      </c>
      <c r="D459" s="20" t="s">
        <v>508</v>
      </c>
      <c r="E459" s="20">
        <v>0.32</v>
      </c>
      <c r="F459" s="20">
        <v>416</v>
      </c>
      <c r="G459" s="26">
        <v>1000</v>
      </c>
      <c r="H459" s="20">
        <v>64</v>
      </c>
      <c r="I459" s="27">
        <v>1E-3</v>
      </c>
      <c r="J459" s="24">
        <v>0.61899999999999999</v>
      </c>
      <c r="K459" s="24">
        <v>0.90480000000000005</v>
      </c>
      <c r="L459" s="36">
        <f>IF(ISBLANK(E459),"",VLOOKUP(E459,목표수치!$B$3:$D$7,2,TRUE))</f>
        <v>0.3</v>
      </c>
      <c r="M459" s="37">
        <f>IF(ISBLANK(E459),"",VLOOKUP(E459,목표수치!$B$3:$D$7,3,TRUE))</f>
        <v>0.4</v>
      </c>
      <c r="N459" s="27"/>
    </row>
    <row r="460" spans="2:14" ht="15.75" customHeight="1">
      <c r="B460" s="26">
        <v>457</v>
      </c>
      <c r="C460" s="20">
        <v>70201</v>
      </c>
      <c r="D460" s="20" t="s">
        <v>509</v>
      </c>
      <c r="E460" s="20">
        <v>0.08</v>
      </c>
      <c r="F460" s="20">
        <v>416</v>
      </c>
      <c r="G460" s="26">
        <v>1000</v>
      </c>
      <c r="H460" s="20">
        <v>64</v>
      </c>
      <c r="I460" s="27">
        <v>1E-3</v>
      </c>
      <c r="J460" s="24">
        <v>1</v>
      </c>
      <c r="K460" s="24">
        <v>0.98809999999999998</v>
      </c>
      <c r="L460" s="36">
        <f>IF(ISBLANK(E460),"",VLOOKUP(E460,목표수치!$B$3:$D$7,2,TRUE))</f>
        <v>0.2</v>
      </c>
      <c r="M460" s="37">
        <f>IF(ISBLANK(E460),"",VLOOKUP(E460,목표수치!$B$3:$D$7,3,TRUE))</f>
        <v>0.3</v>
      </c>
      <c r="N460" s="27"/>
    </row>
    <row r="461" spans="2:14" ht="15.75" customHeight="1">
      <c r="B461" s="26">
        <v>458</v>
      </c>
      <c r="C461" s="20">
        <v>70202</v>
      </c>
      <c r="D461" s="20" t="s">
        <v>510</v>
      </c>
      <c r="E461" s="20">
        <v>7.0000000000000007E-2</v>
      </c>
      <c r="F461" s="20">
        <v>416</v>
      </c>
      <c r="G461" s="26">
        <v>1000</v>
      </c>
      <c r="H461" s="20">
        <v>64</v>
      </c>
      <c r="I461" s="27">
        <v>1E-3</v>
      </c>
      <c r="J461" s="24">
        <v>0.98799999999999999</v>
      </c>
      <c r="K461" s="24">
        <v>1</v>
      </c>
      <c r="L461" s="36">
        <f>IF(ISBLANK(E461),"",VLOOKUP(E461,목표수치!$B$3:$D$7,2,TRUE))</f>
        <v>0.2</v>
      </c>
      <c r="M461" s="37">
        <f>IF(ISBLANK(E461),"",VLOOKUP(E461,목표수치!$B$3:$D$7,3,TRUE))</f>
        <v>0.3</v>
      </c>
      <c r="N461" s="27"/>
    </row>
    <row r="462" spans="2:14" ht="15.75" customHeight="1">
      <c r="B462" s="26">
        <v>459</v>
      </c>
      <c r="C462" s="20">
        <v>70203</v>
      </c>
      <c r="D462" s="20" t="s">
        <v>511</v>
      </c>
      <c r="E462" s="20">
        <v>0.2</v>
      </c>
      <c r="F462" s="20">
        <v>416</v>
      </c>
      <c r="G462" s="26">
        <v>500</v>
      </c>
      <c r="H462" s="20">
        <v>64</v>
      </c>
      <c r="I462" s="27">
        <v>1E-3</v>
      </c>
      <c r="J462" s="24">
        <v>0.98809999999999998</v>
      </c>
      <c r="K462" s="24">
        <v>0.97619999999999996</v>
      </c>
      <c r="L462" s="36">
        <f>IF(ISBLANK(E462),"",VLOOKUP(E462,목표수치!$B$3:$D$7,2,TRUE))</f>
        <v>0.2</v>
      </c>
      <c r="M462" s="37">
        <f>IF(ISBLANK(E462),"",VLOOKUP(E462,목표수치!$B$3:$D$7,3,TRUE))</f>
        <v>0.3</v>
      </c>
      <c r="N462" s="27"/>
    </row>
    <row r="463" spans="2:14" ht="15.75" customHeight="1">
      <c r="B463" s="26">
        <v>460</v>
      </c>
      <c r="C463" s="20">
        <v>70204</v>
      </c>
      <c r="D463" s="20" t="s">
        <v>512</v>
      </c>
      <c r="E463" s="20">
        <v>0.08</v>
      </c>
      <c r="F463" s="20">
        <v>416</v>
      </c>
      <c r="G463" s="26">
        <v>500</v>
      </c>
      <c r="H463" s="20">
        <v>64</v>
      </c>
      <c r="I463" s="27">
        <v>1E-3</v>
      </c>
      <c r="J463" s="24">
        <v>1</v>
      </c>
      <c r="K463" s="24">
        <v>0.98809999999999998</v>
      </c>
      <c r="L463" s="36">
        <f>IF(ISBLANK(E463),"",VLOOKUP(E463,목표수치!$B$3:$D$7,2,TRUE))</f>
        <v>0.2</v>
      </c>
      <c r="M463" s="37">
        <f>IF(ISBLANK(E463),"",VLOOKUP(E463,목표수치!$B$3:$D$7,3,TRUE))</f>
        <v>0.3</v>
      </c>
      <c r="N463" s="27"/>
    </row>
    <row r="464" spans="2:14" ht="15.75" customHeight="1">
      <c r="B464" s="26">
        <v>461</v>
      </c>
      <c r="C464" s="20">
        <v>70205</v>
      </c>
      <c r="D464" s="20" t="s">
        <v>513</v>
      </c>
      <c r="E464" s="20">
        <v>0.28999999999999998</v>
      </c>
      <c r="F464" s="20">
        <v>416</v>
      </c>
      <c r="G464" s="26">
        <v>500</v>
      </c>
      <c r="H464" s="20">
        <v>64</v>
      </c>
      <c r="I464" s="27">
        <v>1E-3</v>
      </c>
      <c r="J464" s="24">
        <v>1</v>
      </c>
      <c r="K464" s="24">
        <v>0.98809999999999998</v>
      </c>
      <c r="L464" s="36">
        <f>IF(ISBLANK(E464),"",VLOOKUP(E464,목표수치!$B$3:$D$7,2,TRUE))</f>
        <v>0.3</v>
      </c>
      <c r="M464" s="37">
        <f>IF(ISBLANK(E464),"",VLOOKUP(E464,목표수치!$B$3:$D$7,3,TRUE))</f>
        <v>0.4</v>
      </c>
      <c r="N464" s="27"/>
    </row>
    <row r="465" spans="2:14" ht="15.75" customHeight="1">
      <c r="B465" s="26">
        <v>462</v>
      </c>
      <c r="C465" s="20">
        <v>70206</v>
      </c>
      <c r="D465" s="20" t="s">
        <v>514</v>
      </c>
      <c r="E465" s="20">
        <v>0.28999999999999998</v>
      </c>
      <c r="F465" s="20">
        <v>416</v>
      </c>
      <c r="G465" s="26">
        <v>1000</v>
      </c>
      <c r="H465" s="20">
        <v>64</v>
      </c>
      <c r="I465" s="27">
        <v>1E-3</v>
      </c>
      <c r="J465" s="24">
        <v>0.89290000000000003</v>
      </c>
      <c r="K465" s="24">
        <v>0.95240000000000002</v>
      </c>
      <c r="L465" s="36">
        <f>IF(ISBLANK(E465),"",VLOOKUP(E465,목표수치!$B$3:$D$7,2,TRUE))</f>
        <v>0.3</v>
      </c>
      <c r="M465" s="37">
        <f>IF(ISBLANK(E465),"",VLOOKUP(E465,목표수치!$B$3:$D$7,3,TRUE))</f>
        <v>0.4</v>
      </c>
      <c r="N465" s="27"/>
    </row>
    <row r="466" spans="2:14" ht="15.75" customHeight="1">
      <c r="B466" s="26">
        <v>463</v>
      </c>
      <c r="C466" s="20">
        <v>70207</v>
      </c>
      <c r="D466" s="20" t="s">
        <v>515</v>
      </c>
      <c r="E466" s="20">
        <v>0.28000000000000003</v>
      </c>
      <c r="F466" s="20">
        <v>416</v>
      </c>
      <c r="G466" s="26">
        <v>1000</v>
      </c>
      <c r="H466" s="20">
        <v>64</v>
      </c>
      <c r="I466" s="27">
        <v>1E-3</v>
      </c>
      <c r="J466" s="24">
        <v>0.97560000000000002</v>
      </c>
      <c r="K466" s="24">
        <v>0.97560000000000002</v>
      </c>
      <c r="L466" s="36">
        <f>IF(ISBLANK(E466),"",VLOOKUP(E466,목표수치!$B$3:$D$7,2,TRUE))</f>
        <v>0.3</v>
      </c>
      <c r="M466" s="37">
        <f>IF(ISBLANK(E466),"",VLOOKUP(E466,목표수치!$B$3:$D$7,3,TRUE))</f>
        <v>0.4</v>
      </c>
      <c r="N466" s="27"/>
    </row>
    <row r="467" spans="2:14" ht="15.75" customHeight="1">
      <c r="B467" s="26">
        <v>464</v>
      </c>
      <c r="C467" s="20">
        <v>70208</v>
      </c>
      <c r="D467" s="20" t="s">
        <v>516</v>
      </c>
      <c r="E467" s="20">
        <v>0.14000000000000001</v>
      </c>
      <c r="F467" s="20">
        <v>416</v>
      </c>
      <c r="G467" s="26">
        <v>1000</v>
      </c>
      <c r="H467" s="20">
        <v>64</v>
      </c>
      <c r="I467" s="27">
        <v>1E-3</v>
      </c>
      <c r="J467" s="24">
        <v>0.95240000000000002</v>
      </c>
      <c r="K467" s="24">
        <v>0.95240000000000002</v>
      </c>
      <c r="L467" s="36">
        <f>IF(ISBLANK(E467),"",VLOOKUP(E467,목표수치!$B$3:$D$7,2,TRUE))</f>
        <v>0.2</v>
      </c>
      <c r="M467" s="37">
        <f>IF(ISBLANK(E467),"",VLOOKUP(E467,목표수치!$B$3:$D$7,3,TRUE))</f>
        <v>0.3</v>
      </c>
      <c r="N467" s="27"/>
    </row>
    <row r="468" spans="2:14" ht="15.75" customHeight="1">
      <c r="B468" s="26">
        <v>465</v>
      </c>
      <c r="C468" s="20">
        <v>70209</v>
      </c>
      <c r="D468" s="20" t="s">
        <v>517</v>
      </c>
      <c r="E468" s="20">
        <v>0.06</v>
      </c>
      <c r="F468" s="20">
        <v>416</v>
      </c>
      <c r="G468" s="26">
        <v>1000</v>
      </c>
      <c r="H468" s="20">
        <v>64</v>
      </c>
      <c r="I468" s="27">
        <v>1E-3</v>
      </c>
      <c r="J468" s="24">
        <v>0.98780000000000001</v>
      </c>
      <c r="K468" s="24">
        <v>0.98780000000000001</v>
      </c>
      <c r="L468" s="36">
        <f>IF(ISBLANK(E468),"",VLOOKUP(E468,목표수치!$B$3:$D$7,2,TRUE))</f>
        <v>0.2</v>
      </c>
      <c r="M468" s="37">
        <f>IF(ISBLANK(E468),"",VLOOKUP(E468,목표수치!$B$3:$D$7,3,TRUE))</f>
        <v>0.3</v>
      </c>
      <c r="N468" s="27"/>
    </row>
    <row r="469" spans="2:14" ht="15.75" customHeight="1">
      <c r="B469" s="26">
        <v>466</v>
      </c>
      <c r="C469" s="20">
        <v>70210</v>
      </c>
      <c r="D469" s="20" t="s">
        <v>518</v>
      </c>
      <c r="E469" s="20">
        <v>0.18</v>
      </c>
      <c r="F469" s="20">
        <v>416</v>
      </c>
      <c r="G469" s="26">
        <v>1000</v>
      </c>
      <c r="H469" s="20">
        <v>64</v>
      </c>
      <c r="I469" s="27">
        <v>1E-3</v>
      </c>
      <c r="J469" s="24">
        <v>0.97619999999999996</v>
      </c>
      <c r="K469" s="24">
        <v>1</v>
      </c>
      <c r="L469" s="36">
        <f>IF(ISBLANK(E469),"",VLOOKUP(E469,목표수치!$B$3:$D$7,2,TRUE))</f>
        <v>0.2</v>
      </c>
      <c r="M469" s="37">
        <f>IF(ISBLANK(E469),"",VLOOKUP(E469,목표수치!$B$3:$D$7,3,TRUE))</f>
        <v>0.3</v>
      </c>
      <c r="N469" s="27"/>
    </row>
    <row r="470" spans="2:14" ht="15.75" customHeight="1">
      <c r="B470" s="26">
        <v>467</v>
      </c>
      <c r="C470" s="20">
        <v>70301</v>
      </c>
      <c r="D470" s="20" t="s">
        <v>331</v>
      </c>
      <c r="E470" s="20">
        <v>0.08</v>
      </c>
      <c r="F470" s="20">
        <v>416</v>
      </c>
      <c r="G470" s="26">
        <v>1000</v>
      </c>
      <c r="H470" s="20">
        <v>64</v>
      </c>
      <c r="I470" s="27">
        <v>1E-3</v>
      </c>
      <c r="J470" s="24">
        <v>1</v>
      </c>
      <c r="K470" s="24">
        <v>1</v>
      </c>
      <c r="L470" s="36">
        <f>IF(ISBLANK(E470),"",VLOOKUP(E470,목표수치!$B$3:$D$7,2,TRUE))</f>
        <v>0.2</v>
      </c>
      <c r="M470" s="37">
        <f>IF(ISBLANK(E470),"",VLOOKUP(E470,목표수치!$B$3:$D$7,3,TRUE))</f>
        <v>0.3</v>
      </c>
      <c r="N470" s="27"/>
    </row>
    <row r="471" spans="2:14" ht="15.75" customHeight="1">
      <c r="B471" s="26">
        <v>468</v>
      </c>
      <c r="C471" s="20">
        <v>70302</v>
      </c>
      <c r="D471" s="20" t="s">
        <v>332</v>
      </c>
      <c r="E471" s="20">
        <v>0.38</v>
      </c>
      <c r="F471" s="20">
        <v>416</v>
      </c>
      <c r="G471" s="26">
        <v>1000</v>
      </c>
      <c r="H471" s="20">
        <v>64</v>
      </c>
      <c r="I471" s="27">
        <v>1E-3</v>
      </c>
      <c r="J471" s="24">
        <v>0.98809999999999998</v>
      </c>
      <c r="K471" s="24">
        <v>0.97619999999999996</v>
      </c>
      <c r="L471" s="36">
        <f>IF(ISBLANK(E471),"",VLOOKUP(E471,목표수치!$B$3:$D$7,2,TRUE))</f>
        <v>0.3</v>
      </c>
      <c r="M471" s="37">
        <f>IF(ISBLANK(E471),"",VLOOKUP(E471,목표수치!$B$3:$D$7,3,TRUE))</f>
        <v>0.4</v>
      </c>
      <c r="N471" s="27"/>
    </row>
    <row r="472" spans="2:14" ht="15.75" customHeight="1">
      <c r="B472" s="26">
        <v>469</v>
      </c>
      <c r="C472" s="20">
        <v>70303</v>
      </c>
      <c r="D472" s="20" t="s">
        <v>519</v>
      </c>
      <c r="E472" s="20">
        <v>0.12</v>
      </c>
      <c r="F472" s="20">
        <v>416</v>
      </c>
      <c r="G472" s="26">
        <v>500</v>
      </c>
      <c r="H472" s="20">
        <v>64</v>
      </c>
      <c r="I472" s="27">
        <v>1E-3</v>
      </c>
      <c r="J472" s="24">
        <v>1</v>
      </c>
      <c r="K472" s="24">
        <v>0.97529999999999994</v>
      </c>
      <c r="L472" s="36">
        <f>IF(ISBLANK(E472),"",VLOOKUP(E472,목표수치!$B$3:$D$7,2,TRUE))</f>
        <v>0.2</v>
      </c>
      <c r="M472" s="37">
        <f>IF(ISBLANK(E472),"",VLOOKUP(E472,목표수치!$B$3:$D$7,3,TRUE))</f>
        <v>0.3</v>
      </c>
      <c r="N472" s="27"/>
    </row>
    <row r="473" spans="2:14" ht="15.75" customHeight="1">
      <c r="B473" s="26">
        <v>470</v>
      </c>
      <c r="C473" s="20">
        <v>70304</v>
      </c>
      <c r="D473" s="20" t="s">
        <v>520</v>
      </c>
      <c r="E473" s="20">
        <v>0.2</v>
      </c>
      <c r="F473" s="20">
        <v>416</v>
      </c>
      <c r="G473" s="26">
        <v>500</v>
      </c>
      <c r="H473" s="20">
        <v>64</v>
      </c>
      <c r="I473" s="27">
        <v>1E-3</v>
      </c>
      <c r="J473" s="24">
        <v>1</v>
      </c>
      <c r="K473" s="24">
        <v>1</v>
      </c>
      <c r="L473" s="36">
        <f>IF(ISBLANK(E473),"",VLOOKUP(E473,목표수치!$B$3:$D$7,2,TRUE))</f>
        <v>0.2</v>
      </c>
      <c r="M473" s="37">
        <f>IF(ISBLANK(E473),"",VLOOKUP(E473,목표수치!$B$3:$D$7,3,TRUE))</f>
        <v>0.3</v>
      </c>
      <c r="N473" s="27"/>
    </row>
    <row r="474" spans="2:14" ht="15.75" customHeight="1">
      <c r="B474" s="26">
        <v>471</v>
      </c>
      <c r="C474" s="20">
        <v>70305</v>
      </c>
      <c r="D474" s="20" t="s">
        <v>521</v>
      </c>
      <c r="E474" s="20">
        <v>0.09</v>
      </c>
      <c r="F474" s="20">
        <v>416</v>
      </c>
      <c r="G474" s="26">
        <v>500</v>
      </c>
      <c r="H474" s="20">
        <v>64</v>
      </c>
      <c r="I474" s="27">
        <v>1E-3</v>
      </c>
      <c r="J474" s="24">
        <v>1</v>
      </c>
      <c r="K474" s="24">
        <v>0.97619999999999996</v>
      </c>
      <c r="L474" s="36">
        <f>IF(ISBLANK(E474),"",VLOOKUP(E474,목표수치!$B$3:$D$7,2,TRUE))</f>
        <v>0.2</v>
      </c>
      <c r="M474" s="37">
        <f>IF(ISBLANK(E474),"",VLOOKUP(E474,목표수치!$B$3:$D$7,3,TRUE))</f>
        <v>0.3</v>
      </c>
      <c r="N474" s="27"/>
    </row>
    <row r="475" spans="2:14" ht="15.75" customHeight="1">
      <c r="B475" s="26">
        <v>472</v>
      </c>
      <c r="C475" s="20">
        <v>70306</v>
      </c>
      <c r="D475" s="20" t="s">
        <v>522</v>
      </c>
      <c r="E475" s="20">
        <v>0.17</v>
      </c>
      <c r="F475" s="20">
        <v>416</v>
      </c>
      <c r="G475" s="26">
        <v>500</v>
      </c>
      <c r="H475" s="20">
        <v>64</v>
      </c>
      <c r="I475" s="27">
        <v>1E-3</v>
      </c>
      <c r="J475" s="24">
        <v>0.98809999999999998</v>
      </c>
      <c r="K475" s="24">
        <v>0.98809999999999998</v>
      </c>
      <c r="L475" s="36">
        <f>IF(ISBLANK(E475),"",VLOOKUP(E475,목표수치!$B$3:$D$7,2,TRUE))</f>
        <v>0.2</v>
      </c>
      <c r="M475" s="37">
        <f>IF(ISBLANK(E475),"",VLOOKUP(E475,목표수치!$B$3:$D$7,3,TRUE))</f>
        <v>0.3</v>
      </c>
      <c r="N475" s="27"/>
    </row>
    <row r="476" spans="2:14" ht="15.75" customHeight="1">
      <c r="B476" s="26">
        <v>473</v>
      </c>
      <c r="C476" s="20">
        <v>70307</v>
      </c>
      <c r="D476" s="20" t="s">
        <v>523</v>
      </c>
      <c r="E476" s="20">
        <v>0.11</v>
      </c>
      <c r="F476" s="20">
        <v>416</v>
      </c>
      <c r="G476" s="26">
        <v>500</v>
      </c>
      <c r="H476" s="20">
        <v>64</v>
      </c>
      <c r="I476" s="27">
        <v>1E-3</v>
      </c>
      <c r="J476" s="24">
        <v>1</v>
      </c>
      <c r="K476" s="24">
        <v>0.98809999999999998</v>
      </c>
      <c r="L476" s="36">
        <f>IF(ISBLANK(E476),"",VLOOKUP(E476,목표수치!$B$3:$D$7,2,TRUE))</f>
        <v>0.2</v>
      </c>
      <c r="M476" s="37">
        <f>IF(ISBLANK(E476),"",VLOOKUP(E476,목표수치!$B$3:$D$7,3,TRUE))</f>
        <v>0.3</v>
      </c>
      <c r="N476" s="27"/>
    </row>
    <row r="477" spans="2:14" ht="15.75" customHeight="1">
      <c r="B477" s="26">
        <v>474</v>
      </c>
      <c r="C477" s="20">
        <v>70308</v>
      </c>
      <c r="D477" s="20" t="s">
        <v>524</v>
      </c>
      <c r="E477" s="20">
        <v>0.1</v>
      </c>
      <c r="F477" s="20">
        <v>416</v>
      </c>
      <c r="G477" s="26">
        <v>500</v>
      </c>
      <c r="H477" s="20">
        <v>64</v>
      </c>
      <c r="I477" s="27">
        <v>1E-3</v>
      </c>
      <c r="J477" s="24">
        <v>0.98809999999999998</v>
      </c>
      <c r="K477" s="24">
        <v>0.98809999999999998</v>
      </c>
      <c r="L477" s="36">
        <f>IF(ISBLANK(E477),"",VLOOKUP(E477,목표수치!$B$3:$D$7,2,TRUE))</f>
        <v>0.2</v>
      </c>
      <c r="M477" s="37">
        <f>IF(ISBLANK(E477),"",VLOOKUP(E477,목표수치!$B$3:$D$7,3,TRUE))</f>
        <v>0.3</v>
      </c>
      <c r="N477" s="27"/>
    </row>
    <row r="478" spans="2:14" ht="15.75" customHeight="1">
      <c r="B478" s="26">
        <v>475</v>
      </c>
      <c r="C478" s="20">
        <v>70309</v>
      </c>
      <c r="D478" s="20" t="s">
        <v>525</v>
      </c>
      <c r="E478" s="20">
        <v>0.05</v>
      </c>
      <c r="F478" s="20">
        <v>416</v>
      </c>
      <c r="G478" s="26">
        <v>500</v>
      </c>
      <c r="H478" s="20">
        <v>64</v>
      </c>
      <c r="I478" s="27">
        <v>1E-3</v>
      </c>
      <c r="J478" s="24">
        <v>0.98770000000000002</v>
      </c>
      <c r="K478" s="24">
        <v>0.98770000000000002</v>
      </c>
      <c r="L478" s="36">
        <f>IF(ISBLANK(E478),"",VLOOKUP(E478,목표수치!$B$3:$D$7,2,TRUE))</f>
        <v>0.2</v>
      </c>
      <c r="M478" s="37">
        <f>IF(ISBLANK(E478),"",VLOOKUP(E478,목표수치!$B$3:$D$7,3,TRUE))</f>
        <v>0.3</v>
      </c>
      <c r="N478" s="27"/>
    </row>
    <row r="479" spans="2:14" ht="15.75" customHeight="1">
      <c r="B479" s="26">
        <v>476</v>
      </c>
      <c r="C479" s="20">
        <v>70310</v>
      </c>
      <c r="D479" s="20" t="s">
        <v>526</v>
      </c>
      <c r="E479" s="20">
        <v>0.1</v>
      </c>
      <c r="F479" s="20">
        <v>416</v>
      </c>
      <c r="G479" s="26">
        <v>500</v>
      </c>
      <c r="H479" s="20">
        <v>64</v>
      </c>
      <c r="I479" s="27">
        <v>1E-3</v>
      </c>
      <c r="J479" s="24">
        <v>1</v>
      </c>
      <c r="K479" s="24">
        <v>0.92859999999999998</v>
      </c>
      <c r="L479" s="36">
        <f>IF(ISBLANK(E479),"",VLOOKUP(E479,목표수치!$B$3:$D$7,2,TRUE))</f>
        <v>0.2</v>
      </c>
      <c r="M479" s="37">
        <f>IF(ISBLANK(E479),"",VLOOKUP(E479,목표수치!$B$3:$D$7,3,TRUE))</f>
        <v>0.3</v>
      </c>
      <c r="N479" s="27"/>
    </row>
    <row r="480" spans="2:14" ht="15.75" customHeight="1">
      <c r="B480" s="26">
        <v>477</v>
      </c>
      <c r="C480" s="20">
        <v>70311</v>
      </c>
      <c r="D480" s="20" t="s">
        <v>527</v>
      </c>
      <c r="E480" s="20">
        <v>0.19</v>
      </c>
      <c r="F480" s="20">
        <v>416</v>
      </c>
      <c r="G480" s="26">
        <v>1000</v>
      </c>
      <c r="H480" s="20">
        <v>64</v>
      </c>
      <c r="I480" s="27">
        <v>1E-3</v>
      </c>
      <c r="J480" s="24">
        <v>1</v>
      </c>
      <c r="K480" s="24">
        <v>0.98770000000000002</v>
      </c>
      <c r="L480" s="36">
        <f>IF(ISBLANK(E480),"",VLOOKUP(E480,목표수치!$B$3:$D$7,2,TRUE))</f>
        <v>0.2</v>
      </c>
      <c r="M480" s="37">
        <f>IF(ISBLANK(E480),"",VLOOKUP(E480,목표수치!$B$3:$D$7,3,TRUE))</f>
        <v>0.3</v>
      </c>
      <c r="N480" s="27"/>
    </row>
    <row r="481" spans="2:14" ht="15.75" customHeight="1">
      <c r="B481" s="26">
        <v>478</v>
      </c>
      <c r="C481" s="20">
        <v>70312</v>
      </c>
      <c r="D481" s="20" t="s">
        <v>528</v>
      </c>
      <c r="E481" s="20">
        <v>0.27</v>
      </c>
      <c r="F481" s="20">
        <v>416</v>
      </c>
      <c r="G481" s="26">
        <v>1000</v>
      </c>
      <c r="H481" s="20">
        <v>64</v>
      </c>
      <c r="I481" s="27">
        <v>1E-3</v>
      </c>
      <c r="J481" s="24">
        <v>1</v>
      </c>
      <c r="K481" s="24">
        <v>0.97619999999999996</v>
      </c>
      <c r="L481" s="36">
        <f>IF(ISBLANK(E481),"",VLOOKUP(E481,목표수치!$B$3:$D$7,2,TRUE))</f>
        <v>0.3</v>
      </c>
      <c r="M481" s="37">
        <f>IF(ISBLANK(E481),"",VLOOKUP(E481,목표수치!$B$3:$D$7,3,TRUE))</f>
        <v>0.4</v>
      </c>
      <c r="N481" s="27"/>
    </row>
    <row r="482" spans="2:14" ht="15.75" customHeight="1">
      <c r="B482" s="26">
        <v>479</v>
      </c>
      <c r="C482" s="20">
        <v>70313</v>
      </c>
      <c r="D482" s="20" t="s">
        <v>529</v>
      </c>
      <c r="E482" s="20">
        <v>0.59</v>
      </c>
      <c r="F482" s="20">
        <v>416</v>
      </c>
      <c r="G482" s="26">
        <v>500</v>
      </c>
      <c r="H482" s="20">
        <v>64</v>
      </c>
      <c r="I482" s="27">
        <v>1E-3</v>
      </c>
      <c r="J482" s="24">
        <v>1</v>
      </c>
      <c r="K482" s="24">
        <v>1</v>
      </c>
      <c r="L482" s="36">
        <f>IF(ISBLANK(E482),"",VLOOKUP(E482,목표수치!$B$3:$D$7,2,TRUE))</f>
        <v>0.4</v>
      </c>
      <c r="M482" s="37">
        <f>IF(ISBLANK(E482),"",VLOOKUP(E482,목표수치!$B$3:$D$7,3,TRUE))</f>
        <v>0.5</v>
      </c>
      <c r="N482" s="27"/>
    </row>
    <row r="483" spans="2:14" ht="15.75" customHeight="1">
      <c r="B483" s="26">
        <v>480</v>
      </c>
      <c r="C483" s="20">
        <v>70314</v>
      </c>
      <c r="D483" s="20" t="s">
        <v>530</v>
      </c>
      <c r="E483" s="20">
        <v>0.1</v>
      </c>
      <c r="F483" s="20">
        <v>416</v>
      </c>
      <c r="G483" s="26">
        <v>500</v>
      </c>
      <c r="H483" s="20">
        <v>64</v>
      </c>
      <c r="I483" s="27">
        <v>1E-3</v>
      </c>
      <c r="J483" s="24">
        <v>1</v>
      </c>
      <c r="K483" s="24">
        <v>1</v>
      </c>
      <c r="L483" s="36">
        <f>IF(ISBLANK(E483),"",VLOOKUP(E483,목표수치!$B$3:$D$7,2,TRUE))</f>
        <v>0.2</v>
      </c>
      <c r="M483" s="37">
        <f>IF(ISBLANK(E483),"",VLOOKUP(E483,목표수치!$B$3:$D$7,3,TRUE))</f>
        <v>0.3</v>
      </c>
      <c r="N483" s="27"/>
    </row>
    <row r="484" spans="2:14" ht="15.75" customHeight="1">
      <c r="B484" s="26">
        <v>481</v>
      </c>
      <c r="C484" s="20">
        <v>80101</v>
      </c>
      <c r="D484" s="20" t="s">
        <v>109</v>
      </c>
      <c r="E484" s="20">
        <v>0.1</v>
      </c>
      <c r="F484" s="20">
        <v>416</v>
      </c>
      <c r="G484" s="26">
        <v>500</v>
      </c>
      <c r="H484" s="20">
        <v>64</v>
      </c>
      <c r="I484" s="27">
        <v>1E-3</v>
      </c>
      <c r="J484" s="24">
        <v>0.91669999999999996</v>
      </c>
      <c r="K484" s="24">
        <v>0.91669999999999996</v>
      </c>
      <c r="L484" s="36">
        <f>IF(ISBLANK(E484),"",VLOOKUP(E484,목표수치!$B$3:$D$7,2,TRUE))</f>
        <v>0.2</v>
      </c>
      <c r="M484" s="37">
        <f>IF(ISBLANK(E484),"",VLOOKUP(E484,목표수치!$B$3:$D$7,3,TRUE))</f>
        <v>0.3</v>
      </c>
      <c r="N484" s="27"/>
    </row>
    <row r="485" spans="2:14" ht="15.75" customHeight="1">
      <c r="B485" s="26">
        <v>482</v>
      </c>
      <c r="C485" s="20">
        <v>80102</v>
      </c>
      <c r="D485" s="20" t="s">
        <v>120</v>
      </c>
      <c r="E485" s="20">
        <v>0.13</v>
      </c>
      <c r="F485" s="20">
        <v>416</v>
      </c>
      <c r="G485" s="26">
        <v>1000</v>
      </c>
      <c r="H485" s="20">
        <v>64</v>
      </c>
      <c r="I485" s="27">
        <v>1E-3</v>
      </c>
      <c r="J485" s="24">
        <v>1</v>
      </c>
      <c r="K485" s="24">
        <v>1</v>
      </c>
      <c r="L485" s="36">
        <f>IF(ISBLANK(E485),"",VLOOKUP(E485,목표수치!$B$3:$D$7,2,TRUE))</f>
        <v>0.2</v>
      </c>
      <c r="M485" s="37">
        <f>IF(ISBLANK(E485),"",VLOOKUP(E485,목표수치!$B$3:$D$7,3,TRUE))</f>
        <v>0.3</v>
      </c>
      <c r="N485" s="69"/>
    </row>
    <row r="486" spans="2:14" ht="15.75" customHeight="1">
      <c r="B486" s="26">
        <v>483</v>
      </c>
      <c r="C486" s="20">
        <v>80103</v>
      </c>
      <c r="D486" s="20" t="s">
        <v>121</v>
      </c>
      <c r="E486" s="20">
        <v>0.04</v>
      </c>
      <c r="F486" s="20">
        <v>416</v>
      </c>
      <c r="G486" s="26">
        <v>500</v>
      </c>
      <c r="H486" s="20">
        <v>64</v>
      </c>
      <c r="I486" s="27">
        <v>1E-3</v>
      </c>
      <c r="J486" s="24">
        <v>0.53569999999999995</v>
      </c>
      <c r="K486" s="24">
        <v>0.72619999999999996</v>
      </c>
      <c r="L486" s="36">
        <f>IF(ISBLANK(E486),"",VLOOKUP(E486,목표수치!$B$3:$D$7,2,TRUE))</f>
        <v>0.2</v>
      </c>
      <c r="M486" s="37">
        <f>IF(ISBLANK(E486),"",VLOOKUP(E486,목표수치!$B$3:$D$7,3,TRUE))</f>
        <v>0.3</v>
      </c>
      <c r="N486" s="27"/>
    </row>
    <row r="487" spans="2:14" ht="15.75" customHeight="1">
      <c r="B487" s="26">
        <v>484</v>
      </c>
      <c r="C487" s="20">
        <v>80104</v>
      </c>
      <c r="D487" s="20" t="s">
        <v>122</v>
      </c>
      <c r="E487" s="20">
        <v>0.31</v>
      </c>
      <c r="F487" s="20">
        <v>416</v>
      </c>
      <c r="G487" s="26">
        <v>1000</v>
      </c>
      <c r="H487" s="20">
        <v>64</v>
      </c>
      <c r="I487" s="27">
        <v>1E-3</v>
      </c>
      <c r="J487" s="24">
        <v>0.86419999999999997</v>
      </c>
      <c r="K487" s="24">
        <v>0.93830000000000002</v>
      </c>
      <c r="L487" s="36">
        <f>IF(ISBLANK(E487),"",VLOOKUP(E487,목표수치!$B$3:$D$7,2,TRUE))</f>
        <v>0.3</v>
      </c>
      <c r="M487" s="37">
        <f>IF(ISBLANK(E487),"",VLOOKUP(E487,목표수치!$B$3:$D$7,3,TRUE))</f>
        <v>0.4</v>
      </c>
      <c r="N487" s="27"/>
    </row>
    <row r="488" spans="2:14" ht="15.75" customHeight="1">
      <c r="B488" s="26">
        <v>485</v>
      </c>
      <c r="C488" s="20">
        <v>80105</v>
      </c>
      <c r="D488" s="20" t="s">
        <v>123</v>
      </c>
      <c r="E488" s="20">
        <v>0.48</v>
      </c>
      <c r="F488" s="20">
        <v>416</v>
      </c>
      <c r="G488" s="26">
        <v>1000</v>
      </c>
      <c r="H488" s="20">
        <v>64</v>
      </c>
      <c r="I488" s="27">
        <v>1E-3</v>
      </c>
      <c r="J488" s="24">
        <v>0.95240000000000002</v>
      </c>
      <c r="K488" s="24">
        <v>0.98809999999999998</v>
      </c>
      <c r="L488" s="36">
        <f>IF(ISBLANK(E488),"",VLOOKUP(E488,목표수치!$B$3:$D$7,2,TRUE))</f>
        <v>0.3</v>
      </c>
      <c r="M488" s="37">
        <f>IF(ISBLANK(E488),"",VLOOKUP(E488,목표수치!$B$3:$D$7,3,TRUE))</f>
        <v>0.4</v>
      </c>
      <c r="N488" s="27"/>
    </row>
    <row r="489" spans="2:14" ht="15.75" customHeight="1">
      <c r="B489" s="26">
        <v>486</v>
      </c>
      <c r="C489" s="20">
        <v>80106</v>
      </c>
      <c r="D489" s="20" t="s">
        <v>124</v>
      </c>
      <c r="E489" s="20">
        <v>0.5</v>
      </c>
      <c r="F489" s="20">
        <v>416</v>
      </c>
      <c r="G489" s="26">
        <v>500</v>
      </c>
      <c r="H489" s="20">
        <v>64</v>
      </c>
      <c r="I489" s="27">
        <v>1E-3</v>
      </c>
      <c r="J489" s="24">
        <v>0.79759999999999998</v>
      </c>
      <c r="K489" s="24">
        <v>0.89290000000000003</v>
      </c>
      <c r="L489" s="36">
        <f>IF(ISBLANK(E489),"",VLOOKUP(E489,목표수치!$B$3:$D$7,2,TRUE))</f>
        <v>0.4</v>
      </c>
      <c r="M489" s="37">
        <f>IF(ISBLANK(E489),"",VLOOKUP(E489,목표수치!$B$3:$D$7,3,TRUE))</f>
        <v>0.5</v>
      </c>
      <c r="N489" s="27"/>
    </row>
    <row r="490" spans="2:14" ht="15.75" customHeight="1">
      <c r="B490" s="26">
        <v>487</v>
      </c>
      <c r="C490" s="20">
        <v>80107</v>
      </c>
      <c r="D490" s="20" t="s">
        <v>125</v>
      </c>
      <c r="E490" s="20">
        <v>0.15</v>
      </c>
      <c r="F490" s="20">
        <v>416</v>
      </c>
      <c r="G490" s="26">
        <v>500</v>
      </c>
      <c r="H490" s="20">
        <v>64</v>
      </c>
      <c r="I490" s="27">
        <v>1E-3</v>
      </c>
      <c r="J490" s="24">
        <v>0.96389999999999998</v>
      </c>
      <c r="K490" s="24">
        <v>0.91569999999999996</v>
      </c>
      <c r="L490" s="36">
        <f>IF(ISBLANK(E490),"",VLOOKUP(E490,목표수치!$B$3:$D$7,2,TRUE))</f>
        <v>0.2</v>
      </c>
      <c r="M490" s="37">
        <f>IF(ISBLANK(E490),"",VLOOKUP(E490,목표수치!$B$3:$D$7,3,TRUE))</f>
        <v>0.3</v>
      </c>
      <c r="N490" s="27"/>
    </row>
    <row r="491" spans="2:14" ht="15.75" customHeight="1">
      <c r="B491" s="26">
        <v>488</v>
      </c>
      <c r="C491" s="20">
        <v>80108</v>
      </c>
      <c r="D491" s="20" t="s">
        <v>126</v>
      </c>
      <c r="E491" s="20">
        <v>0.56000000000000005</v>
      </c>
      <c r="F491" s="20">
        <v>416</v>
      </c>
      <c r="G491" s="26">
        <v>1000</v>
      </c>
      <c r="H491" s="20">
        <v>64</v>
      </c>
      <c r="I491" s="27">
        <v>1E-3</v>
      </c>
      <c r="J491" s="24">
        <v>0</v>
      </c>
      <c r="K491" s="24">
        <v>0.2024</v>
      </c>
      <c r="L491" s="36">
        <f>IF(ISBLANK(E491),"",VLOOKUP(E491,목표수치!$B$3:$D$7,2,TRUE))</f>
        <v>0.4</v>
      </c>
      <c r="M491" s="37">
        <f>IF(ISBLANK(E491),"",VLOOKUP(E491,목표수치!$B$3:$D$7,3,TRUE))</f>
        <v>0.5</v>
      </c>
      <c r="N491" s="67"/>
    </row>
    <row r="492" spans="2:14" ht="15.75" customHeight="1">
      <c r="B492" s="26">
        <v>489</v>
      </c>
      <c r="C492" s="20">
        <v>80109</v>
      </c>
      <c r="D492" s="20" t="s">
        <v>127</v>
      </c>
      <c r="E492" s="20">
        <v>7.0000000000000007E-2</v>
      </c>
      <c r="F492" s="20">
        <v>416</v>
      </c>
      <c r="G492" s="26">
        <v>1000</v>
      </c>
      <c r="H492" s="20">
        <v>64</v>
      </c>
      <c r="I492" s="27">
        <v>1E-3</v>
      </c>
      <c r="J492" s="24">
        <v>0.98809999999999998</v>
      </c>
      <c r="K492" s="24">
        <v>0.88100000000000001</v>
      </c>
      <c r="L492" s="36">
        <f>IF(ISBLANK(E492),"",VLOOKUP(E492,목표수치!$B$3:$D$7,2,TRUE))</f>
        <v>0.2</v>
      </c>
      <c r="M492" s="37">
        <f>IF(ISBLANK(E492),"",VLOOKUP(E492,목표수치!$B$3:$D$7,3,TRUE))</f>
        <v>0.3</v>
      </c>
      <c r="N492" s="27"/>
    </row>
    <row r="493" spans="2:14" ht="15.75" customHeight="1">
      <c r="B493" s="26">
        <v>490</v>
      </c>
      <c r="C493" s="20">
        <v>80110</v>
      </c>
      <c r="D493" s="20" t="s">
        <v>110</v>
      </c>
      <c r="E493" s="20">
        <v>0.01</v>
      </c>
      <c r="F493" s="20">
        <v>416</v>
      </c>
      <c r="G493" s="26">
        <v>1000</v>
      </c>
      <c r="H493" s="20">
        <v>64</v>
      </c>
      <c r="I493" s="27">
        <v>1E-3</v>
      </c>
      <c r="J493" s="24">
        <v>0.97619999999999996</v>
      </c>
      <c r="K493" s="24">
        <v>0.97619999999999996</v>
      </c>
      <c r="L493" s="36">
        <f>IF(ISBLANK(E493),"",VLOOKUP(E493,목표수치!$B$3:$D$7,2,TRUE))</f>
        <v>0.2</v>
      </c>
      <c r="M493" s="37">
        <f>IF(ISBLANK(E493),"",VLOOKUP(E493,목표수치!$B$3:$D$7,3,TRUE))</f>
        <v>0.3</v>
      </c>
      <c r="N493" s="27"/>
    </row>
    <row r="494" spans="2:14" ht="15.75" customHeight="1">
      <c r="B494" s="26">
        <v>491</v>
      </c>
      <c r="C494" s="20">
        <v>80111</v>
      </c>
      <c r="D494" s="20" t="s">
        <v>111</v>
      </c>
      <c r="E494" s="20">
        <v>0.01</v>
      </c>
      <c r="F494" s="20">
        <v>416</v>
      </c>
      <c r="G494" s="26">
        <v>500</v>
      </c>
      <c r="H494" s="20">
        <v>64</v>
      </c>
      <c r="I494" s="27">
        <v>1E-3</v>
      </c>
      <c r="J494" s="24">
        <v>0.54759999999999998</v>
      </c>
      <c r="K494" s="24">
        <v>0.45240000000000002</v>
      </c>
      <c r="L494" s="36">
        <f>IF(ISBLANK(E494),"",VLOOKUP(E494,목표수치!$B$3:$D$7,2,TRUE))</f>
        <v>0.2</v>
      </c>
      <c r="M494" s="37">
        <f>IF(ISBLANK(E494),"",VLOOKUP(E494,목표수치!$B$3:$D$7,3,TRUE))</f>
        <v>0.3</v>
      </c>
      <c r="N494" s="27"/>
    </row>
    <row r="495" spans="2:14" ht="15.75" customHeight="1">
      <c r="B495" s="26">
        <v>492</v>
      </c>
      <c r="C495" s="20">
        <v>80112</v>
      </c>
      <c r="D495" s="20" t="s">
        <v>112</v>
      </c>
      <c r="E495" s="20">
        <v>0.06</v>
      </c>
      <c r="F495" s="20">
        <v>416</v>
      </c>
      <c r="G495" s="26">
        <v>500</v>
      </c>
      <c r="H495" s="20">
        <v>64</v>
      </c>
      <c r="I495" s="27">
        <v>1E-3</v>
      </c>
      <c r="J495" s="24">
        <v>0.8095</v>
      </c>
      <c r="K495" s="24">
        <v>0.82140000000000002</v>
      </c>
      <c r="L495" s="36">
        <f>IF(ISBLANK(E495),"",VLOOKUP(E495,목표수치!$B$3:$D$7,2,TRUE))</f>
        <v>0.2</v>
      </c>
      <c r="M495" s="37">
        <f>IF(ISBLANK(E495),"",VLOOKUP(E495,목표수치!$B$3:$D$7,3,TRUE))</f>
        <v>0.3</v>
      </c>
      <c r="N495" s="27"/>
    </row>
    <row r="496" spans="2:14" ht="15.75" customHeight="1">
      <c r="B496" s="26">
        <v>493</v>
      </c>
      <c r="C496" s="20">
        <v>80113</v>
      </c>
      <c r="D496" s="20" t="s">
        <v>113</v>
      </c>
      <c r="E496" s="20">
        <v>0.05</v>
      </c>
      <c r="F496" s="20">
        <v>416</v>
      </c>
      <c r="G496" s="26">
        <v>500</v>
      </c>
      <c r="H496" s="20">
        <v>64</v>
      </c>
      <c r="I496" s="27">
        <v>1E-3</v>
      </c>
      <c r="J496" s="24">
        <v>0.91669999999999996</v>
      </c>
      <c r="K496" s="24">
        <v>0.66669999999999996</v>
      </c>
      <c r="L496" s="36">
        <f>IF(ISBLANK(E496),"",VLOOKUP(E496,목표수치!$B$3:$D$7,2,TRUE))</f>
        <v>0.2</v>
      </c>
      <c r="M496" s="37">
        <f>IF(ISBLANK(E496),"",VLOOKUP(E496,목표수치!$B$3:$D$7,3,TRUE))</f>
        <v>0.3</v>
      </c>
      <c r="N496" s="27"/>
    </row>
    <row r="497" spans="2:14" ht="15.75" customHeight="1">
      <c r="B497" s="26">
        <v>494</v>
      </c>
      <c r="C497" s="20">
        <v>80114</v>
      </c>
      <c r="D497" s="20" t="s">
        <v>114</v>
      </c>
      <c r="E497" s="20">
        <v>0.05</v>
      </c>
      <c r="F497" s="20">
        <v>416</v>
      </c>
      <c r="G497" s="26">
        <v>500</v>
      </c>
      <c r="H497" s="20">
        <v>64</v>
      </c>
      <c r="I497" s="27">
        <v>1E-3</v>
      </c>
      <c r="J497" s="24">
        <v>0.86419999999999997</v>
      </c>
      <c r="K497" s="24">
        <v>0.93830000000000002</v>
      </c>
      <c r="L497" s="36">
        <f>IF(ISBLANK(E497),"",VLOOKUP(E497,목표수치!$B$3:$D$7,2,TRUE))</f>
        <v>0.2</v>
      </c>
      <c r="M497" s="37">
        <f>IF(ISBLANK(E497),"",VLOOKUP(E497,목표수치!$B$3:$D$7,3,TRUE))</f>
        <v>0.3</v>
      </c>
      <c r="N497" s="27"/>
    </row>
    <row r="498" spans="2:14" ht="15.75" customHeight="1">
      <c r="B498" s="26">
        <v>495</v>
      </c>
      <c r="C498" s="20">
        <v>80115</v>
      </c>
      <c r="D498" s="20" t="s">
        <v>115</v>
      </c>
      <c r="E498" s="20">
        <v>0.01</v>
      </c>
      <c r="F498" s="20">
        <v>416</v>
      </c>
      <c r="G498" s="26">
        <v>500</v>
      </c>
      <c r="H498" s="20">
        <v>64</v>
      </c>
      <c r="I498" s="27">
        <v>1E-3</v>
      </c>
      <c r="J498" s="24">
        <v>0.96430000000000005</v>
      </c>
      <c r="K498" s="24">
        <v>0.76190000000000002</v>
      </c>
      <c r="L498" s="36">
        <f>IF(ISBLANK(E498),"",VLOOKUP(E498,목표수치!$B$3:$D$7,2,TRUE))</f>
        <v>0.2</v>
      </c>
      <c r="M498" s="37">
        <f>IF(ISBLANK(E498),"",VLOOKUP(E498,목표수치!$B$3:$D$7,3,TRUE))</f>
        <v>0.3</v>
      </c>
      <c r="N498" s="27"/>
    </row>
    <row r="499" spans="2:14" ht="15.75" customHeight="1">
      <c r="B499" s="26">
        <v>496</v>
      </c>
      <c r="C499" s="20">
        <v>80116</v>
      </c>
      <c r="D499" s="20" t="s">
        <v>116</v>
      </c>
      <c r="E499" s="20">
        <v>0.01</v>
      </c>
      <c r="F499" s="20">
        <v>416</v>
      </c>
      <c r="G499" s="26">
        <v>500</v>
      </c>
      <c r="H499" s="20">
        <v>64</v>
      </c>
      <c r="I499" s="27">
        <v>1E-3</v>
      </c>
      <c r="J499" s="24">
        <v>0.98809999999999998</v>
      </c>
      <c r="K499" s="24">
        <v>0.4405</v>
      </c>
      <c r="L499" s="36">
        <f>IF(ISBLANK(E499),"",VLOOKUP(E499,목표수치!$B$3:$D$7,2,TRUE))</f>
        <v>0.2</v>
      </c>
      <c r="M499" s="37">
        <f>IF(ISBLANK(E499),"",VLOOKUP(E499,목표수치!$B$3:$D$7,3,TRUE))</f>
        <v>0.3</v>
      </c>
      <c r="N499" s="27"/>
    </row>
    <row r="500" spans="2:14" ht="15.75" customHeight="1">
      <c r="B500" s="26">
        <v>497</v>
      </c>
      <c r="C500" s="20">
        <v>80117</v>
      </c>
      <c r="D500" s="20" t="s">
        <v>117</v>
      </c>
      <c r="E500" s="20">
        <v>0.06</v>
      </c>
      <c r="F500" s="20">
        <v>416</v>
      </c>
      <c r="G500" s="26">
        <v>500</v>
      </c>
      <c r="H500" s="20">
        <v>64</v>
      </c>
      <c r="I500" s="27">
        <v>1E-3</v>
      </c>
      <c r="J500" s="24">
        <v>0.92859999999999998</v>
      </c>
      <c r="K500" s="24">
        <v>0.3095</v>
      </c>
      <c r="L500" s="36">
        <f>IF(ISBLANK(E500),"",VLOOKUP(E500,목표수치!$B$3:$D$7,2,TRUE))</f>
        <v>0.2</v>
      </c>
      <c r="M500" s="37">
        <f>IF(ISBLANK(E500),"",VLOOKUP(E500,목표수치!$B$3:$D$7,3,TRUE))</f>
        <v>0.3</v>
      </c>
      <c r="N500" s="27"/>
    </row>
    <row r="501" spans="2:14" ht="15.75" customHeight="1">
      <c r="B501" s="26">
        <v>498</v>
      </c>
      <c r="C501" s="20">
        <v>80118</v>
      </c>
      <c r="D501" s="20" t="s">
        <v>118</v>
      </c>
      <c r="E501" s="20">
        <v>0.02</v>
      </c>
      <c r="F501" s="20">
        <v>416</v>
      </c>
      <c r="G501" s="26">
        <v>500</v>
      </c>
      <c r="H501" s="20">
        <v>64</v>
      </c>
      <c r="I501" s="27">
        <v>1E-3</v>
      </c>
      <c r="J501" s="24">
        <v>0.92859999999999998</v>
      </c>
      <c r="K501" s="24">
        <v>0.92859999999999998</v>
      </c>
      <c r="L501" s="36">
        <f>IF(ISBLANK(E501),"",VLOOKUP(E501,목표수치!$B$3:$D$7,2,TRUE))</f>
        <v>0.2</v>
      </c>
      <c r="M501" s="37">
        <f>IF(ISBLANK(E501),"",VLOOKUP(E501,목표수치!$B$3:$D$7,3,TRUE))</f>
        <v>0.3</v>
      </c>
      <c r="N501" s="27"/>
    </row>
    <row r="502" spans="2:14" ht="15.75" customHeight="1">
      <c r="B502" s="26">
        <v>499</v>
      </c>
      <c r="C502" s="20">
        <v>80119</v>
      </c>
      <c r="D502" s="20" t="s">
        <v>119</v>
      </c>
      <c r="E502" s="20">
        <v>0.28999999999999998</v>
      </c>
      <c r="F502" s="20">
        <v>416</v>
      </c>
      <c r="G502" s="26">
        <v>1000</v>
      </c>
      <c r="H502" s="20">
        <v>64</v>
      </c>
      <c r="I502" s="27">
        <v>1E-3</v>
      </c>
      <c r="J502" s="24">
        <v>0.98809999999999998</v>
      </c>
      <c r="K502" s="24">
        <v>1</v>
      </c>
      <c r="L502" s="36">
        <f>IF(ISBLANK(E502),"",VLOOKUP(E502,목표수치!$B$3:$D$7,2,TRUE))</f>
        <v>0.3</v>
      </c>
      <c r="M502" s="37">
        <f>IF(ISBLANK(E502),"",VLOOKUP(E502,목표수치!$B$3:$D$7,3,TRUE))</f>
        <v>0.4</v>
      </c>
      <c r="N502" s="27"/>
    </row>
    <row r="503" spans="2:14" ht="15.75" customHeight="1">
      <c r="B503" s="28">
        <v>500</v>
      </c>
      <c r="C503" s="29">
        <v>80120</v>
      </c>
      <c r="D503" s="68" t="s">
        <v>568</v>
      </c>
      <c r="E503" s="29">
        <v>0.21</v>
      </c>
      <c r="F503" s="29">
        <v>416</v>
      </c>
      <c r="G503" s="28">
        <v>1000</v>
      </c>
      <c r="H503" s="29">
        <v>64</v>
      </c>
      <c r="I503" s="31">
        <v>1E-3</v>
      </c>
      <c r="J503" s="30">
        <v>0.53569999999999995</v>
      </c>
      <c r="K503" s="30">
        <v>0.72619999999999996</v>
      </c>
      <c r="L503" s="38">
        <f>IF(ISBLANK(E503),"",VLOOKUP(E503,목표수치!$B$3:$D$7,2,TRUE))</f>
        <v>0.2</v>
      </c>
      <c r="M503" s="39">
        <f>IF(ISBLANK(E503),"",VLOOKUP(E503,목표수치!$B$3:$D$7,3,TRUE))</f>
        <v>0.3</v>
      </c>
      <c r="N503" s="31"/>
    </row>
    <row r="504" spans="2:14" ht="15.75" customHeight="1">
      <c r="L504" s="13"/>
      <c r="M504" s="13"/>
      <c r="N504" s="1"/>
    </row>
    <row r="505" spans="2:14" ht="15.75" customHeight="1">
      <c r="L505" s="13"/>
      <c r="M505" s="13"/>
      <c r="N505" s="1"/>
    </row>
    <row r="506" spans="2:14" ht="15.75" customHeight="1">
      <c r="L506" s="13"/>
      <c r="M506" s="13"/>
      <c r="N506" s="1"/>
    </row>
    <row r="507" spans="2:14" ht="15.75" customHeight="1">
      <c r="L507" s="13"/>
      <c r="M507" s="13"/>
      <c r="N507" s="1"/>
    </row>
    <row r="508" spans="2:14" ht="15.75" customHeight="1">
      <c r="L508" s="13"/>
      <c r="M508" s="13"/>
      <c r="N508" s="1"/>
    </row>
    <row r="509" spans="2:14" ht="15.75" customHeight="1">
      <c r="L509" s="13"/>
      <c r="M509" s="13"/>
      <c r="N509" s="1"/>
    </row>
    <row r="510" spans="2:14" ht="15.75" customHeight="1">
      <c r="L510" s="13"/>
      <c r="M510" s="13"/>
      <c r="N510" s="1"/>
    </row>
    <row r="511" spans="2:14" ht="15.75" customHeight="1">
      <c r="L511" s="13"/>
      <c r="M511" s="13"/>
      <c r="N511" s="1"/>
    </row>
    <row r="512" spans="2:14" ht="15.75" customHeight="1">
      <c r="L512" s="13"/>
      <c r="M512" s="13"/>
      <c r="N512" s="1"/>
    </row>
    <row r="513" spans="12:14" ht="15.75" customHeight="1">
      <c r="L513" s="13"/>
      <c r="M513" s="13"/>
      <c r="N513" s="1"/>
    </row>
    <row r="514" spans="12:14" ht="15.75" customHeight="1">
      <c r="L514" s="13"/>
      <c r="M514" s="13"/>
      <c r="N514" s="1"/>
    </row>
    <row r="515" spans="12:14" ht="15.75" customHeight="1">
      <c r="L515" s="13"/>
      <c r="M515" s="13"/>
      <c r="N515" s="1"/>
    </row>
    <row r="516" spans="12:14" ht="15.75" customHeight="1">
      <c r="L516" s="13"/>
      <c r="M516" s="13"/>
      <c r="N516" s="1"/>
    </row>
    <row r="517" spans="12:14" ht="15.75" customHeight="1">
      <c r="L517" s="13"/>
      <c r="M517" s="13"/>
      <c r="N517" s="1"/>
    </row>
    <row r="518" spans="12:14" ht="15.75" customHeight="1">
      <c r="L518" s="13"/>
      <c r="M518" s="13"/>
      <c r="N518" s="1"/>
    </row>
    <row r="519" spans="12:14" ht="15.75" customHeight="1">
      <c r="L519" s="13"/>
      <c r="M519" s="13"/>
      <c r="N519" s="1"/>
    </row>
    <row r="520" spans="12:14" ht="15.75" customHeight="1">
      <c r="L520" s="13"/>
      <c r="M520" s="13"/>
      <c r="N520" s="1"/>
    </row>
    <row r="521" spans="12:14" ht="15.75" customHeight="1">
      <c r="L521" s="13"/>
      <c r="M521" s="13"/>
      <c r="N521" s="1"/>
    </row>
    <row r="522" spans="12:14" ht="15.75" customHeight="1">
      <c r="L522" s="13"/>
      <c r="M522" s="13"/>
      <c r="N522" s="1"/>
    </row>
    <row r="523" spans="12:14" ht="15.75" customHeight="1">
      <c r="L523" s="13"/>
      <c r="M523" s="13"/>
      <c r="N523" s="1"/>
    </row>
    <row r="524" spans="12:14" ht="15.75" customHeight="1">
      <c r="L524" s="13"/>
      <c r="M524" s="13"/>
      <c r="N524" s="1"/>
    </row>
    <row r="525" spans="12:14" ht="15.75" customHeight="1">
      <c r="L525" s="13"/>
      <c r="M525" s="13"/>
      <c r="N525" s="1"/>
    </row>
    <row r="526" spans="12:14" ht="15.75" customHeight="1">
      <c r="L526" s="13"/>
      <c r="M526" s="13"/>
      <c r="N526" s="1"/>
    </row>
    <row r="527" spans="12:14" ht="15.75" customHeight="1">
      <c r="L527" s="13"/>
      <c r="M527" s="13"/>
      <c r="N527" s="1"/>
    </row>
    <row r="528" spans="12:14" ht="15.75" customHeight="1">
      <c r="L528" s="13"/>
      <c r="M528" s="13"/>
      <c r="N528" s="1"/>
    </row>
    <row r="529" spans="12:14" ht="15.75" customHeight="1">
      <c r="L529" s="13"/>
      <c r="M529" s="13"/>
      <c r="N529" s="1"/>
    </row>
    <row r="530" spans="12:14" ht="15.75" customHeight="1">
      <c r="L530" s="13"/>
      <c r="M530" s="13"/>
      <c r="N530" s="1"/>
    </row>
    <row r="531" spans="12:14" ht="15.75" customHeight="1">
      <c r="L531" s="13"/>
      <c r="M531" s="13"/>
      <c r="N531" s="1"/>
    </row>
    <row r="532" spans="12:14" ht="15.75" customHeight="1">
      <c r="L532" s="13"/>
      <c r="M532" s="13"/>
      <c r="N532" s="1"/>
    </row>
    <row r="533" spans="12:14" ht="15.75" customHeight="1">
      <c r="L533" s="13"/>
      <c r="M533" s="13"/>
      <c r="N533" s="1"/>
    </row>
    <row r="534" spans="12:14" ht="15.75" customHeight="1">
      <c r="L534" s="13"/>
      <c r="M534" s="13"/>
      <c r="N534" s="1"/>
    </row>
    <row r="535" spans="12:14" ht="15.75" customHeight="1">
      <c r="L535" s="13"/>
      <c r="M535" s="13"/>
      <c r="N535" s="1"/>
    </row>
    <row r="536" spans="12:14" ht="15.75" customHeight="1">
      <c r="L536" s="13"/>
      <c r="M536" s="13"/>
      <c r="N536" s="1"/>
    </row>
    <row r="537" spans="12:14" ht="15.75" customHeight="1">
      <c r="L537" s="13"/>
      <c r="M537" s="13"/>
      <c r="N537" s="1"/>
    </row>
    <row r="538" spans="12:14" ht="15.75" customHeight="1">
      <c r="L538" s="13"/>
      <c r="M538" s="13"/>
      <c r="N538" s="1"/>
    </row>
    <row r="539" spans="12:14" ht="15.75" customHeight="1">
      <c r="L539" s="13"/>
      <c r="M539" s="13"/>
      <c r="N539" s="1"/>
    </row>
    <row r="540" spans="12:14" ht="15.75" customHeight="1">
      <c r="L540" s="13"/>
      <c r="M540" s="13"/>
      <c r="N540" s="1"/>
    </row>
    <row r="541" spans="12:14" ht="15.75" customHeight="1">
      <c r="L541" s="13"/>
      <c r="M541" s="13"/>
      <c r="N541" s="1"/>
    </row>
    <row r="542" spans="12:14" ht="15.75" customHeight="1"/>
    <row r="543" spans="12:14" ht="15.75" customHeight="1"/>
    <row r="544" spans="12:1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3:N503" xr:uid="{4FA2E0E7-DC26-4401-8213-F2B1494BF5DC}">
    <sortState ref="B4:N503">
      <sortCondition ref="C3:C503"/>
    </sortState>
  </autoFilter>
  <mergeCells count="9">
    <mergeCell ref="U5:V5"/>
    <mergeCell ref="W5:W6"/>
    <mergeCell ref="X5:X6"/>
    <mergeCell ref="Y5:Y6"/>
    <mergeCell ref="B2:F2"/>
    <mergeCell ref="G2:I2"/>
    <mergeCell ref="J2:K2"/>
    <mergeCell ref="L2:M2"/>
    <mergeCell ref="P30:Q30"/>
  </mergeCells>
  <phoneticPr fontId="11" type="noConversion"/>
  <conditionalFormatting sqref="B4:M503">
    <cfRule type="expression" dxfId="0" priority="1">
      <formula>($J4&lt;$L4)+($K4&lt;$M4)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000"/>
  <sheetViews>
    <sheetView workbookViewId="0">
      <selection activeCell="E38" sqref="E38"/>
    </sheetView>
  </sheetViews>
  <sheetFormatPr defaultColWidth="12.625" defaultRowHeight="15" customHeight="1"/>
  <cols>
    <col min="1" max="2" width="6.625" customWidth="1"/>
    <col min="3" max="3" width="9.5" customWidth="1"/>
    <col min="4" max="6" width="6.625" customWidth="1"/>
    <col min="7" max="26" width="11" customWidth="1"/>
  </cols>
  <sheetData>
    <row r="1" spans="2:4" ht="14.25" customHeight="1"/>
    <row r="2" spans="2:4" ht="14.25" customHeight="1">
      <c r="B2" s="91" t="s">
        <v>333</v>
      </c>
      <c r="C2" s="92"/>
      <c r="D2" s="92"/>
    </row>
    <row r="3" spans="2:4" ht="14.25" customHeight="1">
      <c r="B3" s="14" t="s">
        <v>6</v>
      </c>
      <c r="C3" s="15" t="s">
        <v>11</v>
      </c>
      <c r="D3" s="16" t="s">
        <v>12</v>
      </c>
    </row>
    <row r="4" spans="2:4" ht="14.25" customHeight="1">
      <c r="B4" s="9">
        <v>0</v>
      </c>
      <c r="C4" s="5">
        <v>0.2</v>
      </c>
      <c r="D4" s="6">
        <v>0.3</v>
      </c>
    </row>
    <row r="5" spans="2:4" ht="14.25" customHeight="1">
      <c r="B5" s="9">
        <v>0.25</v>
      </c>
      <c r="C5" s="5">
        <v>0.3</v>
      </c>
      <c r="D5" s="6">
        <v>0.4</v>
      </c>
    </row>
    <row r="6" spans="2:4" ht="14.25" customHeight="1">
      <c r="B6" s="9">
        <v>0.5</v>
      </c>
      <c r="C6" s="5">
        <v>0.4</v>
      </c>
      <c r="D6" s="6">
        <v>0.5</v>
      </c>
    </row>
    <row r="7" spans="2:4" ht="14.25" customHeight="1">
      <c r="B7" s="17">
        <v>0.75</v>
      </c>
      <c r="C7" s="18">
        <v>0.5</v>
      </c>
      <c r="D7" s="19">
        <v>0.6</v>
      </c>
    </row>
    <row r="8" spans="2:4" ht="14.25" customHeight="1"/>
    <row r="9" spans="2:4" ht="14.25" customHeight="1"/>
    <row r="10" spans="2:4" ht="14.25" customHeight="1"/>
    <row r="11" spans="2:4" ht="14.25" customHeight="1"/>
    <row r="12" spans="2:4" ht="14.25" customHeight="1"/>
    <row r="13" spans="2:4" ht="14.25" customHeight="1"/>
    <row r="14" spans="2:4" ht="14.25" customHeight="1"/>
    <row r="15" spans="2:4" ht="14.25" customHeight="1"/>
    <row r="16" spans="2: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D2"/>
  </mergeCells>
  <phoneticPr fontId="11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투명객체3D</vt:lpstr>
      <vt:lpstr>목표수치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2022-02-13T03:27:50Z</dcterms:modified>
</cp:coreProperties>
</file>