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hareFolder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2" i="1"/>
  <c r="H3" i="1"/>
  <c r="H4" i="1"/>
  <c r="H5" i="1"/>
  <c r="H6" i="1"/>
  <c r="H7" i="1"/>
  <c r="H8" i="1"/>
  <c r="H2" i="1"/>
  <c r="F3" i="1"/>
  <c r="F6" i="1"/>
  <c r="E3" i="1"/>
  <c r="E4" i="1"/>
  <c r="F4" i="1" s="1"/>
  <c r="E5" i="1"/>
  <c r="F5" i="1" s="1"/>
  <c r="E6" i="1"/>
  <c r="E7" i="1"/>
  <c r="F7" i="1" s="1"/>
  <c r="E8" i="1"/>
  <c r="F8" i="1" s="1"/>
  <c r="E2" i="1"/>
  <c r="F2" i="1" s="1"/>
  <c r="C9" i="1"/>
  <c r="E9" i="1" s="1"/>
  <c r="J9" i="1"/>
  <c r="I9" i="1"/>
  <c r="D2" i="1"/>
  <c r="D8" i="1"/>
  <c r="D4" i="1"/>
  <c r="D5" i="1"/>
  <c r="D6" i="1"/>
  <c r="D7" i="1"/>
  <c r="D3" i="1"/>
  <c r="F9" i="1" l="1"/>
  <c r="D9" i="1"/>
</calcChain>
</file>

<file path=xl/sharedStrings.xml><?xml version="1.0" encoding="utf-8"?>
<sst xmlns="http://schemas.openxmlformats.org/spreadsheetml/2006/main" count="24" uniqueCount="24">
  <si>
    <t>2월 6일부터 3월 5일</t>
    <phoneticPr fontId="2" type="noConversion"/>
  </si>
  <si>
    <t>3월 6일부터 4월 5일</t>
    <phoneticPr fontId="2" type="noConversion"/>
  </si>
  <si>
    <t>4월 6일부터 5월 5일</t>
    <phoneticPr fontId="2" type="noConversion"/>
  </si>
  <si>
    <t>5월 6일부터 6월 5일</t>
    <phoneticPr fontId="2" type="noConversion"/>
  </si>
  <si>
    <t>6월 6일부터 7월 5일</t>
    <phoneticPr fontId="2" type="noConversion"/>
  </si>
  <si>
    <t>7월 6일부터 8월 5일</t>
    <phoneticPr fontId="2" type="noConversion"/>
  </si>
  <si>
    <t>8월 6일부터 9월 1일</t>
    <phoneticPr fontId="2" type="noConversion"/>
  </si>
  <si>
    <t>단위기간</t>
    <phoneticPr fontId="2" type="noConversion"/>
  </si>
  <si>
    <t>공부 시간</t>
    <phoneticPr fontId="2" type="noConversion"/>
  </si>
  <si>
    <t>total</t>
    <phoneticPr fontId="2" type="noConversion"/>
  </si>
  <si>
    <t>80% 출석(소수점 올림해야 함)</t>
    <phoneticPr fontId="2" type="noConversion"/>
  </si>
  <si>
    <t>50% 출석(소수점 올림해야 함)</t>
    <phoneticPr fontId="2" type="noConversion"/>
  </si>
  <si>
    <t>사용 가능 휴가</t>
    <phoneticPr fontId="2" type="noConversion"/>
  </si>
  <si>
    <t>사용 가능 질병 공가</t>
    <phoneticPr fontId="2" type="noConversion"/>
  </si>
  <si>
    <t>질병 공가는 "입원"만 되며, 병원 갔다오는 건 출석 인 정 안 됨</t>
    <phoneticPr fontId="2" type="noConversion"/>
  </si>
  <si>
    <t>휴가와 질병 공가는 누적됨, 즉 나중에 한꺼번에 사용 가능</t>
    <phoneticPr fontId="2" type="noConversion"/>
  </si>
  <si>
    <t>허용 결석(80%기준)</t>
    <phoneticPr fontId="2" type="noConversion"/>
  </si>
  <si>
    <t>전체 출석이 80% 미만이면 탈락</t>
    <phoneticPr fontId="2" type="noConversion"/>
  </si>
  <si>
    <r>
      <t xml:space="preserve">50% </t>
    </r>
    <r>
      <rPr>
        <b/>
        <sz val="11"/>
        <color rgb="FFFF0000"/>
        <rFont val="맑은 고딕"/>
        <family val="3"/>
        <charset val="129"/>
        <scheme val="minor"/>
      </rPr>
      <t>이상</t>
    </r>
    <r>
      <rPr>
        <sz val="11"/>
        <color rgb="FFFF0000"/>
        <rFont val="맑은 고딕"/>
        <family val="2"/>
        <charset val="129"/>
        <scheme val="minor"/>
      </rPr>
      <t xml:space="preserve"> 결석시 탈락(50%부터 탈락임)</t>
    </r>
    <phoneticPr fontId="2" type="noConversion"/>
  </si>
  <si>
    <t>허용 결석(50%기준)
(여기서도 하루라도 
초과되면 ㅂ2)</t>
    <phoneticPr fontId="2" type="noConversion"/>
  </si>
  <si>
    <t>116일</t>
    <phoneticPr fontId="2" type="noConversion"/>
  </si>
  <si>
    <t>시험은 정보처리기사,산업기사,기능사, 워드프로세서, 컴활처럼 연관된 시험만 인정되며, 대구에서 시험칠 경우, 
조퇴 후 시험치러 가거나, 시험치고 늦~게라도 학교 와야 함
ex)9시 와서 10시에 가도 되고
4시 40분에 마치니 4시 30분에라도 와야 함
타지역이면 안 와도 됨. 단, 경산은 대구로 칩니다.</t>
    <phoneticPr fontId="2" type="noConversion"/>
  </si>
  <si>
    <t>입사 시험은 아무 회사나 상관은 없으나
마찬가지로 대구일 경우 늦~게라도 학교 와야 하거나
일~찍 이라도 조퇴해야 함.
하여튼 학교 왔다가든지 학교 마치기 전엔 와야 함
ex) 자격증시험과 마찬가지이니 참고 바랍니다.</t>
    <phoneticPr fontId="2" type="noConversion"/>
  </si>
  <si>
    <t>날짜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</si>
</sst>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&quot;개&quot;"/>
    <numFmt numFmtId="177" formatCode="0&quot;일&quot;"/>
    <numFmt numFmtId="178" formatCode="0&quot;시&quot;&quot;간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99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77" fontId="0" fillId="2" borderId="1" xfId="0" applyNumberFormat="1" applyFill="1" applyBorder="1" applyAlignment="1">
      <alignment horizontal="center" vertical="center"/>
    </xf>
    <xf numFmtId="178" fontId="0" fillId="0" borderId="1" xfId="0" applyNumberFormat="1" applyBorder="1">
      <alignment vertical="center"/>
    </xf>
    <xf numFmtId="178" fontId="0" fillId="2" borderId="1" xfId="0" applyNumberFormat="1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1" fillId="0" borderId="0" xfId="0" applyFont="1">
      <alignment vertical="center"/>
    </xf>
    <xf numFmtId="177" fontId="3" fillId="2" borderId="1" xfId="0" applyNumberFormat="1" applyFont="1" applyFill="1" applyBorder="1">
      <alignment vertical="center"/>
    </xf>
    <xf numFmtId="177" fontId="4" fillId="2" borderId="1" xfId="0" applyNumberFormat="1" applyFont="1" applyFill="1" applyBorder="1">
      <alignment vertical="center"/>
    </xf>
    <xf numFmtId="0" fontId="1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right" vertical="center"/>
    </xf>
    <xf numFmtId="0" fontId="0" fillId="3" borderId="1" xfId="0" applyFill="1" applyBorder="1">
      <alignment vertical="center"/>
    </xf>
    <xf numFmtId="177" fontId="0" fillId="4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77" fontId="3" fillId="6" borderId="1" xfId="0" applyNumberFormat="1" applyFont="1" applyFill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99CC"/>
      <color rgb="FFCC66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9</xdr:row>
      <xdr:rowOff>57150</xdr:rowOff>
    </xdr:from>
    <xdr:to>
      <xdr:col>2</xdr:col>
      <xdr:colOff>200239</xdr:colOff>
      <xdr:row>14</xdr:row>
      <xdr:rowOff>47844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1943100"/>
          <a:ext cx="1533739" cy="15718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F24" sqref="F24"/>
    </sheetView>
  </sheetViews>
  <sheetFormatPr defaultRowHeight="16.5" x14ac:dyDescent="0.3"/>
  <cols>
    <col min="4" max="4" width="9.25" bestFit="1" customWidth="1"/>
    <col min="5" max="6" width="31.5" customWidth="1"/>
    <col min="7" max="8" width="28.25" customWidth="1"/>
    <col min="9" max="9" width="26.875" customWidth="1"/>
    <col min="10" max="10" width="42.25" bestFit="1" customWidth="1"/>
  </cols>
  <sheetData>
    <row r="1" spans="1:12" ht="49.5" x14ac:dyDescent="0.3">
      <c r="A1" s="23" t="s">
        <v>23</v>
      </c>
      <c r="B1" s="23"/>
      <c r="C1" s="3" t="s">
        <v>7</v>
      </c>
      <c r="D1" s="3" t="s">
        <v>8</v>
      </c>
      <c r="E1" s="3" t="s">
        <v>10</v>
      </c>
      <c r="F1" s="3" t="s">
        <v>16</v>
      </c>
      <c r="G1" s="3" t="s">
        <v>11</v>
      </c>
      <c r="H1" s="14" t="s">
        <v>19</v>
      </c>
      <c r="I1" s="3" t="s">
        <v>12</v>
      </c>
      <c r="J1" s="3" t="s">
        <v>13</v>
      </c>
      <c r="K1" s="1"/>
      <c r="L1" s="1"/>
    </row>
    <row r="2" spans="1:12" x14ac:dyDescent="0.3">
      <c r="A2" s="2" t="s">
        <v>0</v>
      </c>
      <c r="B2" s="2"/>
      <c r="C2" s="10">
        <v>19</v>
      </c>
      <c r="D2" s="8">
        <f>((C2-1)*7)+4</f>
        <v>130</v>
      </c>
      <c r="E2" s="16">
        <f>ROUNDUP(C2*0.8,0)</f>
        <v>16</v>
      </c>
      <c r="F2" s="17">
        <f>C2-E2</f>
        <v>3</v>
      </c>
      <c r="G2" s="18">
        <f>ROUNDUP(C2*0.5,0)</f>
        <v>10</v>
      </c>
      <c r="H2" s="19">
        <f>ROUNDDOWN(C2*0.5,0)</f>
        <v>9</v>
      </c>
      <c r="I2" s="6">
        <v>0</v>
      </c>
      <c r="J2" s="6">
        <v>2</v>
      </c>
    </row>
    <row r="3" spans="1:12" x14ac:dyDescent="0.3">
      <c r="A3" s="2" t="s">
        <v>1</v>
      </c>
      <c r="B3" s="2"/>
      <c r="C3" s="10">
        <v>23</v>
      </c>
      <c r="D3" s="8">
        <f>C3*7</f>
        <v>161</v>
      </c>
      <c r="E3" s="16">
        <f t="shared" ref="E3:E9" si="0">ROUNDUP(C3*0.8,0)</f>
        <v>19</v>
      </c>
      <c r="F3" s="17">
        <f t="shared" ref="F3:F8" si="1">C3-E3</f>
        <v>4</v>
      </c>
      <c r="G3" s="18">
        <f t="shared" ref="G3:G8" si="2">ROUNDUP(C3*0.5,0)</f>
        <v>12</v>
      </c>
      <c r="H3" s="19">
        <f t="shared" ref="H3:H8" si="3">ROUNDDOWN(C3*0.5,0)</f>
        <v>11</v>
      </c>
      <c r="I3" s="6">
        <v>1</v>
      </c>
      <c r="J3" s="6">
        <v>2</v>
      </c>
    </row>
    <row r="4" spans="1:12" x14ac:dyDescent="0.3">
      <c r="A4" s="2" t="s">
        <v>2</v>
      </c>
      <c r="B4" s="2"/>
      <c r="C4" s="10">
        <v>20</v>
      </c>
      <c r="D4" s="8">
        <f t="shared" ref="D4:D7" si="4">C4*7</f>
        <v>140</v>
      </c>
      <c r="E4" s="16">
        <f t="shared" si="0"/>
        <v>16</v>
      </c>
      <c r="F4" s="17">
        <f t="shared" si="1"/>
        <v>4</v>
      </c>
      <c r="G4" s="18">
        <f t="shared" si="2"/>
        <v>10</v>
      </c>
      <c r="H4" s="19">
        <f t="shared" si="3"/>
        <v>10</v>
      </c>
      <c r="I4" s="6">
        <v>1</v>
      </c>
      <c r="J4" s="6">
        <v>2</v>
      </c>
    </row>
    <row r="5" spans="1:12" x14ac:dyDescent="0.3">
      <c r="A5" s="2" t="s">
        <v>3</v>
      </c>
      <c r="B5" s="2"/>
      <c r="C5" s="10">
        <v>20</v>
      </c>
      <c r="D5" s="8">
        <f t="shared" si="4"/>
        <v>140</v>
      </c>
      <c r="E5" s="16">
        <f t="shared" si="0"/>
        <v>16</v>
      </c>
      <c r="F5" s="17">
        <f t="shared" si="1"/>
        <v>4</v>
      </c>
      <c r="G5" s="18">
        <f t="shared" si="2"/>
        <v>10</v>
      </c>
      <c r="H5" s="19">
        <f t="shared" si="3"/>
        <v>10</v>
      </c>
      <c r="I5" s="6">
        <v>1</v>
      </c>
      <c r="J5" s="6">
        <v>2</v>
      </c>
    </row>
    <row r="6" spans="1:12" x14ac:dyDescent="0.3">
      <c r="A6" s="2" t="s">
        <v>4</v>
      </c>
      <c r="B6" s="2"/>
      <c r="C6" s="10">
        <v>21</v>
      </c>
      <c r="D6" s="8">
        <f t="shared" si="4"/>
        <v>147</v>
      </c>
      <c r="E6" s="16">
        <f t="shared" si="0"/>
        <v>17</v>
      </c>
      <c r="F6" s="17">
        <f t="shared" si="1"/>
        <v>4</v>
      </c>
      <c r="G6" s="18">
        <f t="shared" si="2"/>
        <v>11</v>
      </c>
      <c r="H6" s="19">
        <f t="shared" si="3"/>
        <v>10</v>
      </c>
      <c r="I6" s="6">
        <v>1</v>
      </c>
      <c r="J6" s="6">
        <v>2</v>
      </c>
    </row>
    <row r="7" spans="1:12" x14ac:dyDescent="0.3">
      <c r="A7" s="2" t="s">
        <v>5</v>
      </c>
      <c r="B7" s="2"/>
      <c r="C7" s="10">
        <v>22</v>
      </c>
      <c r="D7" s="8">
        <f t="shared" si="4"/>
        <v>154</v>
      </c>
      <c r="E7" s="16">
        <f t="shared" si="0"/>
        <v>18</v>
      </c>
      <c r="F7" s="17">
        <f t="shared" si="1"/>
        <v>4</v>
      </c>
      <c r="G7" s="18">
        <f t="shared" si="2"/>
        <v>11</v>
      </c>
      <c r="H7" s="19">
        <f t="shared" si="3"/>
        <v>11</v>
      </c>
      <c r="I7" s="6">
        <v>1</v>
      </c>
      <c r="J7" s="6">
        <v>2</v>
      </c>
    </row>
    <row r="8" spans="1:12" x14ac:dyDescent="0.3">
      <c r="A8" s="2" t="s">
        <v>6</v>
      </c>
      <c r="B8" s="2"/>
      <c r="C8" s="10">
        <v>19</v>
      </c>
      <c r="D8" s="8">
        <f>((C8-2)*7)+5+4</f>
        <v>128</v>
      </c>
      <c r="E8" s="16">
        <f t="shared" si="0"/>
        <v>16</v>
      </c>
      <c r="F8" s="17">
        <f t="shared" si="1"/>
        <v>3</v>
      </c>
      <c r="G8" s="18">
        <f t="shared" si="2"/>
        <v>10</v>
      </c>
      <c r="H8" s="19">
        <f t="shared" si="3"/>
        <v>9</v>
      </c>
      <c r="I8" s="6">
        <v>2</v>
      </c>
      <c r="J8" s="6">
        <v>2</v>
      </c>
    </row>
    <row r="9" spans="1:12" x14ac:dyDescent="0.3">
      <c r="A9" s="21" t="s">
        <v>9</v>
      </c>
      <c r="B9" s="22"/>
      <c r="C9" s="7">
        <f>SUM(C2:C8)</f>
        <v>144</v>
      </c>
      <c r="D9" s="9">
        <f>SUM(D2:D8)</f>
        <v>1000</v>
      </c>
      <c r="E9" s="4">
        <f t="shared" si="0"/>
        <v>116</v>
      </c>
      <c r="F9" s="13">
        <f>C9-E9</f>
        <v>28</v>
      </c>
      <c r="G9" s="15" t="s">
        <v>20</v>
      </c>
      <c r="H9" s="12">
        <v>28</v>
      </c>
      <c r="I9" s="5">
        <f>SUM(I2:I8)</f>
        <v>7</v>
      </c>
      <c r="J9" s="5">
        <f>SUM(J2:J8)</f>
        <v>14</v>
      </c>
    </row>
    <row r="10" spans="1:12" x14ac:dyDescent="0.3">
      <c r="H10" s="11" t="s">
        <v>18</v>
      </c>
    </row>
    <row r="11" spans="1:12" x14ac:dyDescent="0.3">
      <c r="H11" s="11" t="s">
        <v>17</v>
      </c>
    </row>
    <row r="13" spans="1:12" ht="58.5" customHeight="1" x14ac:dyDescent="0.3">
      <c r="H13" s="23" t="s">
        <v>15</v>
      </c>
      <c r="I13" s="23"/>
    </row>
    <row r="14" spans="1:12" x14ac:dyDescent="0.3">
      <c r="H14" s="2" t="s">
        <v>14</v>
      </c>
      <c r="I14" s="2"/>
    </row>
    <row r="15" spans="1:12" ht="16.5" customHeight="1" x14ac:dyDescent="0.3">
      <c r="H15" s="20" t="s">
        <v>21</v>
      </c>
      <c r="I15" s="20"/>
    </row>
    <row r="16" spans="1:12" x14ac:dyDescent="0.3">
      <c r="H16" s="20"/>
      <c r="I16" s="20"/>
    </row>
    <row r="17" spans="8:9" x14ac:dyDescent="0.3">
      <c r="H17" s="20"/>
      <c r="I17" s="20"/>
    </row>
    <row r="18" spans="8:9" ht="16.5" customHeight="1" x14ac:dyDescent="0.3">
      <c r="H18" s="20"/>
      <c r="I18" s="20"/>
    </row>
    <row r="19" spans="8:9" x14ac:dyDescent="0.3">
      <c r="H19" s="20"/>
      <c r="I19" s="20"/>
    </row>
    <row r="20" spans="8:9" x14ac:dyDescent="0.3">
      <c r="H20" s="20"/>
      <c r="I20" s="20"/>
    </row>
    <row r="21" spans="8:9" x14ac:dyDescent="0.3">
      <c r="H21" s="20"/>
      <c r="I21" s="20"/>
    </row>
    <row r="22" spans="8:9" x14ac:dyDescent="0.3">
      <c r="H22" s="20" t="s">
        <v>22</v>
      </c>
      <c r="I22" s="20"/>
    </row>
    <row r="23" spans="8:9" x14ac:dyDescent="0.3">
      <c r="H23" s="20"/>
      <c r="I23" s="20"/>
    </row>
    <row r="24" spans="8:9" x14ac:dyDescent="0.3">
      <c r="H24" s="20"/>
      <c r="I24" s="20"/>
    </row>
    <row r="25" spans="8:9" x14ac:dyDescent="0.3">
      <c r="H25" s="20"/>
      <c r="I25" s="20"/>
    </row>
    <row r="26" spans="8:9" x14ac:dyDescent="0.3">
      <c r="H26" s="20"/>
      <c r="I26" s="20"/>
    </row>
  </sheetData>
  <mergeCells count="5">
    <mergeCell ref="H22:I26"/>
    <mergeCell ref="H15:I21"/>
    <mergeCell ref="A9:B9"/>
    <mergeCell ref="H13:I13"/>
    <mergeCell ref="A1:B1"/>
  </mergeCells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</dc:creator>
  <cp:lastModifiedBy>KB</cp:lastModifiedBy>
  <dcterms:created xsi:type="dcterms:W3CDTF">2023-02-22T06:12:05Z</dcterms:created>
  <dcterms:modified xsi:type="dcterms:W3CDTF">2023-02-22T07:29:51Z</dcterms:modified>
</cp:coreProperties>
</file>