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b\Dropbox\TSC Problems\Data Descriptions\"/>
    </mc:Choice>
  </mc:AlternateContent>
  <bookViews>
    <workbookView xWindow="0" yWindow="0" windowWidth="15570" windowHeight="5475" activeTab="1"/>
  </bookViews>
  <sheets>
    <sheet name="Sheet2" sheetId="3" r:id="rId1"/>
    <sheet name="DataDimensions" sheetId="1" r:id="rId2"/>
    <sheet name="Data sets histograms" sheetId="5" r:id="rId3"/>
    <sheet name="Datset Info" sheetId="2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A25" i="5" l="1"/>
  <c r="A26" i="5" s="1"/>
  <c r="A24" i="5"/>
  <c r="L2" i="1" l="1"/>
  <c r="K2" i="1"/>
  <c r="K85" i="1"/>
  <c r="K84" i="1"/>
</calcChain>
</file>

<file path=xl/sharedStrings.xml><?xml version="1.0" encoding="utf-8"?>
<sst xmlns="http://schemas.openxmlformats.org/spreadsheetml/2006/main" count="375" uniqueCount="211">
  <si>
    <t>Adiac</t>
  </si>
  <si>
    <t>ArrowHead</t>
  </si>
  <si>
    <t>Beef</t>
  </si>
  <si>
    <t>BeetleFly</t>
  </si>
  <si>
    <t>NonInvasiveFatalECGThorax1</t>
  </si>
  <si>
    <t>BirdChicken</t>
  </si>
  <si>
    <t>NonInvasiveFatalECGThorax2</t>
  </si>
  <si>
    <t>Car</t>
  </si>
  <si>
    <t>Phoneme</t>
  </si>
  <si>
    <t>CBF</t>
  </si>
  <si>
    <t>ChlorineConcentration</t>
  </si>
  <si>
    <t>CinCECGtorso</t>
  </si>
  <si>
    <t>Coffee</t>
  </si>
  <si>
    <t>RefrigerationDevices</t>
  </si>
  <si>
    <t>Computers</t>
  </si>
  <si>
    <t>SmallKitchenAppliances</t>
  </si>
  <si>
    <t>CricketX</t>
  </si>
  <si>
    <t>CricketY</t>
  </si>
  <si>
    <t>ElectricDevices</t>
  </si>
  <si>
    <t>CricketZ</t>
  </si>
  <si>
    <t>FordA</t>
  </si>
  <si>
    <t>DiatomSizeReduction</t>
  </si>
  <si>
    <t>FordB</t>
  </si>
  <si>
    <t>DistalPhalanxOutlineCorrect</t>
  </si>
  <si>
    <t>StarlightCurves</t>
  </si>
  <si>
    <t>DistalPhalanxOutlineAgeGroup</t>
  </si>
  <si>
    <t>UWaveGestureLibraryAll</t>
  </si>
  <si>
    <t>DistalPhalanxTW</t>
  </si>
  <si>
    <t>Earthquakes</t>
  </si>
  <si>
    <t>ECG200</t>
  </si>
  <si>
    <t>ECG5000</t>
  </si>
  <si>
    <t>ECGFiveDays</t>
  </si>
  <si>
    <t>FaceAll</t>
  </si>
  <si>
    <t>FaceFour</t>
  </si>
  <si>
    <t>FacesUCR</t>
  </si>
  <si>
    <t>FiftyWords</t>
  </si>
  <si>
    <t>Fish</t>
  </si>
  <si>
    <t>GunPoint</t>
  </si>
  <si>
    <t>Ham</t>
  </si>
  <si>
    <t>HandOutlines</t>
  </si>
  <si>
    <t>Haptics</t>
  </si>
  <si>
    <t>Herring</t>
  </si>
  <si>
    <t>InlineSkate</t>
  </si>
  <si>
    <t>InsectWingbeatSound</t>
  </si>
  <si>
    <t>ItalyPowerDemand</t>
  </si>
  <si>
    <t>LargeKitchenAppliances</t>
  </si>
  <si>
    <t>Lightning2</t>
  </si>
  <si>
    <t>Lightning7</t>
  </si>
  <si>
    <t>Mallat</t>
  </si>
  <si>
    <t>Meat</t>
  </si>
  <si>
    <t>MedicalImages</t>
  </si>
  <si>
    <t>MiddlePhalanxOutlineCorrect</t>
  </si>
  <si>
    <t>MiddlePhalanxOutlineAgeGroup</t>
  </si>
  <si>
    <t>MiddlePhalanxTW</t>
  </si>
  <si>
    <t>MoteStrain</t>
  </si>
  <si>
    <t>OliveOil</t>
  </si>
  <si>
    <t>OSULeaf</t>
  </si>
  <si>
    <t>PhalangesOutlinesCorrect</t>
  </si>
  <si>
    <t>Plane</t>
  </si>
  <si>
    <t>ProximalPhalanxOutlineCorrect</t>
  </si>
  <si>
    <t>ProximalPhalanxOutlineAgeGroup</t>
  </si>
  <si>
    <t>ProximalPhalanxTW</t>
  </si>
  <si>
    <t>ScreenType</t>
  </si>
  <si>
    <t>ShapeletSim</t>
  </si>
  <si>
    <t>ShapesAll</t>
  </si>
  <si>
    <t>SonyAIBORobotSurface1</t>
  </si>
  <si>
    <t>SonyAIBORobotSurface2</t>
  </si>
  <si>
    <t>Strawberry</t>
  </si>
  <si>
    <t>SwedishLeaf</t>
  </si>
  <si>
    <t>Symbols</t>
  </si>
  <si>
    <t>SyntheticControl</t>
  </si>
  <si>
    <t>ToeSegmentation1</t>
  </si>
  <si>
    <t>ToeSegmentation2</t>
  </si>
  <si>
    <t>Trace</t>
  </si>
  <si>
    <t>TwoLeadECG</t>
  </si>
  <si>
    <t>TwoPatterns</t>
  </si>
  <si>
    <t>UWaveGestureLibraryX</t>
  </si>
  <si>
    <t>UWaveGestureLibraryY</t>
  </si>
  <si>
    <t>UWaveGestureLibraryZ</t>
  </si>
  <si>
    <t>Wafer</t>
  </si>
  <si>
    <t>Wine</t>
  </si>
  <si>
    <t>WordSynonyms</t>
  </si>
  <si>
    <t>Worms</t>
  </si>
  <si>
    <t>WormsTwoClass</t>
  </si>
  <si>
    <t>Yoga</t>
  </si>
  <si>
    <t>TEST SIZE</t>
  </si>
  <si>
    <t>TRAIN SIZE</t>
  </si>
  <si>
    <t>LENGTH</t>
  </si>
  <si>
    <t>NOS CLASSES</t>
  </si>
  <si>
    <t>Name</t>
  </si>
  <si>
    <t>IMAGE</t>
  </si>
  <si>
    <t>SIMULATED</t>
  </si>
  <si>
    <t>SENSOR</t>
  </si>
  <si>
    <t>MOTION</t>
  </si>
  <si>
    <t>SPECTRO</t>
  </si>
  <si>
    <t>ECG</t>
  </si>
  <si>
    <t>DEVICE</t>
  </si>
  <si>
    <t>Lei Li &amp; C. Faloutsos</t>
  </si>
  <si>
    <t>chlorine levels in drinking waters systems</t>
  </si>
  <si>
    <t>The Chlorine dataset (see sample in Figure 3.6(a)) was produced by EPANET that models the hydraulic and water quality behavior of water distribution piping systems. EPANET can track, in a given water network, the water level and pressure in each tank, the water flow in the pipes and the concentration of a chemical species (Chlorine in this case) throughout the network within a simulated duration. The data set consists of 166 nodes (pipe junctions) and measurement of the Chlorine concentration level at all these nodes during 15 days (one measurement for every 5 minutes, a total of 4310 time ticks).</t>
  </si>
  <si>
    <t>Data</t>
  </si>
  <si>
    <t>Classes</t>
  </si>
  <si>
    <t>TYPE</t>
  </si>
  <si>
    <t>ORIGINALLY NORMED</t>
  </si>
  <si>
    <t>http://www.cs.cmu.edu/~leili/pubs/li-kdd09.pdf</t>
  </si>
  <si>
    <t xml:space="preserve">Cricket </t>
  </si>
  <si>
    <t>http://www.cs.ucr.edu/~mueen/LogicalShapelet/</t>
  </si>
  <si>
    <t>Sony</t>
  </si>
  <si>
    <t>http://www.cs.rug.nl/~roe/adiac/adiac.html</t>
  </si>
  <si>
    <t>Beef, Olive Oil and Coffee</t>
  </si>
  <si>
    <t>Food spectrographs are used in chemometrics to classify food types, a task that has obvious applications in food safety and quality assurance. Three spectrogram data sets  for beef, coffee and olive oil are shown in Figure~\ref{foodExamples}. The objective is to build classifiers so that food type can be identified from the spectrum alone. Each beef class represents a differing degree of contamination with offal~\cite{AlJowder02}. The two classes of coffee are readings from Arabica and Robusta coffee variants~\cite{Briandet96}. For the olive oil data, each class is an extra virgin olive oil from alternative countries~\cite{Tapp03}. The beef spectrograms are from pure beef and beef adulterated with varying degrees of  offal~\cite{AlJowder02}. The data has not by default been normalised, although Figure~\ref{foodExamples} illustrates that this may be useful for beef and coffee at least.</t>
  </si>
  <si>
    <t>http://asu.ifr.ac.uk/example-datasets-for-download/</t>
  </si>
  <si>
    <t>All first used in SDM 2012, original references there</t>
  </si>
  <si>
    <t>Original Source</t>
  </si>
  <si>
    <t>First used in TSC</t>
  </si>
  <si>
    <t>bagnall2012ensemble</t>
  </si>
  <si>
    <t>Second Link</t>
  </si>
  <si>
    <t>https://www.uea.ac.uk/computing/machine-learning/predictive-modelling-of-bone-ageing</t>
  </si>
  <si>
    <t>http://arxiv.org/abs/1406.4781</t>
  </si>
  <si>
    <t>http://alumni.cs.ucr.edu/~lexiangy/shapelet.html</t>
  </si>
  <si>
    <t>http://www.dabi.temple.edu/~shape/MPEG7/dataset.html</t>
  </si>
  <si>
    <t>jon shapelets</t>
  </si>
  <si>
    <t>lines14elastic</t>
  </si>
  <si>
    <t>https://www.uea.ac.uk/computing/machine-learning/elastic-ensembles</t>
  </si>
  <si>
    <t xml:space="preserve">ECG200 </t>
  </si>
  <si>
    <t>R. Olszewski, “Generalized feature extraction for structural</t>
  </si>
  <si>
    <t>pattern recognition in time-series data,” Ph.D. dissertation,</t>
  </si>
  <si>
    <t>School of Computer Science, Carnegie Mellon University,</t>
  </si>
  <si>
    <t>http://dl.acm.org/citation.cfm?id=935627</t>
  </si>
  <si>
    <t>http://epubs.siam.org/doi/abs/10.1137/1.9781611972832.64</t>
  </si>
  <si>
    <t>fast shapelets</t>
  </si>
  <si>
    <t>http://www.pamap.org</t>
  </si>
  <si>
    <t>three myths?</t>
  </si>
  <si>
    <t>E. Keogh</t>
  </si>
  <si>
    <t>WCCI-2008 Ford classification challenge</t>
  </si>
  <si>
    <t>Ours</t>
  </si>
  <si>
    <t>COTE paper</t>
  </si>
  <si>
    <t>http://arxiv.org/abs/0905.3428</t>
  </si>
  <si>
    <t>http://www2.cvl.isy.liu.se/ScOut/Masters/PaperInfo/soderkvist2001.html</t>
  </si>
  <si>
    <t>http://link.springer.com/chapter/10.1007%2F978-3-540-78534-7_8</t>
  </si>
  <si>
    <t>Mine</t>
  </si>
  <si>
    <t>Xiaopeng_Xi</t>
  </si>
  <si>
    <t>Keogh group</t>
  </si>
  <si>
    <t>http://ciir-publications.cs.umass.edu/pdf/MM-38.pdf</t>
  </si>
  <si>
    <t>http://proceedings.spiedigitallibrary.org/proceeding.aspx?articleid=894463</t>
  </si>
  <si>
    <t>https://www.cs.ubc.ca/~tmm/courses/533-07/readings/vanwijk99cluster.pdf</t>
  </si>
  <si>
    <t>http://idb.csie.ncku.edu.tw/tsengsm/COURSE/DM/Paper/p668.pdf</t>
  </si>
  <si>
    <t>Xi, X., Keogh, E., Shelton, C., Wei, L., and Ratanamahatana, C. A.  Fast Time Series Classification Using Numerosity Reduction</t>
  </si>
  <si>
    <t>Bing Hu and Eamonn Keogh</t>
  </si>
  <si>
    <t>http://web.engr.oregonstate.edu/~tgd/leaves/</t>
  </si>
  <si>
    <t>http://www.cs.unm.edu/~hamooni/papers/Dual_2014/index.html</t>
  </si>
  <si>
    <t>Jon Shapelet Transform</t>
  </si>
  <si>
    <t>E. Keogh &amp; J. Brady</t>
  </si>
  <si>
    <t>https://archive.ics.uci.edu/ml/datasets/Synthetic+Control+Chart+Time+Series</t>
  </si>
  <si>
    <t>Note UCI description</t>
  </si>
  <si>
    <t>Eamonn somewhere</t>
  </si>
  <si>
    <t>http://citeseerx.ist.psu.edu/viewdoc/download?doi=10.1.1.33.7261&amp;rep=rep1&amp;type=pdf</t>
  </si>
  <si>
    <t>physionet.org &amp; E. Keogh</t>
  </si>
  <si>
    <t>https://www.physionet.org/</t>
  </si>
  <si>
    <t>http://orbi.ulg.ac.be/handle/2268/25737</t>
  </si>
  <si>
    <t>http://www.sciencedirect.com/science/article/pii/S1574119209000674</t>
  </si>
  <si>
    <t>Olszewski</t>
  </si>
  <si>
    <t>Two different domains serve as a source of timeseries</t>
  </si>
  <si>
    <t>data sets for the experiment, namely semiconductormicroelectronics</t>
  </si>
  <si>
    <t>fabrication and electrocardiography. Acollection of inline</t>
  </si>
  <si>
    <t>processcontrol</t>
  </si>
  <si>
    <t>measurements recorded from various sensors during the processing of silicon wafers for semiconductor</t>
  </si>
  <si>
    <t>fabrication constitute the wafer database; each data set in the wafer database contains the</t>
  </si>
  <si>
    <t>measurements recorded by one sensor during the processing of one wafer by one tool.</t>
  </si>
  <si>
    <t>Row Labels</t>
  </si>
  <si>
    <t>Grand Total</t>
  </si>
  <si>
    <t>Count of Name</t>
  </si>
  <si>
    <t>501-1000</t>
  </si>
  <si>
    <t>@inproceedings{rath03fiftywords,</t>
  </si>
  <si>
    <t>author="T. Rath andR. Manamatha ",</t>
  </si>
  <si>
    <t>title="Word image matching using dynamic time warping",</t>
  </si>
  <si>
    <t>booktitle    ="Proc. Computer Vision and Pattern Recognition",</t>
  </si>
  <si>
    <t>year="2003"</t>
  </si>
  <si>
    <t>}</t>
  </si>
  <si>
    <t>Each case is the height profile of a word taken from the george washington library. It is not clear what the words are</t>
  </si>
  <si>
    <t>Uwave</t>
  </si>
  <si>
    <t>a set of eight simple gestures, picture in paper</t>
  </si>
  <si>
    <t xml:space="preserve">each of them corresponds to the record of the ECG from left and right thorax. Hence, in this data set, each type of non-invasive fetal ECG corresponds to a 2D time series. </t>
  </si>
  <si>
    <t>What paper is it from though?</t>
  </si>
  <si>
    <t>Bing and Keogh</t>
  </si>
  <si>
    <t>Bin</t>
  </si>
  <si>
    <t>Frequency</t>
  </si>
  <si>
    <t>Train Size</t>
  </si>
  <si>
    <t>0-50</t>
  </si>
  <si>
    <t>51-100</t>
  </si>
  <si>
    <t>101-250</t>
  </si>
  <si>
    <t>251-500</t>
  </si>
  <si>
    <t>Series Length</t>
  </si>
  <si>
    <t>Series Length Distribution</t>
  </si>
  <si>
    <t>Number of classes</t>
  </si>
  <si>
    <t>6-10</t>
  </si>
  <si>
    <t>11-15</t>
  </si>
  <si>
    <t>16-30</t>
  </si>
  <si>
    <t>31-50</t>
  </si>
  <si>
    <t>51+</t>
  </si>
  <si>
    <t>1001+</t>
  </si>
  <si>
    <t>Motion Capture</t>
  </si>
  <si>
    <t>Spectrographs</t>
  </si>
  <si>
    <t>Simulated</t>
  </si>
  <si>
    <t>Total           &amp; 85 \\ \hline</t>
  </si>
  <si>
    <t>Image Outline</t>
  </si>
  <si>
    <t>Sensor Readings</t>
  </si>
  <si>
    <t>Electric Devices</t>
  </si>
  <si>
    <t>https://www.physionet.org/physiobank/database/apnea-ecg/</t>
  </si>
  <si>
    <t>http://www.physionet.org/challenge/2013/</t>
  </si>
  <si>
    <t>Reformatted?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</si>
</sst>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757575"/>
      <name val="Arial"/>
      <family val="2"/>
    </font>
    <font>
      <sz val="10"/>
      <color theme="1"/>
      <name val="Arial Unicode MS"/>
      <family val="2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FF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DEDE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18" fillId="0" borderId="0" xfId="42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0" fillId="33" borderId="10" xfId="0" applyFont="1" applyFill="1" applyBorder="1" applyAlignment="1">
      <alignment horizontal="left" vertical="center" wrapText="1" indent="1"/>
    </xf>
    <xf numFmtId="0" fontId="0" fillId="0" borderId="0" xfId="0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1" xfId="0" applyFill="1" applyBorder="1" applyAlignment="1"/>
    <xf numFmtId="0" fontId="22" fillId="0" borderId="12" xfId="0" applyFont="1" applyFill="1" applyBorder="1" applyAlignment="1">
      <alignment horizontal="center"/>
    </xf>
    <xf numFmtId="49" fontId="0" fillId="0" borderId="0" xfId="0" applyNumberFormat="1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 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sets histograms'!$D$1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'Data sets histograms'!$C$2:$C$7</c:f>
              <c:strCache>
                <c:ptCount val="6"/>
                <c:pt idx="0">
                  <c:v>0-50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1001+</c:v>
                </c:pt>
              </c:strCache>
            </c:strRef>
          </c:cat>
          <c:val>
            <c:numRef>
              <c:f>'Data sets histograms'!$D$2:$D$7</c:f>
              <c:numCache>
                <c:formatCode>General</c:formatCode>
                <c:ptCount val="6"/>
                <c:pt idx="0">
                  <c:v>20</c:v>
                </c:pt>
                <c:pt idx="1">
                  <c:v>11</c:v>
                </c:pt>
                <c:pt idx="2">
                  <c:v>11</c:v>
                </c:pt>
                <c:pt idx="3">
                  <c:v>23</c:v>
                </c:pt>
                <c:pt idx="4">
                  <c:v>14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96704"/>
        <c:axId val="186869088"/>
      </c:barChart>
      <c:catAx>
        <c:axId val="1857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69088"/>
        <c:crosses val="autoZero"/>
        <c:auto val="1"/>
        <c:lblAlgn val="ctr"/>
        <c:lblOffset val="100"/>
        <c:noMultiLvlLbl val="0"/>
      </c:catAx>
      <c:valAx>
        <c:axId val="1868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Series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704154404941802E-2"/>
          <c:y val="0.13379492582068475"/>
          <c:w val="0.88225880855802119"/>
          <c:h val="0.747239550672138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'Data sets histograms'!$C$15:$C$20</c:f>
              <c:strCache>
                <c:ptCount val="6"/>
                <c:pt idx="0">
                  <c:v>0-50</c:v>
                </c:pt>
                <c:pt idx="1">
                  <c:v>51-100</c:v>
                </c:pt>
                <c:pt idx="2">
                  <c:v>101-250</c:v>
                </c:pt>
                <c:pt idx="3">
                  <c:v>251-500</c:v>
                </c:pt>
                <c:pt idx="4">
                  <c:v>501-1000</c:v>
                </c:pt>
                <c:pt idx="5">
                  <c:v>1001+</c:v>
                </c:pt>
              </c:strCache>
            </c:strRef>
          </c:cat>
          <c:val>
            <c:numRef>
              <c:f>'Data sets histograms'!$D$15:$D$20</c:f>
              <c:numCache>
                <c:formatCode>General</c:formatCode>
                <c:ptCount val="6"/>
                <c:pt idx="0">
                  <c:v>1</c:v>
                </c:pt>
                <c:pt idx="1">
                  <c:v>18</c:v>
                </c:pt>
                <c:pt idx="2">
                  <c:v>14</c:v>
                </c:pt>
                <c:pt idx="3">
                  <c:v>27</c:v>
                </c:pt>
                <c:pt idx="4">
                  <c:v>18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629856"/>
        <c:axId val="159894208"/>
      </c:barChart>
      <c:catAx>
        <c:axId val="2766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4208"/>
        <c:crosses val="autoZero"/>
        <c:auto val="1"/>
        <c:lblAlgn val="ctr"/>
        <c:lblOffset val="100"/>
        <c:noMultiLvlLbl val="0"/>
      </c:catAx>
      <c:valAx>
        <c:axId val="1598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2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Problem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61699524401558E-2"/>
          <c:y val="0.14687581699346405"/>
          <c:w val="0.87367973740124594"/>
          <c:h val="0.527772322577324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'Data sets histograms'!$C$35:$C$41</c:f>
              <c:strCache>
                <c:ptCount val="7"/>
                <c:pt idx="0">
                  <c:v>Image Outline</c:v>
                </c:pt>
                <c:pt idx="1">
                  <c:v>Sensor Readings</c:v>
                </c:pt>
                <c:pt idx="2">
                  <c:v>Motion Capture</c:v>
                </c:pt>
                <c:pt idx="3">
                  <c:v>Spectrographs</c:v>
                </c:pt>
                <c:pt idx="4">
                  <c:v>ECG</c:v>
                </c:pt>
                <c:pt idx="5">
                  <c:v>Electric Devices</c:v>
                </c:pt>
                <c:pt idx="6">
                  <c:v>Simulated</c:v>
                </c:pt>
              </c:strCache>
            </c:strRef>
          </c:cat>
          <c:val>
            <c:numRef>
              <c:f>'Data sets histograms'!$D$35:$D$41</c:f>
              <c:numCache>
                <c:formatCode>General</c:formatCode>
                <c:ptCount val="7"/>
                <c:pt idx="0">
                  <c:v>29</c:v>
                </c:pt>
                <c:pt idx="1">
                  <c:v>16</c:v>
                </c:pt>
                <c:pt idx="2">
                  <c:v>14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93424"/>
        <c:axId val="159893032"/>
      </c:barChart>
      <c:catAx>
        <c:axId val="15989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3032"/>
        <c:crosses val="autoZero"/>
        <c:auto val="1"/>
        <c:lblAlgn val="ctr"/>
        <c:lblOffset val="100"/>
        <c:noMultiLvlLbl val="0"/>
      </c:catAx>
      <c:valAx>
        <c:axId val="1598930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Classes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'Data sets histograms'!$C$23:$C$31</c:f>
              <c:strCach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6-10</c:v>
                </c:pt>
                <c:pt idx="5">
                  <c:v>11-15</c:v>
                </c:pt>
                <c:pt idx="6">
                  <c:v>16-30</c:v>
                </c:pt>
                <c:pt idx="7">
                  <c:v>31-50</c:v>
                </c:pt>
                <c:pt idx="8">
                  <c:v>51+</c:v>
                </c:pt>
              </c:strCache>
            </c:strRef>
          </c:cat>
          <c:val>
            <c:numRef>
              <c:f>'Data sets histograms'!$D$23:$D$31</c:f>
              <c:numCache>
                <c:formatCode>General</c:formatCode>
                <c:ptCount val="9"/>
                <c:pt idx="0">
                  <c:v>31</c:v>
                </c:pt>
                <c:pt idx="1">
                  <c:v>12</c:v>
                </c:pt>
                <c:pt idx="2">
                  <c:v>7</c:v>
                </c:pt>
                <c:pt idx="3">
                  <c:v>4</c:v>
                </c:pt>
                <c:pt idx="4">
                  <c:v>17</c:v>
                </c:pt>
                <c:pt idx="5">
                  <c:v>7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92248"/>
        <c:axId val="159891856"/>
      </c:barChart>
      <c:catAx>
        <c:axId val="15989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1856"/>
        <c:crosses val="autoZero"/>
        <c:auto val="1"/>
        <c:lblAlgn val="ctr"/>
        <c:lblOffset val="100"/>
        <c:noMultiLvlLbl val="0"/>
      </c:catAx>
      <c:valAx>
        <c:axId val="1598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28576</xdr:colOff>
      <xdr:row>2</xdr:row>
      <xdr:rowOff>9525</xdr:rowOff>
    </xdr:from>
    <xdr:to>
      <xdr:col>11</xdr:col>
      <xdr:colOff>219075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314324</xdr:colOff>
      <xdr:row>1</xdr:row>
      <xdr:rowOff>185737</xdr:rowOff>
    </xdr:from>
    <xdr:to>
      <xdr:col>16</xdr:col>
      <xdr:colOff>504825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500063</xdr:colOff>
      <xdr:row>15</xdr:row>
      <xdr:rowOff>114300</xdr:rowOff>
    </xdr:from>
    <xdr:to>
      <xdr:col>18</xdr:col>
      <xdr:colOff>76201</xdr:colOff>
      <xdr:row>28</xdr:row>
      <xdr:rowOff>185738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504825</xdr:colOff>
      <xdr:row>15</xdr:row>
      <xdr:rowOff>161925</xdr:rowOff>
    </xdr:from>
    <xdr:to>
      <xdr:col>11</xdr:col>
      <xdr:colOff>85724</xdr:colOff>
      <xdr:row>29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Bagnall (CMP)" refreshedDate="42374.628061805553" createdVersion="5" refreshedVersion="5" minRefreshableVersion="3" recordCount="85">
  <cacheSource type="worksheet">
    <worksheetSource ref="A1:G86" sheet="DataDimensions"/>
  </cacheSource>
  <cacheFields count="7">
    <cacheField name="Name" numFmtId="0">
      <sharedItems/>
    </cacheField>
    <cacheField name="TRAIN SIZE" numFmtId="0">
      <sharedItems containsSemiMixedTypes="0" containsString="0" containsNumber="1" containsInteger="1" minValue="16" maxValue="8926"/>
    </cacheField>
    <cacheField name="TEST SIZE" numFmtId="0">
      <sharedItems containsSemiMixedTypes="0" containsString="0" containsNumber="1" containsInteger="1" minValue="20" maxValue="8236"/>
    </cacheField>
    <cacheField name="LENGTH" numFmtId="0">
      <sharedItems containsSemiMixedTypes="0" containsString="0" containsNumber="1" containsInteger="1" minValue="24" maxValue="2709"/>
    </cacheField>
    <cacheField name="NOS CLASSES" numFmtId="0">
      <sharedItems containsSemiMixedTypes="0" containsString="0" containsNumber="1" containsInteger="1" minValue="2" maxValue="60"/>
    </cacheField>
    <cacheField name="TYPE" numFmtId="0">
      <sharedItems count="7">
        <s v="IMAGE"/>
        <s v="SPECTRO"/>
        <s v="SENSOR"/>
        <s v="SIMULATED"/>
        <s v="ECG"/>
        <s v="DEVICE"/>
        <s v="MOTION"/>
      </sharedItems>
    </cacheField>
    <cacheField name="ORIGINALLY NORM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Adiac"/>
    <n v="390"/>
    <n v="391"/>
    <n v="176"/>
    <n v="37"/>
    <x v="0"/>
    <b v="1"/>
  </r>
  <r>
    <s v="ArrowHead"/>
    <n v="36"/>
    <n v="175"/>
    <n v="251"/>
    <n v="3"/>
    <x v="0"/>
    <b v="0"/>
  </r>
  <r>
    <s v="Beef"/>
    <n v="30"/>
    <n v="30"/>
    <n v="470"/>
    <n v="5"/>
    <x v="1"/>
    <b v="0"/>
  </r>
  <r>
    <s v="BeetleFly"/>
    <n v="20"/>
    <n v="20"/>
    <n v="512"/>
    <n v="2"/>
    <x v="0"/>
    <b v="0"/>
  </r>
  <r>
    <s v="BirdChicken"/>
    <n v="20"/>
    <n v="20"/>
    <n v="512"/>
    <n v="2"/>
    <x v="0"/>
    <b v="0"/>
  </r>
  <r>
    <s v="Car"/>
    <n v="60"/>
    <n v="60"/>
    <n v="577"/>
    <n v="4"/>
    <x v="2"/>
    <b v="1"/>
  </r>
  <r>
    <s v="CBF"/>
    <n v="30"/>
    <n v="900"/>
    <n v="128"/>
    <n v="3"/>
    <x v="3"/>
    <b v="1"/>
  </r>
  <r>
    <s v="ChlorineConcentration"/>
    <n v="467"/>
    <n v="3840"/>
    <n v="166"/>
    <n v="3"/>
    <x v="3"/>
    <b v="1"/>
  </r>
  <r>
    <s v="CinCECGtorso"/>
    <n v="40"/>
    <n v="1380"/>
    <n v="1639"/>
    <n v="4"/>
    <x v="4"/>
    <b v="1"/>
  </r>
  <r>
    <s v="Coffee"/>
    <n v="28"/>
    <n v="28"/>
    <n v="286"/>
    <n v="2"/>
    <x v="1"/>
    <b v="0"/>
  </r>
  <r>
    <s v="Computers"/>
    <n v="250"/>
    <n v="250"/>
    <n v="720"/>
    <n v="2"/>
    <x v="5"/>
    <b v="0"/>
  </r>
  <r>
    <s v="CricketX"/>
    <n v="390"/>
    <n v="390"/>
    <n v="300"/>
    <n v="12"/>
    <x v="6"/>
    <b v="1"/>
  </r>
  <r>
    <s v="CricketY"/>
    <n v="390"/>
    <n v="390"/>
    <n v="300"/>
    <n v="12"/>
    <x v="6"/>
    <b v="1"/>
  </r>
  <r>
    <s v="CricketZ"/>
    <n v="390"/>
    <n v="390"/>
    <n v="300"/>
    <n v="12"/>
    <x v="6"/>
    <b v="1"/>
  </r>
  <r>
    <s v="DiatomSizeReduction"/>
    <n v="16"/>
    <n v="306"/>
    <n v="345"/>
    <n v="4"/>
    <x v="0"/>
    <b v="1"/>
  </r>
  <r>
    <s v="DistalPhalanxOutlineCorrect"/>
    <n v="600"/>
    <n v="276"/>
    <n v="80"/>
    <n v="2"/>
    <x v="0"/>
    <b v="0"/>
  </r>
  <r>
    <s v="DistalPhalanxOutlineAgeGroup"/>
    <n v="400"/>
    <n v="139"/>
    <n v="80"/>
    <n v="3"/>
    <x v="0"/>
    <b v="0"/>
  </r>
  <r>
    <s v="DistalPhalanxTW"/>
    <n v="400"/>
    <n v="139"/>
    <n v="80"/>
    <n v="6"/>
    <x v="0"/>
    <b v="0"/>
  </r>
  <r>
    <s v="Earthquakes"/>
    <n v="322"/>
    <n v="139"/>
    <n v="512"/>
    <n v="2"/>
    <x v="2"/>
    <b v="0"/>
  </r>
  <r>
    <s v="ECG200"/>
    <n v="100"/>
    <n v="100"/>
    <n v="96"/>
    <n v="2"/>
    <x v="4"/>
    <b v="0"/>
  </r>
  <r>
    <s v="ECG5000"/>
    <n v="500"/>
    <n v="4500"/>
    <n v="140"/>
    <n v="5"/>
    <x v="4"/>
    <b v="1"/>
  </r>
  <r>
    <s v="ECGFiveDays"/>
    <n v="23"/>
    <n v="861"/>
    <n v="136"/>
    <n v="2"/>
    <x v="4"/>
    <b v="1"/>
  </r>
  <r>
    <s v="ElectricDevices"/>
    <n v="8926"/>
    <n v="7711"/>
    <n v="96"/>
    <n v="7"/>
    <x v="5"/>
    <b v="0"/>
  </r>
  <r>
    <s v="FaceAll"/>
    <n v="560"/>
    <n v="1690"/>
    <n v="131"/>
    <n v="14"/>
    <x v="0"/>
    <b v="1"/>
  </r>
  <r>
    <s v="FaceFour"/>
    <n v="24"/>
    <n v="88"/>
    <n v="350"/>
    <n v="4"/>
    <x v="0"/>
    <b v="1"/>
  </r>
  <r>
    <s v="FacesUCR"/>
    <n v="200"/>
    <n v="2050"/>
    <n v="131"/>
    <n v="14"/>
    <x v="0"/>
    <b v="1"/>
  </r>
  <r>
    <s v="FiftyWords"/>
    <n v="450"/>
    <n v="455"/>
    <n v="270"/>
    <n v="50"/>
    <x v="0"/>
    <b v="1"/>
  </r>
  <r>
    <s v="Fish"/>
    <n v="175"/>
    <n v="175"/>
    <n v="463"/>
    <n v="7"/>
    <x v="0"/>
    <b v="1"/>
  </r>
  <r>
    <s v="FordA"/>
    <n v="3601"/>
    <n v="1320"/>
    <n v="500"/>
    <n v="2"/>
    <x v="2"/>
    <b v="0"/>
  </r>
  <r>
    <s v="FordB"/>
    <n v="3636"/>
    <n v="810"/>
    <n v="500"/>
    <n v="2"/>
    <x v="2"/>
    <b v="0"/>
  </r>
  <r>
    <s v="GunPoint"/>
    <n v="50"/>
    <n v="150"/>
    <n v="150"/>
    <n v="2"/>
    <x v="6"/>
    <b v="1"/>
  </r>
  <r>
    <s v="Ham"/>
    <n v="109"/>
    <n v="105"/>
    <n v="431"/>
    <n v="2"/>
    <x v="1"/>
    <b v="0"/>
  </r>
  <r>
    <s v="HandOutlines"/>
    <n v="1000"/>
    <n v="370"/>
    <n v="2709"/>
    <n v="2"/>
    <x v="0"/>
    <b v="1"/>
  </r>
  <r>
    <s v="Haptics"/>
    <n v="155"/>
    <n v="308"/>
    <n v="1092"/>
    <n v="5"/>
    <x v="6"/>
    <b v="1"/>
  </r>
  <r>
    <s v="Herring"/>
    <n v="64"/>
    <n v="64"/>
    <n v="512"/>
    <n v="2"/>
    <x v="0"/>
    <b v="0"/>
  </r>
  <r>
    <s v="InlineSkate"/>
    <n v="100"/>
    <n v="550"/>
    <n v="1882"/>
    <n v="7"/>
    <x v="6"/>
    <b v="1"/>
  </r>
  <r>
    <s v="InsectWingbeatSound"/>
    <n v="220"/>
    <n v="1980"/>
    <n v="256"/>
    <n v="11"/>
    <x v="2"/>
    <b v="1"/>
  </r>
  <r>
    <s v="ItalyPowerDemand"/>
    <n v="67"/>
    <n v="1029"/>
    <n v="24"/>
    <n v="2"/>
    <x v="2"/>
    <b v="1"/>
  </r>
  <r>
    <s v="LargeKitchenAppliances"/>
    <n v="375"/>
    <n v="375"/>
    <n v="720"/>
    <n v="3"/>
    <x v="5"/>
    <b v="0"/>
  </r>
  <r>
    <s v="Lightning2"/>
    <n v="60"/>
    <n v="61"/>
    <n v="637"/>
    <n v="2"/>
    <x v="2"/>
    <b v="1"/>
  </r>
  <r>
    <s v="Lightning7"/>
    <n v="70"/>
    <n v="73"/>
    <n v="319"/>
    <n v="7"/>
    <x v="2"/>
    <b v="1"/>
  </r>
  <r>
    <s v="Mallat"/>
    <n v="55"/>
    <n v="2345"/>
    <n v="1024"/>
    <n v="8"/>
    <x v="3"/>
    <b v="1"/>
  </r>
  <r>
    <s v="Meat"/>
    <n v="60"/>
    <n v="60"/>
    <n v="448"/>
    <n v="3"/>
    <x v="1"/>
    <b v="0"/>
  </r>
  <r>
    <s v="MedicalImages"/>
    <n v="381"/>
    <n v="760"/>
    <n v="99"/>
    <n v="10"/>
    <x v="0"/>
    <b v="1"/>
  </r>
  <r>
    <s v="MiddlePhalanxOutlineCorrect"/>
    <n v="600"/>
    <n v="291"/>
    <n v="80"/>
    <n v="2"/>
    <x v="0"/>
    <b v="0"/>
  </r>
  <r>
    <s v="MiddlePhalanxOutlineAgeGroup"/>
    <n v="400"/>
    <n v="154"/>
    <n v="80"/>
    <n v="3"/>
    <x v="0"/>
    <b v="0"/>
  </r>
  <r>
    <s v="MiddlePhalanxTW"/>
    <n v="399"/>
    <n v="154"/>
    <n v="80"/>
    <n v="6"/>
    <x v="0"/>
    <b v="0"/>
  </r>
  <r>
    <s v="MoteStrain"/>
    <n v="20"/>
    <n v="1252"/>
    <n v="84"/>
    <n v="2"/>
    <x v="2"/>
    <b v="1"/>
  </r>
  <r>
    <s v="NonInvasiveFatalECGThorax1"/>
    <n v="1800"/>
    <n v="1965"/>
    <n v="750"/>
    <n v="42"/>
    <x v="4"/>
    <b v="1"/>
  </r>
  <r>
    <s v="NonInvasiveFatalECGThorax2"/>
    <n v="1800"/>
    <n v="1965"/>
    <n v="750"/>
    <n v="42"/>
    <x v="4"/>
    <b v="1"/>
  </r>
  <r>
    <s v="OliveOil"/>
    <n v="30"/>
    <n v="30"/>
    <n v="570"/>
    <n v="4"/>
    <x v="1"/>
    <b v="0"/>
  </r>
  <r>
    <s v="OSULeaf"/>
    <n v="200"/>
    <n v="242"/>
    <n v="427"/>
    <n v="6"/>
    <x v="0"/>
    <b v="1"/>
  </r>
  <r>
    <s v="PhalangesOutlinesCorrect"/>
    <n v="1800"/>
    <n v="858"/>
    <n v="80"/>
    <n v="2"/>
    <x v="0"/>
    <b v="0"/>
  </r>
  <r>
    <s v="Phoneme"/>
    <n v="214"/>
    <n v="1896"/>
    <n v="1024"/>
    <n v="39"/>
    <x v="2"/>
    <b v="1"/>
  </r>
  <r>
    <s v="Plane"/>
    <n v="105"/>
    <n v="105"/>
    <n v="144"/>
    <n v="7"/>
    <x v="2"/>
    <b v="0"/>
  </r>
  <r>
    <s v="ProximalPhalanxOutlineCorrect"/>
    <n v="600"/>
    <n v="291"/>
    <n v="80"/>
    <n v="2"/>
    <x v="0"/>
    <b v="0"/>
  </r>
  <r>
    <s v="ProximalPhalanxOutlineAgeGroup"/>
    <n v="400"/>
    <n v="205"/>
    <n v="80"/>
    <n v="3"/>
    <x v="0"/>
    <b v="0"/>
  </r>
  <r>
    <s v="ProximalPhalanxTW"/>
    <n v="400"/>
    <n v="205"/>
    <n v="80"/>
    <n v="6"/>
    <x v="0"/>
    <b v="0"/>
  </r>
  <r>
    <s v="RefrigerationDevices"/>
    <n v="375"/>
    <n v="375"/>
    <n v="720"/>
    <n v="3"/>
    <x v="5"/>
    <b v="0"/>
  </r>
  <r>
    <s v="ScreenType"/>
    <n v="375"/>
    <n v="375"/>
    <n v="720"/>
    <n v="3"/>
    <x v="5"/>
    <b v="0"/>
  </r>
  <r>
    <s v="ShapeletSim"/>
    <n v="20"/>
    <n v="180"/>
    <n v="500"/>
    <n v="2"/>
    <x v="3"/>
    <b v="0"/>
  </r>
  <r>
    <s v="ShapesAll"/>
    <n v="600"/>
    <n v="600"/>
    <n v="512"/>
    <n v="60"/>
    <x v="0"/>
    <b v="0"/>
  </r>
  <r>
    <s v="SmallKitchenAppliances"/>
    <n v="375"/>
    <n v="375"/>
    <n v="720"/>
    <n v="3"/>
    <x v="5"/>
    <b v="0"/>
  </r>
  <r>
    <s v="SonyAIBORobotSurface1"/>
    <n v="20"/>
    <n v="601"/>
    <n v="70"/>
    <n v="2"/>
    <x v="2"/>
    <b v="1"/>
  </r>
  <r>
    <s v="SonyAIBORobotSurface2"/>
    <n v="27"/>
    <n v="953"/>
    <n v="65"/>
    <n v="2"/>
    <x v="2"/>
    <b v="1"/>
  </r>
  <r>
    <s v="StarlightCurves"/>
    <n v="1000"/>
    <n v="8236"/>
    <n v="1024"/>
    <n v="3"/>
    <x v="2"/>
    <b v="1"/>
  </r>
  <r>
    <s v="Strawberry"/>
    <n v="613"/>
    <n v="370"/>
    <n v="235"/>
    <n v="2"/>
    <x v="1"/>
    <b v="0"/>
  </r>
  <r>
    <s v="SwedishLeaf"/>
    <n v="500"/>
    <n v="625"/>
    <n v="128"/>
    <n v="15"/>
    <x v="0"/>
    <b v="1"/>
  </r>
  <r>
    <s v="Symbols"/>
    <n v="25"/>
    <n v="995"/>
    <n v="398"/>
    <n v="6"/>
    <x v="0"/>
    <b v="1"/>
  </r>
  <r>
    <s v="SyntheticControl"/>
    <n v="300"/>
    <n v="300"/>
    <n v="60"/>
    <n v="6"/>
    <x v="3"/>
    <b v="1"/>
  </r>
  <r>
    <s v="ToeSegmentation1"/>
    <n v="40"/>
    <n v="228"/>
    <n v="277"/>
    <n v="2"/>
    <x v="6"/>
    <b v="0"/>
  </r>
  <r>
    <s v="ToeSegmentation2"/>
    <n v="36"/>
    <n v="130"/>
    <n v="343"/>
    <n v="2"/>
    <x v="6"/>
    <b v="0"/>
  </r>
  <r>
    <s v="Trace"/>
    <n v="100"/>
    <n v="100"/>
    <n v="275"/>
    <n v="4"/>
    <x v="2"/>
    <b v="1"/>
  </r>
  <r>
    <s v="TwoLeadECG"/>
    <n v="23"/>
    <n v="1139"/>
    <n v="82"/>
    <n v="2"/>
    <x v="4"/>
    <b v="1"/>
  </r>
  <r>
    <s v="TwoPatterns"/>
    <n v="1000"/>
    <n v="4000"/>
    <n v="128"/>
    <n v="4"/>
    <x v="3"/>
    <b v="1"/>
  </r>
  <r>
    <s v="UWaveGestureLibraryX"/>
    <n v="896"/>
    <n v="3582"/>
    <n v="315"/>
    <n v="8"/>
    <x v="6"/>
    <b v="1"/>
  </r>
  <r>
    <s v="UWaveGestureLibraryY"/>
    <n v="896"/>
    <n v="3582"/>
    <n v="315"/>
    <n v="8"/>
    <x v="6"/>
    <b v="1"/>
  </r>
  <r>
    <s v="UWaveGestureLibraryZ"/>
    <n v="896"/>
    <n v="3582"/>
    <n v="315"/>
    <n v="8"/>
    <x v="6"/>
    <b v="1"/>
  </r>
  <r>
    <s v="UWaveGestureLibraryAll"/>
    <n v="896"/>
    <n v="3582"/>
    <n v="945"/>
    <n v="8"/>
    <x v="6"/>
    <b v="0"/>
  </r>
  <r>
    <s v="Wafer"/>
    <n v="1000"/>
    <n v="6164"/>
    <n v="152"/>
    <n v="2"/>
    <x v="2"/>
    <b v="1"/>
  </r>
  <r>
    <s v="Wine"/>
    <n v="57"/>
    <n v="54"/>
    <n v="234"/>
    <n v="2"/>
    <x v="1"/>
    <b v="0"/>
  </r>
  <r>
    <s v="WordSynonyms"/>
    <n v="267"/>
    <n v="638"/>
    <n v="270"/>
    <n v="25"/>
    <x v="0"/>
    <b v="1"/>
  </r>
  <r>
    <s v="Worms"/>
    <n v="181"/>
    <n v="77"/>
    <n v="900"/>
    <n v="5"/>
    <x v="6"/>
    <b v="0"/>
  </r>
  <r>
    <s v="WormsTwoClass"/>
    <n v="181"/>
    <n v="77"/>
    <n v="900"/>
    <n v="2"/>
    <x v="6"/>
    <b v="0"/>
  </r>
  <r>
    <s v="Yoga"/>
    <n v="300"/>
    <n v="3000"/>
    <n v="426"/>
    <n v="2"/>
    <x v="0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>
      <items count="8">
        <item x="5"/>
        <item x="4"/>
        <item x="0"/>
        <item x="6"/>
        <item x="2"/>
        <item x="3"/>
        <item x="1"/>
        <item t="default"/>
      </items>
    </pivotField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ciencedirect.com/science/article/pii/S1574119209000674" TargetMode="External"/><Relationship Id="rId2" Type="http://schemas.openxmlformats.org/officeDocument/2006/relationships/hyperlink" Target="http://ciir-publications.cs.umass.edu/pdf/MM-38.pdf" TargetMode="External"/><Relationship Id="rId1" Type="http://schemas.openxmlformats.org/officeDocument/2006/relationships/hyperlink" Target="https://www.uea.ac.uk/computing/machine-learning/predictive-modelling-of-bone-agei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cs.cmu.edu/~leili/pubs/li-kdd09.pdf" TargetMode="External"/><Relationship Id="rId4" Type="http://schemas.openxmlformats.org/officeDocument/2006/relationships/hyperlink" Target="http://arxiv.org/abs/0905.342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G9" sqref="G9"/>
    </sheetView>
  </sheetViews>
  <sheetFormatPr defaultRowHeight="15" x14ac:dyDescent="0.25"/>
  <cols>
    <col min="1" max="1" width="13.140625" bestFit="1" customWidth="1"/>
    <col min="2" max="2" width="14.42578125" bestFit="1" customWidth="1"/>
  </cols>
  <sheetData>
    <row r="3" spans="1:2" x14ac:dyDescent="0.25">
      <c r="A3" s="7" t="s">
        <v>169</v>
      </c>
      <c r="B3" t="s">
        <v>171</v>
      </c>
    </row>
    <row r="4" spans="1:2" x14ac:dyDescent="0.25">
      <c r="A4" s="8" t="s">
        <v>96</v>
      </c>
      <c r="B4" s="9">
        <v>6</v>
      </c>
    </row>
    <row r="5" spans="1:2" x14ac:dyDescent="0.25">
      <c r="A5" s="8" t="s">
        <v>95</v>
      </c>
      <c r="B5" s="9">
        <v>7</v>
      </c>
    </row>
    <row r="6" spans="1:2" x14ac:dyDescent="0.25">
      <c r="A6" s="8" t="s">
        <v>90</v>
      </c>
      <c r="B6" s="9">
        <v>29</v>
      </c>
    </row>
    <row r="7" spans="1:2" x14ac:dyDescent="0.25">
      <c r="A7" s="8" t="s">
        <v>93</v>
      </c>
      <c r="B7" s="9">
        <v>14</v>
      </c>
    </row>
    <row r="8" spans="1:2" x14ac:dyDescent="0.25">
      <c r="A8" s="8" t="s">
        <v>92</v>
      </c>
      <c r="B8" s="9">
        <v>16</v>
      </c>
    </row>
    <row r="9" spans="1:2" x14ac:dyDescent="0.25">
      <c r="A9" s="8" t="s">
        <v>91</v>
      </c>
      <c r="B9" s="9">
        <v>6</v>
      </c>
    </row>
    <row r="10" spans="1:2" x14ac:dyDescent="0.25">
      <c r="A10" s="8" t="s">
        <v>94</v>
      </c>
      <c r="B10" s="9">
        <v>7</v>
      </c>
    </row>
    <row r="11" spans="1:2" x14ac:dyDescent="0.25">
      <c r="A11" s="8" t="s">
        <v>170</v>
      </c>
      <c r="B11" s="9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abSelected="1" topLeftCell="A49" workbookViewId="0">
      <selection activeCell="H59" sqref="H59"/>
    </sheetView>
  </sheetViews>
  <sheetFormatPr defaultRowHeight="15" x14ac:dyDescent="0.25"/>
  <cols>
    <col min="1" max="1" width="32.140625" bestFit="1" customWidth="1"/>
    <col min="5" max="5" width="12.5703125" bestFit="1" customWidth="1"/>
    <col min="6" max="6" width="13.7109375" customWidth="1"/>
    <col min="8" max="8" width="84.85546875" bestFit="1" customWidth="1"/>
    <col min="9" max="9" width="113" bestFit="1" customWidth="1"/>
  </cols>
  <sheetData>
    <row r="1" spans="1:17" x14ac:dyDescent="0.25">
      <c r="A1" t="s">
        <v>89</v>
      </c>
      <c r="B1" t="s">
        <v>86</v>
      </c>
      <c r="C1" t="s">
        <v>85</v>
      </c>
      <c r="D1" t="s">
        <v>87</v>
      </c>
      <c r="E1" t="s">
        <v>88</v>
      </c>
      <c r="F1" t="s">
        <v>102</v>
      </c>
      <c r="G1" t="s">
        <v>103</v>
      </c>
      <c r="H1" t="s">
        <v>113</v>
      </c>
      <c r="I1" t="s">
        <v>116</v>
      </c>
      <c r="J1" t="s">
        <v>114</v>
      </c>
    </row>
    <row r="2" spans="1:17" x14ac:dyDescent="0.25">
      <c r="A2" t="s">
        <v>0</v>
      </c>
      <c r="B2">
        <v>390</v>
      </c>
      <c r="C2">
        <v>391</v>
      </c>
      <c r="D2">
        <v>176</v>
      </c>
      <c r="E2">
        <v>37</v>
      </c>
      <c r="F2" t="s">
        <v>90</v>
      </c>
      <c r="G2" t="b">
        <v>1</v>
      </c>
      <c r="H2" t="s">
        <v>108</v>
      </c>
      <c r="K2">
        <f>MIN(B2:B86)</f>
        <v>16</v>
      </c>
      <c r="L2">
        <f>MAX(B2:B86)</f>
        <v>8926</v>
      </c>
    </row>
    <row r="3" spans="1:17" x14ac:dyDescent="0.25">
      <c r="A3" t="s">
        <v>1</v>
      </c>
      <c r="B3">
        <v>36</v>
      </c>
      <c r="C3">
        <v>175</v>
      </c>
      <c r="D3">
        <v>251</v>
      </c>
      <c r="E3">
        <v>3</v>
      </c>
      <c r="F3" t="s">
        <v>90</v>
      </c>
      <c r="G3" t="b">
        <v>0</v>
      </c>
      <c r="H3" t="s">
        <v>119</v>
      </c>
    </row>
    <row r="4" spans="1:17" x14ac:dyDescent="0.25">
      <c r="A4" t="s">
        <v>2</v>
      </c>
      <c r="B4">
        <v>30</v>
      </c>
      <c r="C4">
        <v>30</v>
      </c>
      <c r="D4">
        <v>470</v>
      </c>
      <c r="E4">
        <v>5</v>
      </c>
      <c r="F4" t="s">
        <v>94</v>
      </c>
      <c r="G4" t="b">
        <v>0</v>
      </c>
      <c r="H4" t="s">
        <v>111</v>
      </c>
      <c r="J4" t="s">
        <v>115</v>
      </c>
    </row>
    <row r="5" spans="1:17" x14ac:dyDescent="0.25">
      <c r="A5" t="s">
        <v>3</v>
      </c>
      <c r="B5">
        <v>20</v>
      </c>
      <c r="C5">
        <v>20</v>
      </c>
      <c r="D5">
        <v>512</v>
      </c>
      <c r="E5">
        <v>2</v>
      </c>
      <c r="F5" t="s">
        <v>90</v>
      </c>
      <c r="G5" t="b">
        <v>0</v>
      </c>
      <c r="H5" t="s">
        <v>120</v>
      </c>
      <c r="J5" t="s">
        <v>121</v>
      </c>
    </row>
    <row r="6" spans="1:17" x14ac:dyDescent="0.25">
      <c r="A6" t="s">
        <v>5</v>
      </c>
      <c r="B6">
        <v>20</v>
      </c>
      <c r="C6">
        <v>20</v>
      </c>
      <c r="D6">
        <v>512</v>
      </c>
      <c r="E6">
        <v>2</v>
      </c>
      <c r="F6" t="s">
        <v>90</v>
      </c>
      <c r="G6" t="b">
        <v>0</v>
      </c>
      <c r="H6" t="s">
        <v>120</v>
      </c>
    </row>
    <row r="7" spans="1:17" x14ac:dyDescent="0.25">
      <c r="A7" t="s">
        <v>7</v>
      </c>
      <c r="B7">
        <v>60</v>
      </c>
      <c r="C7">
        <v>60</v>
      </c>
      <c r="D7">
        <v>577</v>
      </c>
      <c r="E7">
        <v>4</v>
      </c>
      <c r="F7" t="s">
        <v>92</v>
      </c>
      <c r="G7" t="b">
        <v>1</v>
      </c>
    </row>
    <row r="8" spans="1:17" x14ac:dyDescent="0.25">
      <c r="A8" t="s">
        <v>9</v>
      </c>
      <c r="B8">
        <v>30</v>
      </c>
      <c r="C8">
        <v>900</v>
      </c>
      <c r="D8">
        <v>128</v>
      </c>
      <c r="E8">
        <v>3</v>
      </c>
      <c r="F8" t="s">
        <v>91</v>
      </c>
      <c r="G8" t="b">
        <v>1</v>
      </c>
    </row>
    <row r="9" spans="1:17" x14ac:dyDescent="0.25">
      <c r="A9" t="s">
        <v>10</v>
      </c>
      <c r="B9">
        <v>467</v>
      </c>
      <c r="C9">
        <v>3840</v>
      </c>
      <c r="D9">
        <v>166</v>
      </c>
      <c r="E9">
        <v>3</v>
      </c>
      <c r="F9" t="s">
        <v>91</v>
      </c>
      <c r="G9" t="b">
        <v>1</v>
      </c>
      <c r="H9" s="2" t="s">
        <v>104</v>
      </c>
    </row>
    <row r="10" spans="1:17" x14ac:dyDescent="0.25">
      <c r="A10" t="s">
        <v>11</v>
      </c>
      <c r="B10">
        <v>40</v>
      </c>
      <c r="C10">
        <v>1380</v>
      </c>
      <c r="D10">
        <v>1639</v>
      </c>
      <c r="E10">
        <v>4</v>
      </c>
      <c r="F10" t="s">
        <v>95</v>
      </c>
      <c r="G10" t="b">
        <v>1</v>
      </c>
      <c r="H10" s="2"/>
    </row>
    <row r="11" spans="1:17" x14ac:dyDescent="0.25">
      <c r="A11" t="s">
        <v>12</v>
      </c>
      <c r="B11">
        <v>28</v>
      </c>
      <c r="C11">
        <v>28</v>
      </c>
      <c r="D11">
        <v>286</v>
      </c>
      <c r="E11">
        <v>2</v>
      </c>
      <c r="F11" t="s">
        <v>94</v>
      </c>
      <c r="G11" t="b">
        <v>0</v>
      </c>
      <c r="H11" t="s">
        <v>111</v>
      </c>
      <c r="J11" t="s">
        <v>115</v>
      </c>
    </row>
    <row r="12" spans="1:17" x14ac:dyDescent="0.25">
      <c r="A12" t="s">
        <v>14</v>
      </c>
      <c r="B12">
        <v>250</v>
      </c>
      <c r="C12">
        <v>250</v>
      </c>
      <c r="D12">
        <v>720</v>
      </c>
      <c r="E12">
        <v>2</v>
      </c>
      <c r="F12" t="s">
        <v>96</v>
      </c>
      <c r="G12" t="b">
        <v>0</v>
      </c>
      <c r="H12" t="s">
        <v>123</v>
      </c>
      <c r="J12" t="s">
        <v>122</v>
      </c>
    </row>
    <row r="13" spans="1:17" x14ac:dyDescent="0.25">
      <c r="A13" t="s">
        <v>16</v>
      </c>
      <c r="B13">
        <v>390</v>
      </c>
      <c r="C13">
        <v>390</v>
      </c>
      <c r="D13">
        <v>300</v>
      </c>
      <c r="E13">
        <v>12</v>
      </c>
      <c r="F13" t="s">
        <v>93</v>
      </c>
      <c r="G13" t="b">
        <v>1</v>
      </c>
      <c r="H13" t="s">
        <v>106</v>
      </c>
    </row>
    <row r="14" spans="1:17" x14ac:dyDescent="0.25">
      <c r="A14" t="s">
        <v>17</v>
      </c>
      <c r="B14">
        <v>390</v>
      </c>
      <c r="C14">
        <v>390</v>
      </c>
      <c r="D14">
        <v>300</v>
      </c>
      <c r="E14">
        <v>12</v>
      </c>
      <c r="F14" t="s">
        <v>93</v>
      </c>
      <c r="G14" t="b">
        <v>1</v>
      </c>
      <c r="H14" t="s">
        <v>106</v>
      </c>
      <c r="Q14" s="1"/>
    </row>
    <row r="15" spans="1:17" x14ac:dyDescent="0.25">
      <c r="A15" t="s">
        <v>19</v>
      </c>
      <c r="B15">
        <v>390</v>
      </c>
      <c r="C15">
        <v>390</v>
      </c>
      <c r="D15">
        <v>300</v>
      </c>
      <c r="E15">
        <v>12</v>
      </c>
      <c r="F15" t="s">
        <v>93</v>
      </c>
      <c r="G15" t="b">
        <v>1</v>
      </c>
      <c r="H15" t="s">
        <v>106</v>
      </c>
      <c r="Q15" s="1"/>
    </row>
    <row r="16" spans="1:17" x14ac:dyDescent="0.25">
      <c r="A16" t="s">
        <v>21</v>
      </c>
      <c r="B16">
        <v>16</v>
      </c>
      <c r="C16">
        <v>306</v>
      </c>
      <c r="D16">
        <v>345</v>
      </c>
      <c r="E16">
        <v>4</v>
      </c>
      <c r="F16" t="s">
        <v>90</v>
      </c>
      <c r="G16" t="b">
        <v>1</v>
      </c>
      <c r="H16" t="s">
        <v>108</v>
      </c>
      <c r="Q16" s="1"/>
    </row>
    <row r="17" spans="1:17" x14ac:dyDescent="0.25">
      <c r="A17" t="s">
        <v>25</v>
      </c>
      <c r="B17">
        <v>400</v>
      </c>
      <c r="C17">
        <v>139</v>
      </c>
      <c r="D17">
        <v>80</v>
      </c>
      <c r="E17">
        <v>3</v>
      </c>
      <c r="F17" t="s">
        <v>90</v>
      </c>
      <c r="G17" t="b">
        <v>0</v>
      </c>
      <c r="H17" t="s">
        <v>117</v>
      </c>
      <c r="I17" t="s">
        <v>118</v>
      </c>
      <c r="Q17" s="1"/>
    </row>
    <row r="18" spans="1:17" x14ac:dyDescent="0.25">
      <c r="A18" t="s">
        <v>23</v>
      </c>
      <c r="B18">
        <v>600</v>
      </c>
      <c r="C18">
        <v>276</v>
      </c>
      <c r="D18">
        <v>80</v>
      </c>
      <c r="E18">
        <v>2</v>
      </c>
      <c r="F18" t="s">
        <v>90</v>
      </c>
      <c r="G18" t="b">
        <v>0</v>
      </c>
      <c r="H18" s="2" t="s">
        <v>117</v>
      </c>
      <c r="I18" t="s">
        <v>118</v>
      </c>
      <c r="Q18" s="1"/>
    </row>
    <row r="19" spans="1:17" x14ac:dyDescent="0.25">
      <c r="A19" t="s">
        <v>27</v>
      </c>
      <c r="B19">
        <v>400</v>
      </c>
      <c r="C19">
        <v>139</v>
      </c>
      <c r="D19">
        <v>80</v>
      </c>
      <c r="E19">
        <v>6</v>
      </c>
      <c r="F19" t="s">
        <v>90</v>
      </c>
      <c r="G19" t="b">
        <v>0</v>
      </c>
      <c r="H19" t="s">
        <v>117</v>
      </c>
      <c r="I19" t="s">
        <v>118</v>
      </c>
    </row>
    <row r="20" spans="1:17" x14ac:dyDescent="0.25">
      <c r="A20" t="s">
        <v>28</v>
      </c>
      <c r="B20">
        <v>322</v>
      </c>
      <c r="C20">
        <v>139</v>
      </c>
      <c r="D20">
        <v>512</v>
      </c>
      <c r="E20">
        <v>2</v>
      </c>
      <c r="F20" t="s">
        <v>92</v>
      </c>
      <c r="G20" t="b">
        <v>0</v>
      </c>
      <c r="H20" t="s">
        <v>140</v>
      </c>
      <c r="J20" t="s">
        <v>115</v>
      </c>
    </row>
    <row r="21" spans="1:17" x14ac:dyDescent="0.25">
      <c r="A21" t="s">
        <v>29</v>
      </c>
      <c r="B21">
        <v>100</v>
      </c>
      <c r="C21">
        <v>100</v>
      </c>
      <c r="D21">
        <v>96</v>
      </c>
      <c r="E21">
        <v>2</v>
      </c>
      <c r="F21" t="s">
        <v>95</v>
      </c>
      <c r="G21" t="b">
        <v>0</v>
      </c>
      <c r="H21" t="s">
        <v>128</v>
      </c>
    </row>
    <row r="22" spans="1:17" x14ac:dyDescent="0.25">
      <c r="A22" t="s">
        <v>30</v>
      </c>
      <c r="B22">
        <v>500</v>
      </c>
      <c r="C22">
        <v>4500</v>
      </c>
      <c r="D22">
        <v>140</v>
      </c>
      <c r="E22">
        <v>5</v>
      </c>
      <c r="F22" t="s">
        <v>95</v>
      </c>
      <c r="G22" t="b">
        <v>1</v>
      </c>
      <c r="H22" t="s">
        <v>129</v>
      </c>
    </row>
    <row r="23" spans="1:17" x14ac:dyDescent="0.25">
      <c r="A23" t="s">
        <v>31</v>
      </c>
      <c r="B23">
        <v>23</v>
      </c>
      <c r="C23">
        <v>861</v>
      </c>
      <c r="D23">
        <v>136</v>
      </c>
      <c r="E23">
        <v>2</v>
      </c>
      <c r="F23" t="s">
        <v>95</v>
      </c>
      <c r="G23" t="b">
        <v>1</v>
      </c>
      <c r="H23" t="s">
        <v>131</v>
      </c>
      <c r="J23" t="s">
        <v>130</v>
      </c>
    </row>
    <row r="24" spans="1:17" x14ac:dyDescent="0.25">
      <c r="A24" t="s">
        <v>18</v>
      </c>
      <c r="B24">
        <v>8926</v>
      </c>
      <c r="C24">
        <v>7711</v>
      </c>
      <c r="D24">
        <v>96</v>
      </c>
      <c r="E24">
        <v>7</v>
      </c>
      <c r="F24" t="s">
        <v>96</v>
      </c>
      <c r="G24" t="b">
        <v>0</v>
      </c>
      <c r="H24" t="s">
        <v>123</v>
      </c>
      <c r="J24" t="s">
        <v>122</v>
      </c>
    </row>
    <row r="25" spans="1:17" ht="15.75" x14ac:dyDescent="0.25">
      <c r="A25" t="s">
        <v>32</v>
      </c>
      <c r="B25">
        <v>560</v>
      </c>
      <c r="C25">
        <v>1690</v>
      </c>
      <c r="D25">
        <v>131</v>
      </c>
      <c r="E25">
        <v>14</v>
      </c>
      <c r="F25" t="s">
        <v>90</v>
      </c>
      <c r="G25" t="b">
        <v>1</v>
      </c>
      <c r="H25" t="s">
        <v>141</v>
      </c>
      <c r="I25" s="4" t="s">
        <v>142</v>
      </c>
    </row>
    <row r="26" spans="1:17" x14ac:dyDescent="0.25">
      <c r="A26" t="s">
        <v>33</v>
      </c>
      <c r="B26">
        <v>24</v>
      </c>
      <c r="C26">
        <v>88</v>
      </c>
      <c r="D26">
        <v>350</v>
      </c>
      <c r="E26">
        <v>4</v>
      </c>
      <c r="F26" t="s">
        <v>90</v>
      </c>
      <c r="G26" t="b">
        <v>1</v>
      </c>
      <c r="H26" t="s">
        <v>132</v>
      </c>
    </row>
    <row r="27" spans="1:17" x14ac:dyDescent="0.25">
      <c r="A27" t="s">
        <v>34</v>
      </c>
      <c r="B27">
        <v>200</v>
      </c>
      <c r="C27">
        <v>2050</v>
      </c>
      <c r="D27">
        <v>131</v>
      </c>
      <c r="E27">
        <v>14</v>
      </c>
      <c r="F27" t="s">
        <v>90</v>
      </c>
      <c r="G27" t="b">
        <v>1</v>
      </c>
      <c r="I27" s="3" t="s">
        <v>133</v>
      </c>
    </row>
    <row r="28" spans="1:17" x14ac:dyDescent="0.25">
      <c r="A28" t="s">
        <v>35</v>
      </c>
      <c r="B28">
        <v>450</v>
      </c>
      <c r="C28">
        <v>455</v>
      </c>
      <c r="D28">
        <v>270</v>
      </c>
      <c r="E28">
        <v>50</v>
      </c>
      <c r="F28" t="s">
        <v>90</v>
      </c>
      <c r="G28" t="b">
        <v>1</v>
      </c>
      <c r="H28" s="2" t="s">
        <v>143</v>
      </c>
    </row>
    <row r="29" spans="1:17" x14ac:dyDescent="0.25">
      <c r="A29" t="s">
        <v>36</v>
      </c>
      <c r="B29">
        <v>175</v>
      </c>
      <c r="C29">
        <v>175</v>
      </c>
      <c r="D29">
        <v>463</v>
      </c>
      <c r="E29">
        <v>7</v>
      </c>
      <c r="F29" t="s">
        <v>90</v>
      </c>
      <c r="G29" t="b">
        <v>1</v>
      </c>
      <c r="H29" t="s">
        <v>139</v>
      </c>
    </row>
    <row r="30" spans="1:17" x14ac:dyDescent="0.25">
      <c r="A30" t="s">
        <v>20</v>
      </c>
      <c r="B30">
        <v>3601</v>
      </c>
      <c r="C30">
        <v>1320</v>
      </c>
      <c r="D30">
        <v>500</v>
      </c>
      <c r="E30">
        <v>2</v>
      </c>
      <c r="F30" t="s">
        <v>92</v>
      </c>
      <c r="G30" t="b">
        <v>0</v>
      </c>
      <c r="H30" t="s">
        <v>134</v>
      </c>
    </row>
    <row r="31" spans="1:17" x14ac:dyDescent="0.25">
      <c r="A31" t="s">
        <v>22</v>
      </c>
      <c r="B31">
        <v>3636</v>
      </c>
      <c r="C31">
        <v>810</v>
      </c>
      <c r="D31">
        <v>500</v>
      </c>
      <c r="E31">
        <v>2</v>
      </c>
      <c r="F31" t="s">
        <v>92</v>
      </c>
      <c r="G31" t="b">
        <v>0</v>
      </c>
      <c r="H31" t="s">
        <v>134</v>
      </c>
    </row>
    <row r="32" spans="1:17" x14ac:dyDescent="0.25">
      <c r="A32" t="s">
        <v>37</v>
      </c>
      <c r="B32">
        <v>50</v>
      </c>
      <c r="C32">
        <v>150</v>
      </c>
      <c r="D32">
        <v>150</v>
      </c>
      <c r="E32">
        <v>2</v>
      </c>
      <c r="F32" t="s">
        <v>93</v>
      </c>
      <c r="G32" t="b">
        <v>1</v>
      </c>
      <c r="H32" t="s">
        <v>132</v>
      </c>
      <c r="I32" t="s">
        <v>147</v>
      </c>
    </row>
    <row r="33" spans="1:10" x14ac:dyDescent="0.25">
      <c r="A33" t="s">
        <v>38</v>
      </c>
      <c r="B33">
        <v>109</v>
      </c>
      <c r="C33">
        <v>105</v>
      </c>
      <c r="D33">
        <v>431</v>
      </c>
      <c r="E33">
        <v>2</v>
      </c>
      <c r="F33" t="s">
        <v>94</v>
      </c>
      <c r="G33" t="b">
        <v>0</v>
      </c>
      <c r="H33" t="s">
        <v>111</v>
      </c>
      <c r="J33" t="s">
        <v>115</v>
      </c>
    </row>
    <row r="34" spans="1:10" x14ac:dyDescent="0.25">
      <c r="A34" t="s">
        <v>39</v>
      </c>
      <c r="B34">
        <v>1000</v>
      </c>
      <c r="C34">
        <v>370</v>
      </c>
      <c r="D34">
        <v>2709</v>
      </c>
      <c r="E34">
        <v>2</v>
      </c>
      <c r="F34" t="s">
        <v>90</v>
      </c>
      <c r="G34" t="b">
        <v>1</v>
      </c>
      <c r="H34" t="s">
        <v>117</v>
      </c>
      <c r="I34" t="s">
        <v>118</v>
      </c>
    </row>
    <row r="35" spans="1:10" x14ac:dyDescent="0.25">
      <c r="A35" t="s">
        <v>40</v>
      </c>
      <c r="B35">
        <v>155</v>
      </c>
      <c r="C35">
        <v>308</v>
      </c>
      <c r="D35">
        <v>1092</v>
      </c>
      <c r="E35">
        <v>5</v>
      </c>
      <c r="F35" t="s">
        <v>93</v>
      </c>
      <c r="G35" t="b">
        <v>1</v>
      </c>
    </row>
    <row r="36" spans="1:10" x14ac:dyDescent="0.25">
      <c r="A36" t="s">
        <v>41</v>
      </c>
      <c r="B36">
        <v>64</v>
      </c>
      <c r="C36">
        <v>64</v>
      </c>
      <c r="D36">
        <v>512</v>
      </c>
      <c r="E36">
        <v>2</v>
      </c>
      <c r="F36" t="s">
        <v>90</v>
      </c>
      <c r="G36" t="b">
        <v>0</v>
      </c>
      <c r="H36" t="s">
        <v>135</v>
      </c>
    </row>
    <row r="37" spans="1:10" x14ac:dyDescent="0.25">
      <c r="A37" t="s">
        <v>42</v>
      </c>
      <c r="B37">
        <v>100</v>
      </c>
      <c r="C37">
        <v>550</v>
      </c>
      <c r="D37">
        <v>1882</v>
      </c>
      <c r="E37">
        <v>7</v>
      </c>
      <c r="F37" t="s">
        <v>93</v>
      </c>
      <c r="G37" t="b">
        <v>1</v>
      </c>
      <c r="H37" t="s">
        <v>146</v>
      </c>
      <c r="J37" s="5"/>
    </row>
    <row r="38" spans="1:10" x14ac:dyDescent="0.25">
      <c r="A38" t="s">
        <v>43</v>
      </c>
      <c r="B38">
        <v>220</v>
      </c>
      <c r="C38">
        <v>1980</v>
      </c>
      <c r="D38">
        <v>256</v>
      </c>
      <c r="E38">
        <v>11</v>
      </c>
      <c r="F38" t="s">
        <v>92</v>
      </c>
      <c r="G38" t="b">
        <v>1</v>
      </c>
    </row>
    <row r="39" spans="1:10" ht="15.75" thickBot="1" x14ac:dyDescent="0.3">
      <c r="A39" t="s">
        <v>44</v>
      </c>
      <c r="B39">
        <v>67</v>
      </c>
      <c r="C39">
        <v>1029</v>
      </c>
      <c r="D39">
        <v>24</v>
      </c>
      <c r="E39">
        <v>2</v>
      </c>
      <c r="F39" t="s">
        <v>92</v>
      </c>
      <c r="G39" t="b">
        <v>1</v>
      </c>
      <c r="H39" t="s">
        <v>145</v>
      </c>
      <c r="J39" s="10"/>
    </row>
    <row r="40" spans="1:10" x14ac:dyDescent="0.25">
      <c r="A40" t="s">
        <v>45</v>
      </c>
      <c r="B40">
        <v>375</v>
      </c>
      <c r="C40">
        <v>375</v>
      </c>
      <c r="D40">
        <v>720</v>
      </c>
      <c r="E40">
        <v>3</v>
      </c>
      <c r="F40" t="s">
        <v>96</v>
      </c>
      <c r="G40" t="b">
        <v>0</v>
      </c>
      <c r="H40" t="s">
        <v>123</v>
      </c>
      <c r="J40" t="s">
        <v>122</v>
      </c>
    </row>
    <row r="41" spans="1:10" x14ac:dyDescent="0.25">
      <c r="A41" t="s">
        <v>46</v>
      </c>
      <c r="B41">
        <v>60</v>
      </c>
      <c r="C41">
        <v>61</v>
      </c>
      <c r="D41">
        <v>637</v>
      </c>
      <c r="E41">
        <v>2</v>
      </c>
      <c r="F41" t="s">
        <v>92</v>
      </c>
      <c r="G41" t="b">
        <v>1</v>
      </c>
      <c r="H41" t="s">
        <v>144</v>
      </c>
    </row>
    <row r="42" spans="1:10" x14ac:dyDescent="0.25">
      <c r="A42" t="s">
        <v>47</v>
      </c>
      <c r="B42">
        <v>70</v>
      </c>
      <c r="C42">
        <v>73</v>
      </c>
      <c r="D42">
        <v>319</v>
      </c>
      <c r="E42">
        <v>7</v>
      </c>
      <c r="F42" t="s">
        <v>92</v>
      </c>
      <c r="G42" t="b">
        <v>1</v>
      </c>
      <c r="H42" t="s">
        <v>144</v>
      </c>
    </row>
    <row r="43" spans="1:10" x14ac:dyDescent="0.25">
      <c r="A43" t="s">
        <v>48</v>
      </c>
      <c r="B43">
        <v>55</v>
      </c>
      <c r="C43">
        <v>2345</v>
      </c>
      <c r="D43">
        <v>1024</v>
      </c>
      <c r="E43">
        <v>8</v>
      </c>
      <c r="F43" t="s">
        <v>91</v>
      </c>
      <c r="G43" t="b">
        <v>1</v>
      </c>
    </row>
    <row r="44" spans="1:10" x14ac:dyDescent="0.25">
      <c r="A44" t="s">
        <v>49</v>
      </c>
      <c r="B44">
        <v>60</v>
      </c>
      <c r="C44">
        <v>60</v>
      </c>
      <c r="D44">
        <v>448</v>
      </c>
      <c r="E44">
        <v>3</v>
      </c>
      <c r="F44" t="s">
        <v>94</v>
      </c>
      <c r="G44" t="b">
        <v>0</v>
      </c>
      <c r="H44" t="s">
        <v>111</v>
      </c>
    </row>
    <row r="45" spans="1:10" x14ac:dyDescent="0.25">
      <c r="A45" t="s">
        <v>50</v>
      </c>
      <c r="B45">
        <v>381</v>
      </c>
      <c r="C45">
        <v>760</v>
      </c>
      <c r="D45">
        <v>99</v>
      </c>
      <c r="E45">
        <v>10</v>
      </c>
      <c r="F45" t="s">
        <v>90</v>
      </c>
      <c r="G45" t="b">
        <v>1</v>
      </c>
    </row>
    <row r="46" spans="1:10" x14ac:dyDescent="0.25">
      <c r="A46" t="s">
        <v>52</v>
      </c>
      <c r="B46">
        <v>400</v>
      </c>
      <c r="C46">
        <v>154</v>
      </c>
      <c r="D46">
        <v>80</v>
      </c>
      <c r="E46">
        <v>3</v>
      </c>
      <c r="F46" t="s">
        <v>90</v>
      </c>
      <c r="G46" t="b">
        <v>0</v>
      </c>
      <c r="H46" t="s">
        <v>117</v>
      </c>
      <c r="I46" t="s">
        <v>118</v>
      </c>
    </row>
    <row r="47" spans="1:10" x14ac:dyDescent="0.25">
      <c r="A47" t="s">
        <v>51</v>
      </c>
      <c r="B47">
        <v>600</v>
      </c>
      <c r="C47">
        <v>291</v>
      </c>
      <c r="D47">
        <v>80</v>
      </c>
      <c r="E47">
        <v>2</v>
      </c>
      <c r="F47" t="s">
        <v>90</v>
      </c>
      <c r="G47" t="b">
        <v>0</v>
      </c>
      <c r="H47" t="s">
        <v>117</v>
      </c>
      <c r="I47" t="s">
        <v>118</v>
      </c>
    </row>
    <row r="48" spans="1:10" x14ac:dyDescent="0.25">
      <c r="A48" t="s">
        <v>53</v>
      </c>
      <c r="B48">
        <v>399</v>
      </c>
      <c r="C48">
        <v>154</v>
      </c>
      <c r="D48">
        <v>80</v>
      </c>
      <c r="E48">
        <v>6</v>
      </c>
      <c r="F48" t="s">
        <v>90</v>
      </c>
      <c r="G48" t="b">
        <v>0</v>
      </c>
      <c r="H48" t="s">
        <v>117</v>
      </c>
      <c r="I48" t="s">
        <v>118</v>
      </c>
    </row>
    <row r="49" spans="1:10" x14ac:dyDescent="0.25">
      <c r="A49" t="s">
        <v>54</v>
      </c>
      <c r="B49">
        <v>20</v>
      </c>
      <c r="C49">
        <v>1252</v>
      </c>
      <c r="D49">
        <v>84</v>
      </c>
      <c r="E49">
        <v>2</v>
      </c>
      <c r="F49" t="s">
        <v>92</v>
      </c>
      <c r="G49" t="b">
        <v>1</v>
      </c>
    </row>
    <row r="50" spans="1:10" x14ac:dyDescent="0.25">
      <c r="A50" t="s">
        <v>4</v>
      </c>
      <c r="B50">
        <v>1800</v>
      </c>
      <c r="C50">
        <v>1965</v>
      </c>
      <c r="D50">
        <v>750</v>
      </c>
      <c r="E50">
        <v>42</v>
      </c>
      <c r="F50" t="s">
        <v>95</v>
      </c>
      <c r="G50" t="b">
        <v>1</v>
      </c>
      <c r="H50" t="s">
        <v>209</v>
      </c>
      <c r="I50" s="3" t="s">
        <v>148</v>
      </c>
    </row>
    <row r="51" spans="1:10" x14ac:dyDescent="0.25">
      <c r="A51" t="s">
        <v>6</v>
      </c>
      <c r="B51">
        <v>1800</v>
      </c>
      <c r="C51">
        <v>1965</v>
      </c>
      <c r="D51">
        <v>750</v>
      </c>
      <c r="E51">
        <v>42</v>
      </c>
      <c r="F51" t="s">
        <v>95</v>
      </c>
      <c r="G51" t="b">
        <v>1</v>
      </c>
      <c r="H51" t="s">
        <v>209</v>
      </c>
      <c r="I51" s="3" t="s">
        <v>148</v>
      </c>
    </row>
    <row r="52" spans="1:10" x14ac:dyDescent="0.25">
      <c r="A52" t="s">
        <v>55</v>
      </c>
      <c r="B52">
        <v>30</v>
      </c>
      <c r="C52">
        <v>30</v>
      </c>
      <c r="D52">
        <v>570</v>
      </c>
      <c r="E52">
        <v>4</v>
      </c>
      <c r="F52" t="s">
        <v>94</v>
      </c>
      <c r="G52" t="b">
        <v>0</v>
      </c>
      <c r="H52" t="s">
        <v>111</v>
      </c>
    </row>
    <row r="53" spans="1:10" x14ac:dyDescent="0.25">
      <c r="A53" t="s">
        <v>56</v>
      </c>
      <c r="B53">
        <v>200</v>
      </c>
      <c r="C53">
        <v>242</v>
      </c>
      <c r="D53">
        <v>427</v>
      </c>
      <c r="E53">
        <v>6</v>
      </c>
      <c r="F53" t="s">
        <v>90</v>
      </c>
      <c r="G53" t="b">
        <v>1</v>
      </c>
      <c r="H53" t="s">
        <v>149</v>
      </c>
    </row>
    <row r="54" spans="1:10" x14ac:dyDescent="0.25">
      <c r="A54" t="s">
        <v>57</v>
      </c>
      <c r="B54">
        <v>1800</v>
      </c>
      <c r="C54">
        <v>858</v>
      </c>
      <c r="D54">
        <v>80</v>
      </c>
      <c r="E54">
        <v>2</v>
      </c>
      <c r="F54" t="s">
        <v>90</v>
      </c>
      <c r="G54" t="b">
        <v>0</v>
      </c>
      <c r="H54" t="s">
        <v>117</v>
      </c>
      <c r="I54" t="s">
        <v>118</v>
      </c>
    </row>
    <row r="55" spans="1:10" ht="15.75" x14ac:dyDescent="0.3">
      <c r="A55" t="s">
        <v>8</v>
      </c>
      <c r="B55">
        <v>214</v>
      </c>
      <c r="C55">
        <v>1896</v>
      </c>
      <c r="D55">
        <v>1024</v>
      </c>
      <c r="E55">
        <v>39</v>
      </c>
      <c r="F55" t="s">
        <v>92</v>
      </c>
      <c r="G55" t="b">
        <v>1</v>
      </c>
      <c r="H55" s="6" t="s">
        <v>150</v>
      </c>
    </row>
    <row r="56" spans="1:10" x14ac:dyDescent="0.25">
      <c r="A56" t="s">
        <v>58</v>
      </c>
      <c r="B56">
        <v>105</v>
      </c>
      <c r="C56">
        <v>105</v>
      </c>
      <c r="D56">
        <v>144</v>
      </c>
      <c r="E56">
        <v>7</v>
      </c>
      <c r="F56" t="s">
        <v>92</v>
      </c>
      <c r="G56" t="b">
        <v>0</v>
      </c>
    </row>
    <row r="57" spans="1:10" x14ac:dyDescent="0.25">
      <c r="A57" t="s">
        <v>60</v>
      </c>
      <c r="B57">
        <v>400</v>
      </c>
      <c r="C57">
        <v>205</v>
      </c>
      <c r="D57">
        <v>80</v>
      </c>
      <c r="E57">
        <v>3</v>
      </c>
      <c r="F57" t="s">
        <v>90</v>
      </c>
      <c r="G57" t="b">
        <v>0</v>
      </c>
      <c r="H57" t="s">
        <v>117</v>
      </c>
      <c r="I57" t="s">
        <v>118</v>
      </c>
    </row>
    <row r="58" spans="1:10" x14ac:dyDescent="0.25">
      <c r="A58" t="s">
        <v>59</v>
      </c>
      <c r="B58">
        <v>600</v>
      </c>
      <c r="C58">
        <v>291</v>
      </c>
      <c r="D58">
        <v>80</v>
      </c>
      <c r="E58">
        <v>2</v>
      </c>
      <c r="F58" t="s">
        <v>90</v>
      </c>
      <c r="G58" t="b">
        <v>0</v>
      </c>
      <c r="H58" t="s">
        <v>117</v>
      </c>
      <c r="I58" t="s">
        <v>118</v>
      </c>
    </row>
    <row r="59" spans="1:10" x14ac:dyDescent="0.25">
      <c r="A59" t="s">
        <v>61</v>
      </c>
      <c r="B59">
        <v>400</v>
      </c>
      <c r="C59">
        <v>205</v>
      </c>
      <c r="D59">
        <v>80</v>
      </c>
      <c r="E59">
        <v>6</v>
      </c>
      <c r="F59" t="s">
        <v>90</v>
      </c>
      <c r="G59" t="b">
        <v>0</v>
      </c>
      <c r="H59" t="s">
        <v>117</v>
      </c>
      <c r="I59" t="s">
        <v>118</v>
      </c>
    </row>
    <row r="60" spans="1:10" x14ac:dyDescent="0.25">
      <c r="A60" t="s">
        <v>13</v>
      </c>
      <c r="B60">
        <v>375</v>
      </c>
      <c r="C60">
        <v>375</v>
      </c>
      <c r="D60">
        <v>720</v>
      </c>
      <c r="E60">
        <v>3</v>
      </c>
      <c r="F60" t="s">
        <v>96</v>
      </c>
      <c r="G60" t="b">
        <v>0</v>
      </c>
      <c r="H60" t="s">
        <v>123</v>
      </c>
      <c r="J60" t="s">
        <v>122</v>
      </c>
    </row>
    <row r="61" spans="1:10" x14ac:dyDescent="0.25">
      <c r="A61" t="s">
        <v>62</v>
      </c>
      <c r="B61">
        <v>375</v>
      </c>
      <c r="C61">
        <v>375</v>
      </c>
      <c r="D61">
        <v>720</v>
      </c>
      <c r="E61">
        <v>3</v>
      </c>
      <c r="F61" t="s">
        <v>96</v>
      </c>
      <c r="G61" t="b">
        <v>0</v>
      </c>
      <c r="H61" t="s">
        <v>123</v>
      </c>
      <c r="J61" t="s">
        <v>122</v>
      </c>
    </row>
    <row r="62" spans="1:10" x14ac:dyDescent="0.25">
      <c r="A62" t="s">
        <v>63</v>
      </c>
      <c r="B62">
        <v>20</v>
      </c>
      <c r="C62">
        <v>180</v>
      </c>
      <c r="D62">
        <v>500</v>
      </c>
      <c r="E62">
        <v>2</v>
      </c>
      <c r="F62" t="s">
        <v>91</v>
      </c>
      <c r="G62" t="b">
        <v>0</v>
      </c>
      <c r="I62" t="s">
        <v>151</v>
      </c>
    </row>
    <row r="63" spans="1:10" x14ac:dyDescent="0.25">
      <c r="A63" t="s">
        <v>64</v>
      </c>
      <c r="B63">
        <v>600</v>
      </c>
      <c r="C63">
        <v>600</v>
      </c>
      <c r="D63">
        <v>512</v>
      </c>
      <c r="E63">
        <v>60</v>
      </c>
      <c r="F63" t="s">
        <v>90</v>
      </c>
      <c r="G63" t="b">
        <v>0</v>
      </c>
      <c r="H63" t="s">
        <v>120</v>
      </c>
      <c r="J63" s="11"/>
    </row>
    <row r="64" spans="1:10" x14ac:dyDescent="0.25">
      <c r="A64" t="s">
        <v>15</v>
      </c>
      <c r="B64">
        <v>375</v>
      </c>
      <c r="C64">
        <v>375</v>
      </c>
      <c r="D64">
        <v>720</v>
      </c>
      <c r="E64">
        <v>3</v>
      </c>
      <c r="F64" t="s">
        <v>96</v>
      </c>
      <c r="G64" t="b">
        <v>0</v>
      </c>
      <c r="H64" t="s">
        <v>123</v>
      </c>
      <c r="J64" t="s">
        <v>122</v>
      </c>
    </row>
    <row r="65" spans="1:9" x14ac:dyDescent="0.25">
      <c r="A65" t="s">
        <v>65</v>
      </c>
      <c r="B65">
        <v>20</v>
      </c>
      <c r="C65">
        <v>601</v>
      </c>
      <c r="D65">
        <v>70</v>
      </c>
      <c r="E65">
        <v>2</v>
      </c>
      <c r="F65" t="s">
        <v>92</v>
      </c>
      <c r="G65" t="b">
        <v>1</v>
      </c>
      <c r="H65" t="s">
        <v>106</v>
      </c>
    </row>
    <row r="66" spans="1:9" x14ac:dyDescent="0.25">
      <c r="A66" t="s">
        <v>66</v>
      </c>
      <c r="B66">
        <v>27</v>
      </c>
      <c r="C66">
        <v>953</v>
      </c>
      <c r="D66">
        <v>65</v>
      </c>
      <c r="E66">
        <v>2</v>
      </c>
      <c r="F66" t="s">
        <v>92</v>
      </c>
      <c r="G66" t="b">
        <v>1</v>
      </c>
      <c r="H66" t="s">
        <v>106</v>
      </c>
    </row>
    <row r="67" spans="1:9" x14ac:dyDescent="0.25">
      <c r="A67" t="s">
        <v>24</v>
      </c>
      <c r="B67">
        <v>1000</v>
      </c>
      <c r="C67">
        <v>8236</v>
      </c>
      <c r="D67">
        <v>1024</v>
      </c>
      <c r="E67">
        <v>3</v>
      </c>
      <c r="F67" t="s">
        <v>92</v>
      </c>
      <c r="G67" t="b">
        <v>1</v>
      </c>
      <c r="H67" s="2" t="s">
        <v>137</v>
      </c>
    </row>
    <row r="68" spans="1:9" x14ac:dyDescent="0.25">
      <c r="A68" t="s">
        <v>67</v>
      </c>
      <c r="B68">
        <v>613</v>
      </c>
      <c r="C68">
        <v>370</v>
      </c>
      <c r="D68">
        <v>235</v>
      </c>
      <c r="E68">
        <v>2</v>
      </c>
      <c r="F68" t="s">
        <v>94</v>
      </c>
      <c r="G68" t="b">
        <v>0</v>
      </c>
      <c r="H68" t="s">
        <v>111</v>
      </c>
    </row>
    <row r="69" spans="1:9" x14ac:dyDescent="0.25">
      <c r="A69" t="s">
        <v>68</v>
      </c>
      <c r="B69">
        <v>500</v>
      </c>
      <c r="C69">
        <v>625</v>
      </c>
      <c r="D69">
        <v>128</v>
      </c>
      <c r="E69">
        <v>15</v>
      </c>
      <c r="F69" t="s">
        <v>90</v>
      </c>
      <c r="G69" t="b">
        <v>1</v>
      </c>
      <c r="H69" t="s">
        <v>138</v>
      </c>
    </row>
    <row r="70" spans="1:9" x14ac:dyDescent="0.25">
      <c r="A70" t="s">
        <v>69</v>
      </c>
      <c r="B70">
        <v>25</v>
      </c>
      <c r="C70">
        <v>995</v>
      </c>
      <c r="D70">
        <v>398</v>
      </c>
      <c r="E70">
        <v>6</v>
      </c>
      <c r="F70" t="s">
        <v>90</v>
      </c>
      <c r="G70" t="b">
        <v>1</v>
      </c>
      <c r="I70" s="3" t="s">
        <v>152</v>
      </c>
    </row>
    <row r="71" spans="1:9" x14ac:dyDescent="0.25">
      <c r="A71" t="s">
        <v>70</v>
      </c>
      <c r="B71">
        <v>300</v>
      </c>
      <c r="C71">
        <v>300</v>
      </c>
      <c r="D71">
        <v>60</v>
      </c>
      <c r="E71">
        <v>6</v>
      </c>
      <c r="F71" t="s">
        <v>91</v>
      </c>
      <c r="G71" t="b">
        <v>1</v>
      </c>
      <c r="H71" t="s">
        <v>153</v>
      </c>
      <c r="I71" t="s">
        <v>154</v>
      </c>
    </row>
    <row r="72" spans="1:9" x14ac:dyDescent="0.25">
      <c r="A72" t="s">
        <v>71</v>
      </c>
      <c r="B72">
        <v>40</v>
      </c>
      <c r="C72">
        <v>228</v>
      </c>
      <c r="D72">
        <v>277</v>
      </c>
      <c r="E72">
        <v>2</v>
      </c>
      <c r="F72" t="s">
        <v>93</v>
      </c>
      <c r="G72" t="b">
        <v>0</v>
      </c>
      <c r="H72" t="s">
        <v>155</v>
      </c>
    </row>
    <row r="73" spans="1:9" x14ac:dyDescent="0.25">
      <c r="A73" t="s">
        <v>72</v>
      </c>
      <c r="B73">
        <v>36</v>
      </c>
      <c r="C73">
        <v>130</v>
      </c>
      <c r="D73">
        <v>343</v>
      </c>
      <c r="E73">
        <v>2</v>
      </c>
      <c r="F73" t="s">
        <v>93</v>
      </c>
      <c r="G73" t="b">
        <v>0</v>
      </c>
      <c r="H73" t="s">
        <v>155</v>
      </c>
    </row>
    <row r="74" spans="1:9" x14ac:dyDescent="0.25">
      <c r="A74" t="s">
        <v>73</v>
      </c>
      <c r="B74">
        <v>100</v>
      </c>
      <c r="C74">
        <v>100</v>
      </c>
      <c r="D74">
        <v>275</v>
      </c>
      <c r="E74">
        <v>4</v>
      </c>
      <c r="F74" t="s">
        <v>92</v>
      </c>
      <c r="G74" t="b">
        <v>1</v>
      </c>
      <c r="H74" t="s">
        <v>156</v>
      </c>
    </row>
    <row r="75" spans="1:9" x14ac:dyDescent="0.25">
      <c r="A75" t="s">
        <v>74</v>
      </c>
      <c r="B75">
        <v>23</v>
      </c>
      <c r="C75">
        <v>1139</v>
      </c>
      <c r="D75">
        <v>82</v>
      </c>
      <c r="E75">
        <v>2</v>
      </c>
      <c r="F75" t="s">
        <v>95</v>
      </c>
      <c r="G75" t="b">
        <v>1</v>
      </c>
      <c r="H75" t="s">
        <v>158</v>
      </c>
      <c r="I75" s="3" t="s">
        <v>157</v>
      </c>
    </row>
    <row r="76" spans="1:9" x14ac:dyDescent="0.25">
      <c r="A76" t="s">
        <v>75</v>
      </c>
      <c r="B76">
        <v>1000</v>
      </c>
      <c r="C76">
        <v>4000</v>
      </c>
      <c r="D76">
        <v>128</v>
      </c>
      <c r="E76">
        <v>4</v>
      </c>
      <c r="F76" t="s">
        <v>91</v>
      </c>
      <c r="G76" t="b">
        <v>1</v>
      </c>
      <c r="H76" t="s">
        <v>159</v>
      </c>
    </row>
    <row r="77" spans="1:9" x14ac:dyDescent="0.25">
      <c r="A77" t="s">
        <v>26</v>
      </c>
      <c r="B77">
        <v>896</v>
      </c>
      <c r="C77">
        <v>3582</v>
      </c>
      <c r="D77">
        <v>945</v>
      </c>
      <c r="E77">
        <v>8</v>
      </c>
      <c r="F77" t="s">
        <v>93</v>
      </c>
      <c r="G77" t="b">
        <v>0</v>
      </c>
      <c r="H77" t="s">
        <v>160</v>
      </c>
    </row>
    <row r="78" spans="1:9" x14ac:dyDescent="0.25">
      <c r="A78" t="s">
        <v>76</v>
      </c>
      <c r="B78">
        <v>896</v>
      </c>
      <c r="C78">
        <v>3582</v>
      </c>
      <c r="D78">
        <v>315</v>
      </c>
      <c r="E78">
        <v>8</v>
      </c>
      <c r="F78" t="s">
        <v>93</v>
      </c>
      <c r="G78" t="b">
        <v>1</v>
      </c>
      <c r="H78" s="2" t="s">
        <v>160</v>
      </c>
    </row>
    <row r="79" spans="1:9" x14ac:dyDescent="0.25">
      <c r="A79" t="s">
        <v>77</v>
      </c>
      <c r="B79">
        <v>896</v>
      </c>
      <c r="C79">
        <v>3582</v>
      </c>
      <c r="D79">
        <v>315</v>
      </c>
      <c r="E79">
        <v>8</v>
      </c>
      <c r="F79" t="s">
        <v>93</v>
      </c>
      <c r="G79" t="b">
        <v>1</v>
      </c>
      <c r="H79" t="s">
        <v>160</v>
      </c>
    </row>
    <row r="80" spans="1:9" x14ac:dyDescent="0.25">
      <c r="A80" t="s">
        <v>78</v>
      </c>
      <c r="B80">
        <v>896</v>
      </c>
      <c r="C80">
        <v>3582</v>
      </c>
      <c r="D80">
        <v>315</v>
      </c>
      <c r="E80">
        <v>8</v>
      </c>
      <c r="F80" t="s">
        <v>93</v>
      </c>
      <c r="G80" t="b">
        <v>1</v>
      </c>
      <c r="H80" t="s">
        <v>160</v>
      </c>
    </row>
    <row r="81" spans="1:11" x14ac:dyDescent="0.25">
      <c r="A81" t="s">
        <v>79</v>
      </c>
      <c r="B81">
        <v>1000</v>
      </c>
      <c r="C81">
        <v>6164</v>
      </c>
      <c r="D81">
        <v>152</v>
      </c>
      <c r="E81">
        <v>2</v>
      </c>
      <c r="F81" t="s">
        <v>92</v>
      </c>
      <c r="G81" t="b">
        <v>1</v>
      </c>
      <c r="H81" t="s">
        <v>128</v>
      </c>
      <c r="I81" t="s">
        <v>161</v>
      </c>
    </row>
    <row r="82" spans="1:11" x14ac:dyDescent="0.25">
      <c r="A82" t="s">
        <v>80</v>
      </c>
      <c r="B82">
        <v>57</v>
      </c>
      <c r="C82">
        <v>54</v>
      </c>
      <c r="D82">
        <v>234</v>
      </c>
      <c r="E82">
        <v>2</v>
      </c>
      <c r="F82" t="s">
        <v>94</v>
      </c>
      <c r="G82" t="b">
        <v>0</v>
      </c>
      <c r="H82" t="s">
        <v>111</v>
      </c>
    </row>
    <row r="83" spans="1:11" x14ac:dyDescent="0.25">
      <c r="A83" t="s">
        <v>81</v>
      </c>
      <c r="B83">
        <v>267</v>
      </c>
      <c r="C83">
        <v>638</v>
      </c>
      <c r="D83">
        <v>270</v>
      </c>
      <c r="E83">
        <v>25</v>
      </c>
      <c r="F83" t="s">
        <v>90</v>
      </c>
      <c r="G83" t="b">
        <v>1</v>
      </c>
      <c r="H83" s="5" t="s">
        <v>133</v>
      </c>
    </row>
    <row r="84" spans="1:11" x14ac:dyDescent="0.25">
      <c r="A84" t="s">
        <v>82</v>
      </c>
      <c r="B84">
        <v>181</v>
      </c>
      <c r="C84">
        <v>77</v>
      </c>
      <c r="D84">
        <v>900</v>
      </c>
      <c r="E84">
        <v>5</v>
      </c>
      <c r="F84" t="s">
        <v>93</v>
      </c>
      <c r="G84" t="b">
        <v>0</v>
      </c>
      <c r="I84" t="s">
        <v>136</v>
      </c>
      <c r="K84">
        <f>B84+C84</f>
        <v>258</v>
      </c>
    </row>
    <row r="85" spans="1:11" x14ac:dyDescent="0.25">
      <c r="A85" t="s">
        <v>83</v>
      </c>
      <c r="B85">
        <v>181</v>
      </c>
      <c r="C85">
        <v>77</v>
      </c>
      <c r="D85">
        <v>900</v>
      </c>
      <c r="E85">
        <v>2</v>
      </c>
      <c r="F85" t="s">
        <v>93</v>
      </c>
      <c r="G85" t="b">
        <v>0</v>
      </c>
      <c r="I85" t="s">
        <v>136</v>
      </c>
      <c r="K85">
        <f>B85+C85</f>
        <v>258</v>
      </c>
    </row>
    <row r="86" spans="1:11" x14ac:dyDescent="0.25">
      <c r="A86" t="s">
        <v>84</v>
      </c>
      <c r="B86">
        <v>300</v>
      </c>
      <c r="C86">
        <v>3000</v>
      </c>
      <c r="D86">
        <v>426</v>
      </c>
      <c r="E86">
        <v>2</v>
      </c>
      <c r="F86" t="s">
        <v>90</v>
      </c>
      <c r="G86" t="b">
        <v>1</v>
      </c>
      <c r="H86" s="5" t="s">
        <v>133</v>
      </c>
    </row>
  </sheetData>
  <sortState ref="A2:K86">
    <sortCondition ref="A2:A86"/>
  </sortState>
  <hyperlinks>
    <hyperlink ref="H18" r:id="rId1"/>
    <hyperlink ref="H28" r:id="rId2"/>
    <hyperlink ref="H78" r:id="rId3"/>
    <hyperlink ref="H67" r:id="rId4"/>
    <hyperlink ref="H9" r:id="rId5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21" zoomScaleNormal="100" workbookViewId="0">
      <selection activeCell="J34" sqref="J34"/>
    </sheetView>
  </sheetViews>
  <sheetFormatPr defaultRowHeight="15" x14ac:dyDescent="0.25"/>
  <cols>
    <col min="3" max="3" width="18.42578125" bestFit="1" customWidth="1"/>
  </cols>
  <sheetData>
    <row r="1" spans="1:4" x14ac:dyDescent="0.25">
      <c r="A1" t="s">
        <v>86</v>
      </c>
      <c r="C1" s="15" t="s">
        <v>187</v>
      </c>
      <c r="D1" s="15" t="s">
        <v>186</v>
      </c>
    </row>
    <row r="2" spans="1:4" x14ac:dyDescent="0.25">
      <c r="A2">
        <v>50</v>
      </c>
      <c r="C2" s="12" t="s">
        <v>188</v>
      </c>
      <c r="D2" s="13">
        <v>20</v>
      </c>
    </row>
    <row r="3" spans="1:4" x14ac:dyDescent="0.25">
      <c r="A3">
        <v>100</v>
      </c>
      <c r="C3" s="12" t="s">
        <v>189</v>
      </c>
      <c r="D3" s="13">
        <v>11</v>
      </c>
    </row>
    <row r="4" spans="1:4" x14ac:dyDescent="0.25">
      <c r="A4">
        <v>250</v>
      </c>
      <c r="C4" s="12" t="s">
        <v>190</v>
      </c>
      <c r="D4" s="13">
        <v>11</v>
      </c>
    </row>
    <row r="5" spans="1:4" x14ac:dyDescent="0.25">
      <c r="A5">
        <v>500</v>
      </c>
      <c r="C5" s="12" t="s">
        <v>191</v>
      </c>
      <c r="D5" s="13">
        <v>23</v>
      </c>
    </row>
    <row r="6" spans="1:4" x14ac:dyDescent="0.25">
      <c r="A6">
        <v>1000</v>
      </c>
      <c r="C6" s="12" t="s">
        <v>172</v>
      </c>
      <c r="D6" s="13">
        <v>14</v>
      </c>
    </row>
    <row r="7" spans="1:4" ht="15.75" thickBot="1" x14ac:dyDescent="0.3">
      <c r="C7" s="14" t="s">
        <v>200</v>
      </c>
      <c r="D7" s="14">
        <v>6</v>
      </c>
    </row>
    <row r="13" spans="1:4" ht="15.75" thickBot="1" x14ac:dyDescent="0.3"/>
    <row r="14" spans="1:4" x14ac:dyDescent="0.25">
      <c r="A14" t="s">
        <v>87</v>
      </c>
      <c r="C14" s="15" t="s">
        <v>192</v>
      </c>
      <c r="D14" s="15" t="s">
        <v>193</v>
      </c>
    </row>
    <row r="15" spans="1:4" x14ac:dyDescent="0.25">
      <c r="C15" s="12" t="s">
        <v>188</v>
      </c>
      <c r="D15" s="13">
        <v>1</v>
      </c>
    </row>
    <row r="16" spans="1:4" x14ac:dyDescent="0.25">
      <c r="C16" s="12" t="s">
        <v>189</v>
      </c>
      <c r="D16" s="13">
        <v>18</v>
      </c>
    </row>
    <row r="17" spans="1:4" x14ac:dyDescent="0.25">
      <c r="C17" s="12" t="s">
        <v>190</v>
      </c>
      <c r="D17" s="13">
        <v>14</v>
      </c>
    </row>
    <row r="18" spans="1:4" x14ac:dyDescent="0.25">
      <c r="C18" s="12" t="s">
        <v>191</v>
      </c>
      <c r="D18" s="13">
        <v>27</v>
      </c>
    </row>
    <row r="19" spans="1:4" x14ac:dyDescent="0.25">
      <c r="C19" s="12" t="s">
        <v>172</v>
      </c>
      <c r="D19" s="13">
        <v>18</v>
      </c>
    </row>
    <row r="20" spans="1:4" ht="15.75" thickBot="1" x14ac:dyDescent="0.3">
      <c r="C20" s="14" t="s">
        <v>200</v>
      </c>
      <c r="D20" s="14">
        <v>7</v>
      </c>
    </row>
    <row r="21" spans="1:4" ht="15.75" thickBot="1" x14ac:dyDescent="0.3"/>
    <row r="22" spans="1:4" x14ac:dyDescent="0.25">
      <c r="A22" t="s">
        <v>194</v>
      </c>
      <c r="C22" s="15" t="s">
        <v>185</v>
      </c>
      <c r="D22" s="15" t="s">
        <v>186</v>
      </c>
    </row>
    <row r="23" spans="1:4" x14ac:dyDescent="0.25">
      <c r="A23">
        <v>2</v>
      </c>
      <c r="C23" s="12">
        <v>2</v>
      </c>
      <c r="D23" s="13">
        <v>31</v>
      </c>
    </row>
    <row r="24" spans="1:4" x14ac:dyDescent="0.25">
      <c r="A24">
        <f>A23+1</f>
        <v>3</v>
      </c>
      <c r="C24" s="12">
        <v>3</v>
      </c>
      <c r="D24" s="13">
        <v>12</v>
      </c>
    </row>
    <row r="25" spans="1:4" x14ac:dyDescent="0.25">
      <c r="A25">
        <f t="shared" ref="A25:A26" si="0">A24+1</f>
        <v>4</v>
      </c>
      <c r="C25" s="12">
        <v>4</v>
      </c>
      <c r="D25" s="13">
        <v>7</v>
      </c>
    </row>
    <row r="26" spans="1:4" x14ac:dyDescent="0.25">
      <c r="A26">
        <f t="shared" si="0"/>
        <v>5</v>
      </c>
      <c r="C26" s="12">
        <v>5</v>
      </c>
      <c r="D26" s="13">
        <v>4</v>
      </c>
    </row>
    <row r="27" spans="1:4" x14ac:dyDescent="0.25">
      <c r="A27">
        <v>10</v>
      </c>
      <c r="C27" s="16" t="s">
        <v>195</v>
      </c>
      <c r="D27" s="13">
        <v>17</v>
      </c>
    </row>
    <row r="28" spans="1:4" x14ac:dyDescent="0.25">
      <c r="A28">
        <v>15</v>
      </c>
      <c r="C28" s="16" t="s">
        <v>196</v>
      </c>
      <c r="D28" s="13">
        <v>7</v>
      </c>
    </row>
    <row r="29" spans="1:4" x14ac:dyDescent="0.25">
      <c r="A29">
        <v>30</v>
      </c>
      <c r="C29" s="12" t="s">
        <v>197</v>
      </c>
      <c r="D29" s="13">
        <v>1</v>
      </c>
    </row>
    <row r="30" spans="1:4" x14ac:dyDescent="0.25">
      <c r="A30">
        <v>50</v>
      </c>
      <c r="C30" s="12" t="s">
        <v>198</v>
      </c>
      <c r="D30" s="13">
        <v>5</v>
      </c>
    </row>
    <row r="31" spans="1:4" ht="15.75" thickBot="1" x14ac:dyDescent="0.3">
      <c r="C31" s="14" t="s">
        <v>199</v>
      </c>
      <c r="D31" s="14">
        <v>1</v>
      </c>
    </row>
    <row r="32" spans="1:4" x14ac:dyDescent="0.25">
      <c r="C32" s="12"/>
      <c r="D32" s="13"/>
    </row>
    <row r="33" spans="1:4" x14ac:dyDescent="0.25">
      <c r="C33" s="12"/>
      <c r="D33" s="13"/>
    </row>
    <row r="34" spans="1:4" ht="15.75" thickBot="1" x14ac:dyDescent="0.3">
      <c r="C34" s="14"/>
      <c r="D34" s="14"/>
    </row>
    <row r="35" spans="1:4" x14ac:dyDescent="0.25">
      <c r="C35" t="s">
        <v>205</v>
      </c>
      <c r="D35" s="13">
        <v>29</v>
      </c>
    </row>
    <row r="36" spans="1:4" x14ac:dyDescent="0.25">
      <c r="C36" t="s">
        <v>206</v>
      </c>
      <c r="D36" s="13">
        <v>16</v>
      </c>
    </row>
    <row r="37" spans="1:4" x14ac:dyDescent="0.25">
      <c r="C37" t="s">
        <v>201</v>
      </c>
      <c r="D37" s="13">
        <v>14</v>
      </c>
    </row>
    <row r="38" spans="1:4" ht="15.75" thickBot="1" x14ac:dyDescent="0.3">
      <c r="C38" t="s">
        <v>202</v>
      </c>
      <c r="D38" s="14">
        <v>7</v>
      </c>
    </row>
    <row r="39" spans="1:4" x14ac:dyDescent="0.25">
      <c r="C39" t="s">
        <v>95</v>
      </c>
      <c r="D39" s="13">
        <v>7</v>
      </c>
    </row>
    <row r="40" spans="1:4" x14ac:dyDescent="0.25">
      <c r="C40" t="s">
        <v>207</v>
      </c>
      <c r="D40" s="13">
        <v>6</v>
      </c>
    </row>
    <row r="41" spans="1:4" x14ac:dyDescent="0.25">
      <c r="C41" t="s">
        <v>203</v>
      </c>
      <c r="D41" s="13">
        <v>6</v>
      </c>
    </row>
    <row r="42" spans="1:4" x14ac:dyDescent="0.25">
      <c r="A42" t="s">
        <v>204</v>
      </c>
    </row>
  </sheetData>
  <sortState ref="C23:C30">
    <sortCondition ref="C23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34" workbookViewId="0">
      <selection activeCell="A44" sqref="A44:A45"/>
    </sheetView>
  </sheetViews>
  <sheetFormatPr defaultRowHeight="15" x14ac:dyDescent="0.25"/>
  <sheetData>
    <row r="1" spans="1:6" x14ac:dyDescent="0.25">
      <c r="A1" t="s">
        <v>10</v>
      </c>
      <c r="F1" t="s">
        <v>100</v>
      </c>
    </row>
    <row r="2" spans="1:6" x14ac:dyDescent="0.25">
      <c r="A2" t="s">
        <v>97</v>
      </c>
      <c r="F2" t="s">
        <v>99</v>
      </c>
    </row>
    <row r="3" spans="1:6" x14ac:dyDescent="0.25">
      <c r="A3" t="s">
        <v>98</v>
      </c>
      <c r="F3" t="s">
        <v>101</v>
      </c>
    </row>
    <row r="4" spans="1:6" x14ac:dyDescent="0.25">
      <c r="A4" t="s">
        <v>104</v>
      </c>
    </row>
    <row r="5" spans="1:6" x14ac:dyDescent="0.25">
      <c r="A5" t="s">
        <v>1</v>
      </c>
    </row>
    <row r="9" spans="1:6" x14ac:dyDescent="0.25">
      <c r="A9" t="s">
        <v>105</v>
      </c>
      <c r="B9" t="s">
        <v>106</v>
      </c>
    </row>
    <row r="10" spans="1:6" x14ac:dyDescent="0.25">
      <c r="A10" t="s">
        <v>107</v>
      </c>
      <c r="B10" t="s">
        <v>106</v>
      </c>
    </row>
    <row r="13" spans="1:6" x14ac:dyDescent="0.25">
      <c r="A13" t="s">
        <v>109</v>
      </c>
    </row>
    <row r="14" spans="1:6" x14ac:dyDescent="0.25">
      <c r="A14" t="s">
        <v>110</v>
      </c>
    </row>
    <row r="15" spans="1:6" x14ac:dyDescent="0.25">
      <c r="A15" t="s">
        <v>112</v>
      </c>
    </row>
    <row r="17" spans="1:2" x14ac:dyDescent="0.25">
      <c r="A17" t="s">
        <v>124</v>
      </c>
      <c r="B17" t="s">
        <v>125</v>
      </c>
    </row>
    <row r="18" spans="1:2" x14ac:dyDescent="0.25">
      <c r="B18" t="s">
        <v>126</v>
      </c>
    </row>
    <row r="19" spans="1:2" x14ac:dyDescent="0.25">
      <c r="B19" t="s">
        <v>127</v>
      </c>
    </row>
    <row r="20" spans="1:2" x14ac:dyDescent="0.25">
      <c r="B20">
        <v>2001</v>
      </c>
    </row>
    <row r="22" spans="1:2" x14ac:dyDescent="0.25">
      <c r="A22" t="s">
        <v>79</v>
      </c>
      <c r="B22" t="s">
        <v>162</v>
      </c>
    </row>
    <row r="23" spans="1:2" x14ac:dyDescent="0.25">
      <c r="B23" t="s">
        <v>163</v>
      </c>
    </row>
    <row r="24" spans="1:2" x14ac:dyDescent="0.25">
      <c r="B24" t="s">
        <v>164</v>
      </c>
    </row>
    <row r="25" spans="1:2" x14ac:dyDescent="0.25">
      <c r="B25" t="s">
        <v>165</v>
      </c>
    </row>
    <row r="26" spans="1:2" x14ac:dyDescent="0.25">
      <c r="B26" t="s">
        <v>166</v>
      </c>
    </row>
    <row r="27" spans="1:2" x14ac:dyDescent="0.25">
      <c r="B27" t="s">
        <v>167</v>
      </c>
    </row>
    <row r="28" spans="1:2" x14ac:dyDescent="0.25">
      <c r="B28" t="s">
        <v>168</v>
      </c>
    </row>
    <row r="30" spans="1:2" x14ac:dyDescent="0.25">
      <c r="A30" t="s">
        <v>35</v>
      </c>
    </row>
    <row r="31" spans="1:2" x14ac:dyDescent="0.25">
      <c r="A31" t="s">
        <v>179</v>
      </c>
    </row>
    <row r="34" spans="1:6" x14ac:dyDescent="0.25">
      <c r="A34" t="s">
        <v>173</v>
      </c>
    </row>
    <row r="35" spans="1:6" x14ac:dyDescent="0.25">
      <c r="A35" t="s">
        <v>174</v>
      </c>
    </row>
    <row r="36" spans="1:6" x14ac:dyDescent="0.25">
      <c r="A36" t="s">
        <v>175</v>
      </c>
    </row>
    <row r="37" spans="1:6" x14ac:dyDescent="0.25">
      <c r="A37" t="s">
        <v>176</v>
      </c>
    </row>
    <row r="38" spans="1:6" x14ac:dyDescent="0.25">
      <c r="A38" t="s">
        <v>177</v>
      </c>
    </row>
    <row r="39" spans="1:6" x14ac:dyDescent="0.25">
      <c r="A39" t="s">
        <v>178</v>
      </c>
    </row>
    <row r="40" spans="1:6" x14ac:dyDescent="0.25">
      <c r="A40" t="s">
        <v>180</v>
      </c>
    </row>
    <row r="41" spans="1:6" x14ac:dyDescent="0.25">
      <c r="A41" t="s">
        <v>181</v>
      </c>
    </row>
    <row r="43" spans="1:6" x14ac:dyDescent="0.25">
      <c r="A43" t="s">
        <v>4</v>
      </c>
      <c r="F43" t="s">
        <v>209</v>
      </c>
    </row>
    <row r="44" spans="1:6" x14ac:dyDescent="0.25">
      <c r="A44" t="s">
        <v>182</v>
      </c>
    </row>
    <row r="45" spans="1:6" x14ac:dyDescent="0.25">
      <c r="A45" t="s">
        <v>183</v>
      </c>
      <c r="D45" t="s">
        <v>184</v>
      </c>
      <c r="F45" t="s">
        <v>210</v>
      </c>
    </row>
    <row r="47" spans="1:6" x14ac:dyDescent="0.25">
      <c r="A47" t="s">
        <v>11</v>
      </c>
      <c r="C47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DataDimensions</vt:lpstr>
      <vt:lpstr>Data sets histograms</vt:lpstr>
      <vt:lpstr>Datset 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Bagnall (CMP)</dc:creator>
  <cp:lastModifiedBy>Tony Bagnall (CMP)</cp:lastModifiedBy>
  <cp:lastPrinted>2016-04-08T15:41:16Z</cp:lastPrinted>
  <dcterms:created xsi:type="dcterms:W3CDTF">2015-12-23T09:37:47Z</dcterms:created>
  <dcterms:modified xsi:type="dcterms:W3CDTF">2016-05-18T13:32:32Z</dcterms:modified>
</cp:coreProperties>
</file>