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s0\OneDrive\바탕 화면\"/>
    </mc:Choice>
  </mc:AlternateContent>
  <xr:revisionPtr revIDLastSave="0" documentId="13_ncr:1_{C2303935-A8E4-4DF8-A1BE-36218B912D11}" xr6:coauthVersionLast="47" xr6:coauthVersionMax="47" xr10:uidLastSave="{00000000-0000-0000-0000-000000000000}"/>
  <bookViews>
    <workbookView xWindow="-120" yWindow="-120" windowWidth="29040" windowHeight="15840" activeTab="1" xr2:uid="{7AAE27E0-AEDC-4A0F-8A98-F889F97AF3EC}"/>
  </bookViews>
  <sheets>
    <sheet name="개요" sheetId="1" r:id="rId1"/>
    <sheet name="범례통합" sheetId="2" r:id="rId2"/>
    <sheet name="Mon_AI" sheetId="3" r:id="rId3"/>
    <sheet name="Mon_Skill" sheetId="4" r:id="rId4"/>
    <sheet name="Mon_Effect" sheetId="5" r:id="rId5"/>
  </sheets>
  <definedNames>
    <definedName name="_xlnm._FilterDatabase" localSheetId="2" hidden="1">Mon_AI!#REF!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3" l="1"/>
  <c r="K26" i="3" s="1"/>
  <c r="L26" i="3" s="1"/>
  <c r="J27" i="3"/>
  <c r="K27" i="3" s="1"/>
  <c r="L27" i="3" s="1"/>
  <c r="J28" i="3"/>
  <c r="K28" i="3" s="1"/>
  <c r="L28" i="3" s="1"/>
  <c r="J29" i="3"/>
  <c r="K29" i="3" s="1"/>
  <c r="L29" i="3" s="1"/>
  <c r="J30" i="3"/>
  <c r="K30" i="3" s="1"/>
  <c r="L30" i="3" s="1"/>
  <c r="J22" i="3"/>
  <c r="K22" i="3" s="1"/>
  <c r="L22" i="3" s="1"/>
  <c r="J23" i="3"/>
  <c r="K23" i="3" s="1"/>
  <c r="L23" i="3" s="1"/>
  <c r="J24" i="3"/>
  <c r="K24" i="3" s="1"/>
  <c r="L24" i="3" s="1"/>
  <c r="J25" i="3"/>
  <c r="K25" i="3" s="1"/>
  <c r="L25" i="3" s="1"/>
  <c r="J21" i="3"/>
  <c r="K21" i="3" s="1"/>
  <c r="L21" i="3" s="1"/>
  <c r="M21" i="3" l="1"/>
  <c r="M22" i="3"/>
  <c r="M23" i="3"/>
  <c r="M27" i="3"/>
  <c r="M28" i="3"/>
  <c r="M24" i="3"/>
  <c r="M26" i="3"/>
  <c r="M29" i="3"/>
  <c r="M25" i="3"/>
  <c r="M3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2" authorId="0" shapeId="0" xr:uid="{83989A70-2C3F-4B3C-85D5-9DBB44AD9B56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9A1EE966-49B7-418D-9E95-6E422099D97D}">
      <text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일반
2 : 상위
3 : 소환수
4 : 보스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</text>
    </comment>
    <comment ref="G5" authorId="0" shapeId="0" xr:uid="{B2F69411-929A-41E4-92B8-BB65DC2CE3EA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선공형
2 : 비선공형</t>
        </r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</text>
    </comment>
    <comment ref="H5" authorId="0" shapeId="0" xr:uid="{CC3AF8F5-C1B9-4FED-AC5C-EA75D86ABEB4}">
      <text>
        <r>
          <rPr>
            <b/>
            <sz val="11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근거리 : 1
원거리 : 2
통합 : 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PC-22</author>
    <author>User</author>
  </authors>
  <commentList>
    <comment ref="E5" authorId="0" shapeId="0" xr:uid="{D0BD6434-A6DF-470E-A29C-CC8A644258FD}">
      <text>
        <r>
          <rPr>
            <b/>
            <sz val="9"/>
            <color indexed="81"/>
            <rFont val="a아시아헤드1"/>
            <family val="1"/>
            <charset val="129"/>
          </rPr>
          <t xml:space="preserve">
</t>
        </r>
        <r>
          <rPr>
            <b/>
            <sz val="10"/>
            <color indexed="81"/>
            <rFont val="a아시아헤드1"/>
            <family val="1"/>
            <charset val="129"/>
          </rPr>
          <t>몬스터 등급/식별자/스킬 번호
ex) 
등급 : 일반
식별자 : mon_01_01
스킬 번호 : 1번
스킬 ID : 1010101</t>
        </r>
        <r>
          <rPr>
            <b/>
            <sz val="10"/>
            <color indexed="81"/>
            <rFont val="돋움"/>
            <family val="3"/>
            <charset val="129"/>
          </rPr>
          <t xml:space="preserve">
</t>
        </r>
      </text>
    </comment>
    <comment ref="F5" authorId="1" shapeId="0" xr:uid="{F02A9B1B-119C-4176-8C40-7609E6D0C44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1 : 패시브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2 : 액티브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5" authorId="1" shapeId="0" xr:uid="{98E82EB9-0BBA-4C5B-BC64-F666451BB86A}">
      <text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
2 : </t>
        </r>
        <r>
          <rPr>
            <b/>
            <sz val="9"/>
            <color indexed="81"/>
            <rFont val="돋움"/>
            <family val="3"/>
            <charset val="129"/>
          </rPr>
          <t>논타겟팅</t>
        </r>
      </text>
    </comment>
    <comment ref="H5" authorId="1" shapeId="0" xr:uid="{54978B66-7F91-434C-83CB-CE600D3867A3}">
      <text>
        <r>
          <rPr>
            <b/>
            <sz val="9"/>
            <color indexed="81"/>
            <rFont val="돋움"/>
            <family val="3"/>
            <charset val="129"/>
          </rPr>
          <t xml:space="preserve">
몬스터와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피격대상의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P26" authorId="1" shapeId="0" xr:uid="{ED49BF20-A1F4-4870-8082-7CF091087CDE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1발 당 1대
해당 스킬 4발 발사</t>
        </r>
      </text>
    </comment>
    <comment ref="P29" authorId="1" shapeId="0" xr:uid="{1D55D1EA-E4FD-45C3-8C8F-E3695A88604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1"/>
            <color indexed="81"/>
            <rFont val="a아시아헤드1"/>
            <family val="1"/>
            <charset val="129"/>
          </rPr>
          <t>한번 휘두를 때 1대 씩
총 2번 회전</t>
        </r>
      </text>
    </comment>
    <comment ref="P31" authorId="1" shapeId="0" xr:uid="{E0049985-B006-41B8-9ADA-BF53196B87B1}">
      <text>
        <r>
          <rPr>
            <b/>
            <sz val="11"/>
            <color indexed="81"/>
            <rFont val="a아시아헤드1"/>
            <family val="1"/>
            <charset val="129"/>
          </rPr>
          <t xml:space="preserve">
1발 당 1대 
해당 스킬 8발 발사</t>
        </r>
      </text>
    </comment>
    <comment ref="P32" authorId="1" shapeId="0" xr:uid="{8E669C42-C5CB-419D-AEFE-1BCD2090A0C8}">
      <text>
        <r>
          <rPr>
            <b/>
            <sz val="11"/>
            <color indexed="81"/>
            <rFont val="a아시아헤드1"/>
            <family val="1"/>
            <charset val="129"/>
          </rPr>
          <t xml:space="preserve">
1번 내려찍을때 마다 1대
총 4번 내려찍음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C3010D84-6CD7-4ED0-BCAD-14D8FBF653F0}">
      <text>
        <r>
          <rPr>
            <b/>
            <sz val="10"/>
            <color indexed="81"/>
            <rFont val="a아시아헤드1"/>
            <family val="1"/>
            <charset val="129"/>
          </rPr>
          <t xml:space="preserve">
1 : 피격
2 : 스킬
</t>
        </r>
      </text>
    </comment>
  </commentList>
</comments>
</file>

<file path=xl/sharedStrings.xml><?xml version="1.0" encoding="utf-8"?>
<sst xmlns="http://schemas.openxmlformats.org/spreadsheetml/2006/main" count="488" uniqueCount="248">
  <si>
    <t>번호</t>
    <phoneticPr fontId="1" type="noConversion"/>
  </si>
  <si>
    <t>몬스터 식별자</t>
    <phoneticPr fontId="1" type="noConversion"/>
  </si>
  <si>
    <t>몬스터명_한글</t>
    <phoneticPr fontId="1" type="noConversion"/>
  </si>
  <si>
    <t>포지션</t>
    <phoneticPr fontId="1" type="noConversion"/>
  </si>
  <si>
    <t>몬스터 등급</t>
    <phoneticPr fontId="1" type="noConversion"/>
  </si>
  <si>
    <t>공격력</t>
    <phoneticPr fontId="1" type="noConversion"/>
  </si>
  <si>
    <t>방어력</t>
    <phoneticPr fontId="1" type="noConversion"/>
  </si>
  <si>
    <t>이동 속도</t>
    <phoneticPr fontId="1" type="noConversion"/>
  </si>
  <si>
    <t>이름</t>
    <phoneticPr fontId="1" type="noConversion"/>
  </si>
  <si>
    <t>기본 스테이터스</t>
    <phoneticPr fontId="1" type="noConversion"/>
  </si>
  <si>
    <t>등급</t>
    <phoneticPr fontId="1" type="noConversion"/>
  </si>
  <si>
    <t>체력</t>
    <phoneticPr fontId="1" type="noConversion"/>
  </si>
  <si>
    <t>보상</t>
    <phoneticPr fontId="1" type="noConversion"/>
  </si>
  <si>
    <t>스킬 ID</t>
    <phoneticPr fontId="1" type="noConversion"/>
  </si>
  <si>
    <t>스킬 사용 가능 범위</t>
    <phoneticPr fontId="1" type="noConversion"/>
  </si>
  <si>
    <t>Number</t>
    <phoneticPr fontId="1" type="noConversion"/>
  </si>
  <si>
    <t>mon_Index</t>
    <phoneticPr fontId="1" type="noConversion"/>
  </si>
  <si>
    <t>mon_nameKor</t>
    <phoneticPr fontId="1" type="noConversion"/>
  </si>
  <si>
    <t>mon_Default</t>
    <phoneticPr fontId="1" type="noConversion"/>
  </si>
  <si>
    <t>mon_Position</t>
    <phoneticPr fontId="1" type="noConversion"/>
  </si>
  <si>
    <t>mon_MaxHP</t>
    <phoneticPr fontId="1" type="noConversion"/>
  </si>
  <si>
    <t>mon_Def</t>
    <phoneticPr fontId="1" type="noConversion"/>
  </si>
  <si>
    <t>mon_moveSpeed</t>
    <phoneticPr fontId="1" type="noConversion"/>
  </si>
  <si>
    <t>drop_Reward</t>
    <phoneticPr fontId="1" type="noConversion"/>
  </si>
  <si>
    <t>mon_01_01</t>
    <phoneticPr fontId="1" type="noConversion"/>
  </si>
  <si>
    <t>mon_01_02</t>
    <phoneticPr fontId="1" type="noConversion"/>
  </si>
  <si>
    <t>mon_02_01</t>
    <phoneticPr fontId="1" type="noConversion"/>
  </si>
  <si>
    <t>mon_05_01</t>
    <phoneticPr fontId="1" type="noConversion"/>
  </si>
  <si>
    <t>mon_04_01</t>
    <phoneticPr fontId="1" type="noConversion"/>
  </si>
  <si>
    <t>mon_03_01</t>
    <phoneticPr fontId="1" type="noConversion"/>
  </si>
  <si>
    <t>mon_Atk</t>
    <phoneticPr fontId="1" type="noConversion"/>
  </si>
  <si>
    <t>int</t>
    <phoneticPr fontId="1" type="noConversion"/>
  </si>
  <si>
    <t>string</t>
    <phoneticPr fontId="1" type="noConversion"/>
  </si>
  <si>
    <t>번호</t>
    <phoneticPr fontId="1" type="noConversion"/>
  </si>
  <si>
    <t>분류</t>
    <phoneticPr fontId="1" type="noConversion"/>
  </si>
  <si>
    <t>변수명 (한)</t>
    <phoneticPr fontId="1" type="noConversion"/>
  </si>
  <si>
    <t>변수명 (영)</t>
    <phoneticPr fontId="1" type="noConversion"/>
  </si>
  <si>
    <t>자료형</t>
    <phoneticPr fontId="1" type="noConversion"/>
  </si>
  <si>
    <t>설명</t>
    <phoneticPr fontId="1" type="noConversion"/>
  </si>
  <si>
    <t>사망 딜레이</t>
    <phoneticPr fontId="1" type="noConversion"/>
  </si>
  <si>
    <t>dieDelay</t>
    <phoneticPr fontId="1" type="noConversion"/>
  </si>
  <si>
    <t>float</t>
    <phoneticPr fontId="1" type="noConversion"/>
  </si>
  <si>
    <t>쿨타임</t>
    <phoneticPr fontId="1" type="noConversion"/>
  </si>
  <si>
    <t>스킬 타입</t>
    <phoneticPr fontId="1" type="noConversion"/>
  </si>
  <si>
    <t>타겟 타입</t>
    <phoneticPr fontId="1" type="noConversion"/>
  </si>
  <si>
    <t>skill_ID</t>
    <phoneticPr fontId="1" type="noConversion"/>
  </si>
  <si>
    <t>int</t>
    <phoneticPr fontId="1" type="noConversion"/>
  </si>
  <si>
    <t>skill_Type</t>
    <phoneticPr fontId="1" type="noConversion"/>
  </si>
  <si>
    <t>skill_Targetyp</t>
    <phoneticPr fontId="1" type="noConversion"/>
  </si>
  <si>
    <t>skill_Range</t>
    <phoneticPr fontId="1" type="noConversion"/>
  </si>
  <si>
    <t>skill_dmg</t>
    <phoneticPr fontId="1" type="noConversion"/>
  </si>
  <si>
    <t>skill_AtkCount</t>
    <phoneticPr fontId="1" type="noConversion"/>
  </si>
  <si>
    <t>float</t>
    <phoneticPr fontId="1" type="noConversion"/>
  </si>
  <si>
    <t>skill_Cool</t>
    <phoneticPr fontId="1" type="noConversion"/>
  </si>
  <si>
    <t>mon_Index</t>
    <phoneticPr fontId="1" type="noConversion"/>
  </si>
  <si>
    <t>스킬명 (한)</t>
    <phoneticPr fontId="1" type="noConversion"/>
  </si>
  <si>
    <t>스킬명 (영)</t>
    <phoneticPr fontId="1" type="noConversion"/>
  </si>
  <si>
    <t>skill_Name_Kor</t>
    <phoneticPr fontId="1" type="noConversion"/>
  </si>
  <si>
    <t>skill_Name_En</t>
    <phoneticPr fontId="1" type="noConversion"/>
  </si>
  <si>
    <t>string</t>
    <phoneticPr fontId="1" type="noConversion"/>
  </si>
  <si>
    <t>타입</t>
    <phoneticPr fontId="1" type="noConversion"/>
  </si>
  <si>
    <t>Mon_AI</t>
    <phoneticPr fontId="1" type="noConversion"/>
  </si>
  <si>
    <t>데이터 종류</t>
    <phoneticPr fontId="1" type="noConversion"/>
  </si>
  <si>
    <t>고유값</t>
    <phoneticPr fontId="1" type="noConversion"/>
  </si>
  <si>
    <t>Mon_AI DB개요</t>
    <phoneticPr fontId="1" type="noConversion"/>
  </si>
  <si>
    <t>몬스터의 한글 이름</t>
    <phoneticPr fontId="1" type="noConversion"/>
  </si>
  <si>
    <t>Mon_AI Table</t>
    <phoneticPr fontId="1" type="noConversion"/>
  </si>
  <si>
    <t>Mon_Skill DB개요</t>
    <phoneticPr fontId="1" type="noConversion"/>
  </si>
  <si>
    <t>Mon_Skill</t>
    <phoneticPr fontId="1" type="noConversion"/>
  </si>
  <si>
    <t>스킬의 한글 이름</t>
    <phoneticPr fontId="1" type="noConversion"/>
  </si>
  <si>
    <t>스킬의 영어 이름</t>
    <phoneticPr fontId="1" type="noConversion"/>
  </si>
  <si>
    <t>작성자 : 홍승언</t>
    <phoneticPr fontId="1" type="noConversion"/>
  </si>
  <si>
    <t>E-Mail : skkiller3950@gmail.com</t>
    <phoneticPr fontId="1" type="noConversion"/>
  </si>
  <si>
    <t>Tel : 010 - 4030 - 2798</t>
    <phoneticPr fontId="1" type="noConversion"/>
  </si>
  <si>
    <t>최종 수정 날짜</t>
    <phoneticPr fontId="1" type="noConversion"/>
  </si>
  <si>
    <t>몬스터 타입</t>
    <phoneticPr fontId="1" type="noConversion"/>
  </si>
  <si>
    <t>mon_Type</t>
    <phoneticPr fontId="1" type="noConversion"/>
  </si>
  <si>
    <t>Enum</t>
    <phoneticPr fontId="1" type="noConversion"/>
  </si>
  <si>
    <t>선공형 / 비선공형</t>
    <phoneticPr fontId="1" type="noConversion"/>
  </si>
  <si>
    <t>Hadas Fiesta 플레이어
데이터 테이블</t>
    <phoneticPr fontId="1" type="noConversion"/>
  </si>
  <si>
    <t>슬라임</t>
    <phoneticPr fontId="1" type="noConversion"/>
  </si>
  <si>
    <t>스켈레톤 검사</t>
    <phoneticPr fontId="1" type="noConversion"/>
  </si>
  <si>
    <t>상위 스켈레톤 검사</t>
    <phoneticPr fontId="1" type="noConversion"/>
  </si>
  <si>
    <t>활병</t>
    <phoneticPr fontId="1" type="noConversion"/>
  </si>
  <si>
    <t>선발 돌격대</t>
    <phoneticPr fontId="1" type="noConversion"/>
  </si>
  <si>
    <t>소환사</t>
    <phoneticPr fontId="1" type="noConversion"/>
  </si>
  <si>
    <t>mon_04_02</t>
    <phoneticPr fontId="1" type="noConversion"/>
  </si>
  <si>
    <t>분열 슬라임</t>
    <phoneticPr fontId="1" type="noConversion"/>
  </si>
  <si>
    <t>방어상수</t>
    <phoneticPr fontId="1" type="noConversion"/>
  </si>
  <si>
    <t>피해 흡수량</t>
    <phoneticPr fontId="1" type="noConversion"/>
  </si>
  <si>
    <t>피해 받는 비율</t>
    <phoneticPr fontId="1" type="noConversion"/>
  </si>
  <si>
    <t>유효 체력</t>
    <phoneticPr fontId="1" type="noConversion"/>
  </si>
  <si>
    <t>대미지</t>
    <phoneticPr fontId="1" type="noConversion"/>
  </si>
  <si>
    <t xml:space="preserve"> float</t>
    <phoneticPr fontId="1" type="noConversion"/>
  </si>
  <si>
    <t>흡수</t>
    <phoneticPr fontId="1" type="noConversion"/>
  </si>
  <si>
    <t>분열</t>
    <phoneticPr fontId="1" type="noConversion"/>
  </si>
  <si>
    <t>빠져나가지 못한 영혼</t>
    <phoneticPr fontId="1" type="noConversion"/>
  </si>
  <si>
    <t>내려치기</t>
    <phoneticPr fontId="1" type="noConversion"/>
  </si>
  <si>
    <t>찌르기</t>
    <phoneticPr fontId="1" type="noConversion"/>
  </si>
  <si>
    <t>화살 쏘기</t>
    <phoneticPr fontId="1" type="noConversion"/>
  </si>
  <si>
    <t>일반 공격</t>
    <phoneticPr fontId="1" type="noConversion"/>
  </si>
  <si>
    <t>돌진 찌르기</t>
    <phoneticPr fontId="1" type="noConversion"/>
  </si>
  <si>
    <t>유성군</t>
    <phoneticPr fontId="1" type="noConversion"/>
  </si>
  <si>
    <t>포효</t>
    <phoneticPr fontId="1" type="noConversion"/>
  </si>
  <si>
    <t>강타</t>
    <phoneticPr fontId="1" type="noConversion"/>
  </si>
  <si>
    <t>방패 카운터</t>
    <phoneticPr fontId="1" type="noConversion"/>
  </si>
  <si>
    <t>아이템 번호</t>
    <phoneticPr fontId="1" type="noConversion"/>
  </si>
  <si>
    <t>균형게이지</t>
    <phoneticPr fontId="1" type="noConversion"/>
  </si>
  <si>
    <t>mon_Balance</t>
    <phoneticPr fontId="1" type="noConversion"/>
  </si>
  <si>
    <t>근거리 / 원거리 / 통합(근,원거리)</t>
    <phoneticPr fontId="1" type="noConversion"/>
  </si>
  <si>
    <t>일반 / 상위 / 소환수</t>
    <phoneticPr fontId="1" type="noConversion"/>
  </si>
  <si>
    <t>몬스터의 식별 번호</t>
    <phoneticPr fontId="1" type="noConversion"/>
  </si>
  <si>
    <t>몬스터의 포지션 표시 ( 1 : 근거리 / 2 : 원거리 / 3 : 통합 )</t>
    <phoneticPr fontId="1" type="noConversion"/>
  </si>
  <si>
    <t>몬스터의 타입 표시 ( 1 : 선공형 / 2 : 비선공형 )</t>
    <phoneticPr fontId="1" type="noConversion"/>
  </si>
  <si>
    <t>몬스터의 등급 표시 ( 1 : 일반 / 2 : 상위 / 3 : 소환수 )</t>
    <phoneticPr fontId="1" type="noConversion"/>
  </si>
  <si>
    <t>몬스터의 공격력 고유값</t>
    <phoneticPr fontId="1" type="noConversion"/>
  </si>
  <si>
    <t>몬스터의 체력 고유값</t>
    <phoneticPr fontId="1" type="noConversion"/>
  </si>
  <si>
    <t>몬스터의 방어력 고유값</t>
    <phoneticPr fontId="1" type="noConversion"/>
  </si>
  <si>
    <t>몬스터의 이동속도 고유값</t>
    <phoneticPr fontId="1" type="noConversion"/>
  </si>
  <si>
    <t>몬스터의 균형 게이지 고유값</t>
    <phoneticPr fontId="1" type="noConversion"/>
  </si>
  <si>
    <t>몬스터의 사망 딜레이 고유값</t>
    <phoneticPr fontId="1" type="noConversion"/>
  </si>
  <si>
    <t>몬스터에서 드랍되는 아이템번호</t>
    <phoneticPr fontId="1" type="noConversion"/>
  </si>
  <si>
    <t>패시브 / 액티브</t>
    <phoneticPr fontId="1" type="noConversion"/>
  </si>
  <si>
    <t>해당없음 / 타겟팅 / 논타겟팅</t>
    <phoneticPr fontId="1" type="noConversion"/>
  </si>
  <si>
    <t>스킬의 고유 ID 번호</t>
    <phoneticPr fontId="1" type="noConversion"/>
  </si>
  <si>
    <t>스킬의 타입 표시 ( 1 : 패시브 / 2 : 액티브 )</t>
    <phoneticPr fontId="1" type="noConversion"/>
  </si>
  <si>
    <t>스킬의 사용 가능 범위 값</t>
    <phoneticPr fontId="1" type="noConversion"/>
  </si>
  <si>
    <t>스킬의 대미지 값</t>
    <phoneticPr fontId="1" type="noConversion"/>
  </si>
  <si>
    <t>스킬의 쿨타임 값</t>
    <phoneticPr fontId="1" type="noConversion"/>
  </si>
  <si>
    <t>다른 객체 생성 여부</t>
    <phoneticPr fontId="1" type="noConversion"/>
  </si>
  <si>
    <t>bool</t>
    <phoneticPr fontId="1" type="noConversion"/>
  </si>
  <si>
    <t>skill_DiffObj</t>
    <phoneticPr fontId="1" type="noConversion"/>
  </si>
  <si>
    <t>스킬 투사체 생성 여부</t>
    <phoneticPr fontId="1" type="noConversion"/>
  </si>
  <si>
    <t>투사체 데이터</t>
    <phoneticPr fontId="1" type="noConversion"/>
  </si>
  <si>
    <t>skill_ThrowObj</t>
    <phoneticPr fontId="1" type="noConversion"/>
  </si>
  <si>
    <t>공격 판정 시간</t>
    <phoneticPr fontId="1" type="noConversion"/>
  </si>
  <si>
    <t>skill_atkTime</t>
    <phoneticPr fontId="1" type="noConversion"/>
  </si>
  <si>
    <t>스켈레톤 소환</t>
    <phoneticPr fontId="1" type="noConversion"/>
  </si>
  <si>
    <t>mon_06_01</t>
    <phoneticPr fontId="1" type="noConversion"/>
  </si>
  <si>
    <t>아서</t>
    <phoneticPr fontId="1" type="noConversion"/>
  </si>
  <si>
    <t>마력 빔</t>
    <phoneticPr fontId="1" type="noConversion"/>
  </si>
  <si>
    <t>몬스터 소환술</t>
    <phoneticPr fontId="1" type="noConversion"/>
  </si>
  <si>
    <t>유도 마력탄</t>
    <phoneticPr fontId="1" type="noConversion"/>
  </si>
  <si>
    <t>마력 단검</t>
    <phoneticPr fontId="1" type="noConversion"/>
  </si>
  <si>
    <t>돌진</t>
    <phoneticPr fontId="1" type="noConversion"/>
  </si>
  <si>
    <t>2번 휩쓸기</t>
    <phoneticPr fontId="1" type="noConversion"/>
  </si>
  <si>
    <t>유도 마력탄 2</t>
    <phoneticPr fontId="1" type="noConversion"/>
  </si>
  <si>
    <t>돌격 대검</t>
    <phoneticPr fontId="1" type="noConversion"/>
  </si>
  <si>
    <t>대검 내려찍기</t>
    <phoneticPr fontId="1" type="noConversion"/>
  </si>
  <si>
    <t>스킬의 타겟 타입 ( 0 : 해당없음 / 1 : 타겟팅 / 2 : 논타겟팅 )
타겟팅 -&gt; 스킬이 종료 되기 전까지 대상을 추격한다.
논타겟팅 -&gt; 몬스터가 스킬을 사용하기 전에는 타겟팅으로 타겟으로 찾고 스킬 사용 범위에 들어오게 되면 사용 시에 타겟팅에서 논타겟팅으로 바뀐다.</t>
    <phoneticPr fontId="1" type="noConversion"/>
  </si>
  <si>
    <t>Mon_Skill Table</t>
    <phoneticPr fontId="1" type="noConversion"/>
  </si>
  <si>
    <t>GameObject</t>
    <phoneticPr fontId="1" type="noConversion"/>
  </si>
  <si>
    <t>skill_ThrowData</t>
    <phoneticPr fontId="1" type="noConversion"/>
  </si>
  <si>
    <t>피격 횟수</t>
    <phoneticPr fontId="1" type="noConversion"/>
  </si>
  <si>
    <t>지속 시간</t>
    <phoneticPr fontId="1" type="noConversion"/>
  </si>
  <si>
    <t>skill_continueTime</t>
    <phoneticPr fontId="1" type="noConversion"/>
  </si>
  <si>
    <t>대검 한번 돌리기</t>
    <phoneticPr fontId="1" type="noConversion"/>
  </si>
  <si>
    <t>Mon_Effect Table</t>
    <phoneticPr fontId="1" type="noConversion"/>
  </si>
  <si>
    <t>Effect_Index</t>
    <phoneticPr fontId="1" type="noConversion"/>
  </si>
  <si>
    <t>이펙트 식별자</t>
    <phoneticPr fontId="1" type="noConversion"/>
  </si>
  <si>
    <t>이펙트명 (한)</t>
    <phoneticPr fontId="1" type="noConversion"/>
  </si>
  <si>
    <t>Effect_Name_Kor</t>
    <phoneticPr fontId="1" type="noConversion"/>
  </si>
  <si>
    <t>이팩트명 (영)</t>
    <phoneticPr fontId="1" type="noConversion"/>
  </si>
  <si>
    <t>Effect_Name_En</t>
    <phoneticPr fontId="1" type="noConversion"/>
  </si>
  <si>
    <t>이팩트 타입</t>
    <phoneticPr fontId="1" type="noConversion"/>
  </si>
  <si>
    <t>Effect_Type</t>
    <phoneticPr fontId="1" type="noConversion"/>
  </si>
  <si>
    <t>스킬 이팩트 데이터</t>
    <phoneticPr fontId="1" type="noConversion"/>
  </si>
  <si>
    <t>skill_Effect</t>
    <phoneticPr fontId="1" type="noConversion"/>
  </si>
  <si>
    <t>True / False</t>
    <phoneticPr fontId="1" type="noConversion"/>
  </si>
  <si>
    <t>스킬마다의 타수 값</t>
    <phoneticPr fontId="1" type="noConversion"/>
  </si>
  <si>
    <t>스킬 사용시 지속 시간 값 
ex) 소환수 및 자신의 버프를 부여하는 스킬시 사용되는 값</t>
    <phoneticPr fontId="1" type="noConversion"/>
  </si>
  <si>
    <t>스킬 사용 시 적에게 데미지가 들어가는 시간 값</t>
    <phoneticPr fontId="1" type="noConversion"/>
  </si>
  <si>
    <t>스킬 사용 시 출력되는 이펙트 데이터 ( Mon_Effect 테이블 이용 )</t>
    <phoneticPr fontId="1" type="noConversion"/>
  </si>
  <si>
    <t>투사체 스킬 사용 시 출력되는 이펙트 데이터 ( Mon_Effect 테이블 이용 )</t>
    <phoneticPr fontId="1" type="noConversion"/>
  </si>
  <si>
    <t>스킬이 투사체를 생성 여부를 확인</t>
    <phoneticPr fontId="1" type="noConversion"/>
  </si>
  <si>
    <t>스킬이 다른 객체를 생성하는지 여부 확인</t>
    <phoneticPr fontId="1" type="noConversion"/>
  </si>
  <si>
    <t>Mon_Effect</t>
    <phoneticPr fontId="1" type="noConversion"/>
  </si>
  <si>
    <t>Mon_Effect DB개요</t>
    <phoneticPr fontId="1" type="noConversion"/>
  </si>
  <si>
    <t>피격 / 스킬</t>
    <phoneticPr fontId="1" type="noConversion"/>
  </si>
  <si>
    <t>이펙트명 (영)</t>
    <phoneticPr fontId="1" type="noConversion"/>
  </si>
  <si>
    <t>이펙트 타입</t>
    <phoneticPr fontId="1" type="noConversion"/>
  </si>
  <si>
    <t>이펙트의 고유 식별자 번호</t>
    <phoneticPr fontId="1" type="noConversion"/>
  </si>
  <si>
    <t>이펙트의 고유 한글 이름</t>
    <phoneticPr fontId="1" type="noConversion"/>
  </si>
  <si>
    <t>이펙트의 고유 영어 이름</t>
    <phoneticPr fontId="1" type="noConversion"/>
  </si>
  <si>
    <t>이펙트가 적용되는 스킬 타입</t>
    <phoneticPr fontId="1" type="noConversion"/>
  </si>
  <si>
    <t>최대 마나 보유량</t>
    <phoneticPr fontId="1" type="noConversion"/>
  </si>
  <si>
    <t>초당 마나 회복량</t>
    <phoneticPr fontId="1" type="noConversion"/>
  </si>
  <si>
    <t>mon_maxMP</t>
    <phoneticPr fontId="1" type="noConversion"/>
  </si>
  <si>
    <t>mon_regenMP</t>
    <phoneticPr fontId="1" type="noConversion"/>
  </si>
  <si>
    <t>마나</t>
    <phoneticPr fontId="1" type="noConversion"/>
  </si>
  <si>
    <t>skill_MP</t>
    <phoneticPr fontId="1" type="noConversion"/>
  </si>
  <si>
    <t xml:space="preserve"> 고유값</t>
    <phoneticPr fontId="1" type="noConversion"/>
  </si>
  <si>
    <t>스킬 사용 시 소모되는 마나 값</t>
    <phoneticPr fontId="1" type="noConversion"/>
  </si>
  <si>
    <t>몬스터의 초당 마나 회복량 값</t>
    <phoneticPr fontId="1" type="noConversion"/>
  </si>
  <si>
    <t>몬스터의 최대로 가질수 있는 마나량 값</t>
    <phoneticPr fontId="1" type="noConversion"/>
  </si>
  <si>
    <t>몬스터명_영어</t>
    <phoneticPr fontId="1" type="noConversion"/>
  </si>
  <si>
    <t>mon_nameEng</t>
    <phoneticPr fontId="1" type="noConversion"/>
  </si>
  <si>
    <t>Slime</t>
    <phoneticPr fontId="1" type="noConversion"/>
  </si>
  <si>
    <t>BowMan</t>
    <phoneticPr fontId="1" type="noConversion"/>
  </si>
  <si>
    <t>Split Slime</t>
    <phoneticPr fontId="1" type="noConversion"/>
  </si>
  <si>
    <t>Summoner</t>
    <phoneticPr fontId="1" type="noConversion"/>
  </si>
  <si>
    <t>Skeleton Warrior</t>
    <phoneticPr fontId="1" type="noConversion"/>
  </si>
  <si>
    <t>High Skeleton Warrior</t>
    <phoneticPr fontId="1" type="noConversion"/>
  </si>
  <si>
    <t>Arthur</t>
    <phoneticPr fontId="1" type="noConversion"/>
  </si>
  <si>
    <t>Front Charger</t>
    <phoneticPr fontId="1" type="noConversion"/>
  </si>
  <si>
    <t>Split</t>
    <phoneticPr fontId="1" type="noConversion"/>
  </si>
  <si>
    <t>Absorption</t>
    <phoneticPr fontId="1" type="noConversion"/>
  </si>
  <si>
    <t>Shoot Arrow</t>
    <phoneticPr fontId="1" type="noConversion"/>
  </si>
  <si>
    <t>Slap</t>
    <phoneticPr fontId="1" type="noConversion"/>
  </si>
  <si>
    <t>Sting</t>
    <phoneticPr fontId="1" type="noConversion"/>
  </si>
  <si>
    <t>Attack</t>
    <phoneticPr fontId="1" type="noConversion"/>
  </si>
  <si>
    <t>Rush Attack</t>
    <phoneticPr fontId="1" type="noConversion"/>
  </si>
  <si>
    <t>Skeleton recall</t>
    <phoneticPr fontId="1" type="noConversion"/>
  </si>
  <si>
    <t>Meteor</t>
    <phoneticPr fontId="1" type="noConversion"/>
  </si>
  <si>
    <t>Roar</t>
    <phoneticPr fontId="1" type="noConversion"/>
  </si>
  <si>
    <t>Bang</t>
    <phoneticPr fontId="1" type="noConversion"/>
  </si>
  <si>
    <t>Shield Counter</t>
    <phoneticPr fontId="1" type="noConversion"/>
  </si>
  <si>
    <t>Magic Beam</t>
    <phoneticPr fontId="1" type="noConversion"/>
  </si>
  <si>
    <t>Monster Recall</t>
    <phoneticPr fontId="1" type="noConversion"/>
  </si>
  <si>
    <t>Guided Magic Bullet</t>
    <phoneticPr fontId="1" type="noConversion"/>
  </si>
  <si>
    <t>Rush</t>
    <phoneticPr fontId="1" type="noConversion"/>
  </si>
  <si>
    <t>Magic Sword</t>
    <phoneticPr fontId="1" type="noConversion"/>
  </si>
  <si>
    <t>Double Attack</t>
    <phoneticPr fontId="1" type="noConversion"/>
  </si>
  <si>
    <t>Guided Magic Bullet2</t>
    <phoneticPr fontId="1" type="noConversion"/>
  </si>
  <si>
    <t>Rush Sword Attack</t>
    <phoneticPr fontId="1" type="noConversion"/>
  </si>
  <si>
    <t>The Great Sword Slap</t>
    <phoneticPr fontId="1" type="noConversion"/>
  </si>
  <si>
    <t>The Great Sword Spin</t>
    <phoneticPr fontId="1" type="noConversion"/>
  </si>
  <si>
    <t>Not get out Soul</t>
    <phoneticPr fontId="1" type="noConversion"/>
  </si>
  <si>
    <t>현재 마나 보유량</t>
    <phoneticPr fontId="1" type="noConversion"/>
  </si>
  <si>
    <t>mon_haveMP</t>
    <phoneticPr fontId="1" type="noConversion"/>
  </si>
  <si>
    <t>근거리 스킬 사거리</t>
    <phoneticPr fontId="1" type="noConversion"/>
  </si>
  <si>
    <t>원거리 스킬 사거리</t>
    <phoneticPr fontId="1" type="noConversion"/>
  </si>
  <si>
    <t>skill_ShortRange</t>
    <phoneticPr fontId="1" type="noConversion"/>
  </si>
  <si>
    <t>skill_LongRange</t>
    <phoneticPr fontId="1" type="noConversion"/>
  </si>
  <si>
    <t>Charactor_Effect2</t>
    <phoneticPr fontId="1" type="noConversion"/>
  </si>
  <si>
    <t>Effect1</t>
  </si>
  <si>
    <t>Magic Slashes FX</t>
    <phoneticPr fontId="1" type="noConversion"/>
  </si>
  <si>
    <t>Eff5_FireWave</t>
    <phoneticPr fontId="1" type="noConversion"/>
  </si>
  <si>
    <t>몬스터가 현재 실시간으로 가지고 있는 마나량 값</t>
    <phoneticPr fontId="1" type="noConversion"/>
  </si>
  <si>
    <t>Eff9_FireCombo</t>
    <phoneticPr fontId="1" type="noConversion"/>
  </si>
  <si>
    <t>근거리 공격의 스킬 사거리</t>
    <phoneticPr fontId="1" type="noConversion"/>
  </si>
  <si>
    <t>원거리 공격의 스킬 사거리</t>
    <phoneticPr fontId="1" type="noConversion"/>
  </si>
  <si>
    <t>기본공격 근접 사거리</t>
    <phoneticPr fontId="1" type="noConversion"/>
  </si>
  <si>
    <t>기본공격 원거리 사거리</t>
    <phoneticPr fontId="1" type="noConversion"/>
  </si>
  <si>
    <t>mon_ShortRange</t>
    <phoneticPr fontId="1" type="noConversion"/>
  </si>
  <si>
    <t>mon_LongRange</t>
    <phoneticPr fontId="1" type="noConversion"/>
  </si>
  <si>
    <t>기본공격이 근접형태인 몬스터의 기본공격 사거리</t>
    <phoneticPr fontId="1" type="noConversion"/>
  </si>
  <si>
    <t>기본공격이 원거리 형태인 몬스터의 기본공격 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</si>
</sst>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2"/>
      <name val="a아시아헤드3"/>
      <family val="1"/>
      <charset val="129"/>
    </font>
    <font>
      <sz val="11"/>
      <color theme="1"/>
      <name val="a아시아헤드1"/>
      <family val="1"/>
      <charset val="129"/>
    </font>
    <font>
      <sz val="20"/>
      <color rgb="FF3F3F3F"/>
      <name val="a아시아헤드1"/>
      <family val="1"/>
      <charset val="129"/>
    </font>
    <font>
      <sz val="11"/>
      <color theme="1"/>
      <name val="a아시아헤드3"/>
      <family val="1"/>
      <charset val="129"/>
    </font>
    <font>
      <b/>
      <sz val="11"/>
      <color indexed="81"/>
      <name val="a아시아헤드1"/>
      <family val="1"/>
      <charset val="129"/>
    </font>
    <font>
      <sz val="14"/>
      <color theme="1"/>
      <name val="a아시아헤드3"/>
      <family val="1"/>
      <charset val="129"/>
    </font>
    <font>
      <b/>
      <sz val="16"/>
      <color rgb="FF3F3F3F"/>
      <name val="a아시아헤드1"/>
      <family val="1"/>
      <charset val="129"/>
    </font>
    <font>
      <b/>
      <sz val="11"/>
      <color theme="1"/>
      <name val="a아시아헤드1"/>
      <family val="1"/>
      <charset val="129"/>
    </font>
    <font>
      <b/>
      <sz val="9"/>
      <color indexed="81"/>
      <name val="a아시아헤드1"/>
      <family val="1"/>
      <charset val="129"/>
    </font>
    <font>
      <b/>
      <sz val="10"/>
      <color indexed="81"/>
      <name val="a아시아헤드1"/>
      <family val="1"/>
      <charset val="129"/>
    </font>
    <font>
      <b/>
      <sz val="10"/>
      <color indexed="81"/>
      <name val="돋움"/>
      <family val="3"/>
      <charset val="129"/>
    </font>
    <font>
      <b/>
      <sz val="18"/>
      <color theme="1"/>
      <name val="a아시아헤드1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3" fillId="2" borderId="6" xfId="1" applyBorder="1">
      <alignment vertical="center"/>
    </xf>
    <xf numFmtId="0" fontId="3" fillId="2" borderId="7" xfId="1" applyBorder="1">
      <alignment vertical="center"/>
    </xf>
    <xf numFmtId="0" fontId="3" fillId="2" borderId="0" xfId="1" applyBorder="1">
      <alignment vertical="center"/>
    </xf>
    <xf numFmtId="0" fontId="3" fillId="2" borderId="8" xfId="1" applyBorder="1">
      <alignment vertical="center"/>
    </xf>
    <xf numFmtId="0" fontId="3" fillId="2" borderId="9" xfId="1" applyBorder="1">
      <alignment vertical="center"/>
    </xf>
    <xf numFmtId="0" fontId="3" fillId="2" borderId="10" xfId="1" applyBorder="1">
      <alignment vertical="center"/>
    </xf>
    <xf numFmtId="0" fontId="10" fillId="2" borderId="0" xfId="1" applyFont="1" applyBorder="1">
      <alignment vertical="center"/>
    </xf>
    <xf numFmtId="0" fontId="11" fillId="2" borderId="0" xfId="1" applyFont="1" applyBorder="1">
      <alignment vertical="center"/>
    </xf>
    <xf numFmtId="0" fontId="11" fillId="2" borderId="8" xfId="1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5" borderId="3" xfId="4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3" fillId="0" borderId="3" xfId="0" applyNumberFormat="1" applyFont="1" applyBorder="1" applyAlignment="1">
      <alignment horizontal="center" vertical="center"/>
    </xf>
    <xf numFmtId="0" fontId="19" fillId="6" borderId="3" xfId="5" applyFont="1" applyBorder="1" applyAlignment="1">
      <alignment horizontal="center" vertical="center"/>
    </xf>
    <xf numFmtId="0" fontId="17" fillId="4" borderId="3" xfId="3" applyFont="1" applyBorder="1" applyAlignment="1">
      <alignment horizontal="center" vertical="center"/>
    </xf>
    <xf numFmtId="0" fontId="15" fillId="6" borderId="3" xfId="5" applyFont="1" applyBorder="1" applyAlignment="1">
      <alignment horizontal="center" vertical="center"/>
    </xf>
    <xf numFmtId="0" fontId="13" fillId="4" borderId="3" xfId="3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7" borderId="3" xfId="5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13" fillId="4" borderId="0" xfId="3" applyFont="1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0" fontId="14" fillId="3" borderId="0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2" borderId="0" xfId="1" applyFont="1" applyBorder="1" applyAlignment="1">
      <alignment horizontal="center" vertical="center" wrapText="1"/>
    </xf>
    <xf numFmtId="0" fontId="12" fillId="2" borderId="0" xfId="1" applyFont="1" applyBorder="1" applyAlignment="1">
      <alignment horizontal="center" vertical="center"/>
    </xf>
    <xf numFmtId="0" fontId="10" fillId="2" borderId="0" xfId="1" applyFont="1" applyBorder="1" applyAlignment="1">
      <alignment horizontal="right" vertical="center"/>
    </xf>
    <xf numFmtId="0" fontId="11" fillId="2" borderId="8" xfId="1" applyFont="1" applyBorder="1" applyAlignment="1">
      <alignment horizontal="right" vertical="center"/>
    </xf>
    <xf numFmtId="0" fontId="11" fillId="2" borderId="0" xfId="1" applyFont="1" applyBorder="1" applyAlignment="1">
      <alignment horizontal="right" vertical="center"/>
    </xf>
    <xf numFmtId="0" fontId="9" fillId="4" borderId="14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9" fillId="4" borderId="17" xfId="3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4" borderId="3" xfId="3" applyFont="1" applyBorder="1" applyAlignment="1">
      <alignment horizontal="center" vertical="center"/>
    </xf>
    <xf numFmtId="0" fontId="14" fillId="3" borderId="11" xfId="2" applyFont="1" applyBorder="1" applyAlignment="1">
      <alignment horizontal="center" vertical="center"/>
    </xf>
    <xf numFmtId="0" fontId="14" fillId="3" borderId="12" xfId="2" applyFont="1" applyBorder="1" applyAlignment="1">
      <alignment horizontal="center" vertical="center"/>
    </xf>
    <xf numFmtId="0" fontId="14" fillId="3" borderId="13" xfId="2" applyFont="1" applyBorder="1" applyAlignment="1">
      <alignment horizontal="center" vertical="center"/>
    </xf>
    <xf numFmtId="0" fontId="17" fillId="4" borderId="18" xfId="3" applyFont="1" applyBorder="1" applyAlignment="1">
      <alignment horizontal="center" vertical="center"/>
    </xf>
    <xf numFmtId="0" fontId="17" fillId="4" borderId="19" xfId="3" applyFont="1" applyBorder="1" applyAlignment="1">
      <alignment horizontal="center" vertical="center"/>
    </xf>
    <xf numFmtId="0" fontId="17" fillId="4" borderId="23" xfId="3" applyFont="1" applyBorder="1" applyAlignment="1">
      <alignment horizontal="center" vertical="center"/>
    </xf>
    <xf numFmtId="0" fontId="17" fillId="4" borderId="7" xfId="3" applyFont="1" applyBorder="1" applyAlignment="1">
      <alignment horizontal="center" vertical="center"/>
    </xf>
    <xf numFmtId="0" fontId="17" fillId="4" borderId="0" xfId="3" applyFont="1" applyBorder="1" applyAlignment="1">
      <alignment horizontal="center" vertical="center"/>
    </xf>
    <xf numFmtId="0" fontId="19" fillId="4" borderId="3" xfId="3" applyFont="1" applyBorder="1" applyAlignment="1">
      <alignment horizontal="center" vertical="center"/>
    </xf>
    <xf numFmtId="0" fontId="18" fillId="3" borderId="11" xfId="2" applyFont="1" applyBorder="1" applyAlignment="1">
      <alignment horizontal="center" vertical="center"/>
    </xf>
    <xf numFmtId="0" fontId="18" fillId="3" borderId="12" xfId="2" applyFont="1" applyBorder="1" applyAlignment="1">
      <alignment horizontal="center" vertical="center"/>
    </xf>
    <xf numFmtId="0" fontId="18" fillId="3" borderId="13" xfId="2" applyFont="1" applyBorder="1" applyAlignment="1">
      <alignment horizontal="center" vertical="center"/>
    </xf>
    <xf numFmtId="0" fontId="19" fillId="4" borderId="18" xfId="3" applyFont="1" applyBorder="1" applyAlignment="1">
      <alignment horizontal="center" vertical="center"/>
    </xf>
    <xf numFmtId="0" fontId="19" fillId="4" borderId="19" xfId="3" applyFont="1" applyBorder="1" applyAlignment="1">
      <alignment horizontal="center" vertical="center"/>
    </xf>
    <xf numFmtId="0" fontId="23" fillId="4" borderId="18" xfId="3" applyFont="1" applyBorder="1" applyAlignment="1">
      <alignment horizontal="center" vertical="center"/>
    </xf>
    <xf numFmtId="0" fontId="23" fillId="4" borderId="19" xfId="3" applyFont="1" applyBorder="1" applyAlignment="1">
      <alignment horizontal="center" vertical="center"/>
    </xf>
    <xf numFmtId="0" fontId="23" fillId="4" borderId="23" xfId="3" applyFont="1" applyBorder="1" applyAlignment="1">
      <alignment horizontal="center"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6">
    <cellStyle name="20% - 강조색6" xfId="4" builtinId="50"/>
    <cellStyle name="60% - 강조색6" xfId="5" builtinId="52"/>
    <cellStyle name="메모" xfId="3" builtinId="10"/>
    <cellStyle name="좋음" xfId="1" builtinId="2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C2D9-9F6F-467A-9DD8-1F20197973ED}">
  <dimension ref="B3:K24"/>
  <sheetViews>
    <sheetView workbookViewId="0">
      <selection activeCell="N18" sqref="N18"/>
    </sheetView>
  </sheetViews>
  <sheetFormatPr defaultRowHeight="16.5"/>
  <sheetData>
    <row r="3" spans="2:11">
      <c r="B3" s="2"/>
      <c r="C3" s="3"/>
      <c r="D3" s="3"/>
      <c r="E3" s="3"/>
      <c r="F3" s="3"/>
      <c r="G3" s="3"/>
      <c r="H3" s="3"/>
      <c r="I3" s="3"/>
      <c r="J3" s="3"/>
      <c r="K3" s="4"/>
    </row>
    <row r="4" spans="2:11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>
      <c r="B7" s="5"/>
      <c r="C7" s="6"/>
      <c r="D7" s="6"/>
      <c r="E7" s="6"/>
      <c r="F7" s="6"/>
      <c r="G7" s="6"/>
      <c r="H7" s="6"/>
      <c r="I7" s="6"/>
      <c r="J7" s="6"/>
      <c r="K7" s="7"/>
    </row>
    <row r="8" spans="2:11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>
      <c r="B9" s="5"/>
      <c r="C9" s="6"/>
      <c r="D9" s="6"/>
      <c r="E9" s="6"/>
      <c r="F9" s="6"/>
      <c r="G9" s="6"/>
      <c r="H9" s="6"/>
      <c r="I9" s="6"/>
      <c r="J9" s="6"/>
      <c r="K9" s="7"/>
    </row>
    <row r="10" spans="2:11">
      <c r="B10" s="5"/>
      <c r="C10" s="40" t="s">
        <v>79</v>
      </c>
      <c r="D10" s="41"/>
      <c r="E10" s="41"/>
      <c r="F10" s="41"/>
      <c r="G10" s="41"/>
      <c r="H10" s="41"/>
      <c r="I10" s="41"/>
      <c r="J10" s="41"/>
      <c r="K10" s="7"/>
    </row>
    <row r="11" spans="2:11">
      <c r="B11" s="5"/>
      <c r="C11" s="41"/>
      <c r="D11" s="41"/>
      <c r="E11" s="41"/>
      <c r="F11" s="41"/>
      <c r="G11" s="41"/>
      <c r="H11" s="41"/>
      <c r="I11" s="41"/>
      <c r="J11" s="41"/>
      <c r="K11" s="7"/>
    </row>
    <row r="12" spans="2:11">
      <c r="B12" s="5"/>
      <c r="C12" s="41"/>
      <c r="D12" s="41"/>
      <c r="E12" s="41"/>
      <c r="F12" s="41"/>
      <c r="G12" s="41"/>
      <c r="H12" s="41"/>
      <c r="I12" s="41"/>
      <c r="J12" s="41"/>
      <c r="K12" s="7"/>
    </row>
    <row r="13" spans="2:11">
      <c r="B13" s="5"/>
      <c r="C13" s="41"/>
      <c r="D13" s="41"/>
      <c r="E13" s="41"/>
      <c r="F13" s="41"/>
      <c r="G13" s="41"/>
      <c r="H13" s="41"/>
      <c r="I13" s="41"/>
      <c r="J13" s="41"/>
      <c r="K13" s="7"/>
    </row>
    <row r="14" spans="2:11">
      <c r="B14" s="5"/>
      <c r="C14" s="41"/>
      <c r="D14" s="41"/>
      <c r="E14" s="41"/>
      <c r="F14" s="41"/>
      <c r="G14" s="41"/>
      <c r="H14" s="41"/>
      <c r="I14" s="41"/>
      <c r="J14" s="41"/>
      <c r="K14" s="7"/>
    </row>
    <row r="15" spans="2:11">
      <c r="B15" s="5"/>
      <c r="C15" s="41"/>
      <c r="D15" s="41"/>
      <c r="E15" s="41"/>
      <c r="F15" s="41"/>
      <c r="G15" s="41"/>
      <c r="H15" s="41"/>
      <c r="I15" s="41"/>
      <c r="J15" s="41"/>
      <c r="K15" s="7"/>
    </row>
    <row r="16" spans="2:11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>
      <c r="B18" s="5"/>
      <c r="C18" s="6"/>
      <c r="D18" s="6"/>
      <c r="E18" s="6"/>
      <c r="F18" s="6"/>
      <c r="G18" s="6"/>
      <c r="H18" s="6"/>
      <c r="I18" s="6"/>
      <c r="J18" s="6"/>
      <c r="K18" s="7"/>
    </row>
    <row r="19" spans="2:11">
      <c r="B19" s="5"/>
      <c r="C19" s="6"/>
      <c r="D19" s="6"/>
      <c r="E19" s="6"/>
      <c r="F19" s="6"/>
      <c r="G19" s="6"/>
      <c r="H19" s="6"/>
      <c r="I19" s="6"/>
      <c r="J19" s="42"/>
      <c r="K19" s="43"/>
    </row>
    <row r="20" spans="2:11">
      <c r="B20" s="5"/>
      <c r="C20" s="6"/>
      <c r="D20" s="6"/>
      <c r="E20" s="6"/>
      <c r="F20" s="6"/>
      <c r="G20" s="6"/>
      <c r="H20" s="10"/>
      <c r="I20" s="10"/>
      <c r="J20" s="42" t="s">
        <v>71</v>
      </c>
      <c r="K20" s="43"/>
    </row>
    <row r="21" spans="2:11">
      <c r="B21" s="5"/>
      <c r="C21" s="6"/>
      <c r="D21" s="6"/>
      <c r="E21" s="6"/>
      <c r="F21" s="6"/>
      <c r="G21" s="6"/>
      <c r="H21" s="44" t="s">
        <v>72</v>
      </c>
      <c r="I21" s="44"/>
      <c r="J21" s="44"/>
      <c r="K21" s="43"/>
    </row>
    <row r="22" spans="2:11">
      <c r="B22" s="5"/>
      <c r="C22" s="6"/>
      <c r="D22" s="6"/>
      <c r="E22" s="6"/>
      <c r="F22" s="6"/>
      <c r="G22" s="6"/>
      <c r="H22" s="11"/>
      <c r="I22" s="11"/>
      <c r="J22" s="11"/>
      <c r="K22" s="12" t="s">
        <v>73</v>
      </c>
    </row>
    <row r="23" spans="2:11">
      <c r="B23" s="5"/>
      <c r="C23" s="6"/>
      <c r="D23" s="6"/>
      <c r="E23" s="6"/>
      <c r="F23" s="6"/>
      <c r="G23" s="6"/>
      <c r="H23" s="45" t="s">
        <v>74</v>
      </c>
      <c r="I23" s="46"/>
      <c r="J23" s="49"/>
      <c r="K23" s="50"/>
    </row>
    <row r="24" spans="2:11">
      <c r="B24" s="8"/>
      <c r="C24" s="9"/>
      <c r="D24" s="9"/>
      <c r="E24" s="9"/>
      <c r="F24" s="9"/>
      <c r="G24" s="9"/>
      <c r="H24" s="47"/>
      <c r="I24" s="48"/>
      <c r="J24" s="50"/>
      <c r="K24" s="50"/>
    </row>
  </sheetData>
  <mergeCells count="6">
    <mergeCell ref="C10:J15"/>
    <mergeCell ref="J20:K20"/>
    <mergeCell ref="H21:K21"/>
    <mergeCell ref="H23:I24"/>
    <mergeCell ref="J23:K24"/>
    <mergeCell ref="J19:K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0089-00F0-4751-809E-D78BA2FD6B47}">
  <dimension ref="B2:H52"/>
  <sheetViews>
    <sheetView tabSelected="1" zoomScale="85" zoomScaleNormal="85" workbookViewId="0">
      <selection activeCell="K25" sqref="K25"/>
    </sheetView>
  </sheetViews>
  <sheetFormatPr defaultRowHeight="16.5"/>
  <cols>
    <col min="1" max="2" width="9" style="1"/>
    <col min="3" max="3" width="14.875" style="1" customWidth="1"/>
    <col min="4" max="4" width="19.25" style="1" bestFit="1" customWidth="1"/>
    <col min="5" max="5" width="16.625" style="1" bestFit="1" customWidth="1"/>
    <col min="6" max="6" width="11.625" style="1" bestFit="1" customWidth="1"/>
    <col min="7" max="7" width="36.875" style="1" customWidth="1"/>
    <col min="8" max="8" width="58.625" style="1" customWidth="1"/>
    <col min="9" max="16384" width="9" style="1"/>
  </cols>
  <sheetData>
    <row r="2" spans="2:8" ht="45.75" customHeight="1">
      <c r="B2" s="51" t="s">
        <v>64</v>
      </c>
      <c r="C2" s="51"/>
      <c r="D2" s="51"/>
      <c r="E2" s="51"/>
      <c r="F2" s="51"/>
      <c r="G2" s="51"/>
      <c r="H2" s="51"/>
    </row>
    <row r="3" spans="2:8" ht="27.75" customHeight="1">
      <c r="B3" s="26" t="s">
        <v>33</v>
      </c>
      <c r="C3" s="26" t="s">
        <v>34</v>
      </c>
      <c r="D3" s="26" t="s">
        <v>35</v>
      </c>
      <c r="E3" s="26" t="s">
        <v>36</v>
      </c>
      <c r="F3" s="26" t="s">
        <v>37</v>
      </c>
      <c r="G3" s="26" t="s">
        <v>62</v>
      </c>
      <c r="H3" s="26" t="s">
        <v>38</v>
      </c>
    </row>
    <row r="4" spans="2:8" ht="20.100000000000001" customHeight="1">
      <c r="B4" s="24">
        <v>1</v>
      </c>
      <c r="C4" s="72" t="s">
        <v>61</v>
      </c>
      <c r="D4" s="16" t="s">
        <v>1</v>
      </c>
      <c r="E4" s="25" t="s">
        <v>16</v>
      </c>
      <c r="F4" s="25" t="s">
        <v>32</v>
      </c>
      <c r="G4" s="16" t="s">
        <v>63</v>
      </c>
      <c r="H4" s="27" t="s">
        <v>111</v>
      </c>
    </row>
    <row r="5" spans="2:8" ht="20.100000000000001" customHeight="1">
      <c r="B5" s="24">
        <v>2</v>
      </c>
      <c r="C5" s="73"/>
      <c r="D5" s="16" t="s">
        <v>2</v>
      </c>
      <c r="E5" s="25" t="s">
        <v>17</v>
      </c>
      <c r="F5" s="25" t="s">
        <v>32</v>
      </c>
      <c r="G5" s="16" t="s">
        <v>63</v>
      </c>
      <c r="H5" s="27" t="s">
        <v>65</v>
      </c>
    </row>
    <row r="6" spans="2:8" ht="20.100000000000001" customHeight="1">
      <c r="B6" s="24">
        <v>3</v>
      </c>
      <c r="C6" s="73"/>
      <c r="D6" s="16" t="s">
        <v>4</v>
      </c>
      <c r="E6" s="25" t="s">
        <v>18</v>
      </c>
      <c r="F6" s="25" t="s">
        <v>77</v>
      </c>
      <c r="G6" s="16" t="s">
        <v>110</v>
      </c>
      <c r="H6" s="28" t="s">
        <v>114</v>
      </c>
    </row>
    <row r="7" spans="2:8" ht="20.100000000000001" customHeight="1">
      <c r="B7" s="24">
        <v>4</v>
      </c>
      <c r="C7" s="73"/>
      <c r="D7" s="16" t="s">
        <v>75</v>
      </c>
      <c r="E7" s="25" t="s">
        <v>76</v>
      </c>
      <c r="F7" s="25" t="s">
        <v>77</v>
      </c>
      <c r="G7" s="16" t="s">
        <v>78</v>
      </c>
      <c r="H7" s="28" t="s">
        <v>113</v>
      </c>
    </row>
    <row r="8" spans="2:8" ht="20.100000000000001" customHeight="1">
      <c r="B8" s="24">
        <v>5</v>
      </c>
      <c r="C8" s="73"/>
      <c r="D8" s="16" t="s">
        <v>3</v>
      </c>
      <c r="E8" s="25" t="s">
        <v>19</v>
      </c>
      <c r="F8" s="25" t="s">
        <v>77</v>
      </c>
      <c r="G8" s="16" t="s">
        <v>109</v>
      </c>
      <c r="H8" s="27" t="s">
        <v>112</v>
      </c>
    </row>
    <row r="9" spans="2:8" ht="20.100000000000001" customHeight="1">
      <c r="B9" s="24">
        <v>6</v>
      </c>
      <c r="C9" s="73"/>
      <c r="D9" s="16" t="s">
        <v>11</v>
      </c>
      <c r="E9" s="25" t="s">
        <v>20</v>
      </c>
      <c r="F9" s="25" t="s">
        <v>93</v>
      </c>
      <c r="G9" s="16" t="s">
        <v>63</v>
      </c>
      <c r="H9" s="27" t="s">
        <v>116</v>
      </c>
    </row>
    <row r="10" spans="2:8" ht="20.100000000000001" customHeight="1">
      <c r="B10" s="24">
        <v>7</v>
      </c>
      <c r="C10" s="73"/>
      <c r="D10" s="16" t="s">
        <v>5</v>
      </c>
      <c r="E10" s="25" t="s">
        <v>30</v>
      </c>
      <c r="F10" s="25" t="s">
        <v>93</v>
      </c>
      <c r="G10" s="16" t="s">
        <v>63</v>
      </c>
      <c r="H10" s="27" t="s">
        <v>115</v>
      </c>
    </row>
    <row r="11" spans="2:8" ht="20.100000000000001" customHeight="1">
      <c r="B11" s="24">
        <v>8</v>
      </c>
      <c r="C11" s="73"/>
      <c r="D11" s="16" t="s">
        <v>6</v>
      </c>
      <c r="E11" s="25" t="s">
        <v>21</v>
      </c>
      <c r="F11" s="25" t="s">
        <v>93</v>
      </c>
      <c r="G11" s="16" t="s">
        <v>63</v>
      </c>
      <c r="H11" s="27" t="s">
        <v>117</v>
      </c>
    </row>
    <row r="12" spans="2:8" ht="20.100000000000001" customHeight="1">
      <c r="B12" s="24">
        <v>9</v>
      </c>
      <c r="C12" s="73"/>
      <c r="D12" s="16" t="s">
        <v>7</v>
      </c>
      <c r="E12" s="25" t="s">
        <v>22</v>
      </c>
      <c r="F12" s="25" t="s">
        <v>93</v>
      </c>
      <c r="G12" s="16" t="s">
        <v>63</v>
      </c>
      <c r="H12" s="27" t="s">
        <v>118</v>
      </c>
    </row>
    <row r="13" spans="2:8" ht="20.100000000000001" customHeight="1">
      <c r="B13" s="24">
        <v>10</v>
      </c>
      <c r="C13" s="73"/>
      <c r="D13" s="16" t="s">
        <v>242</v>
      </c>
      <c r="E13" s="25" t="s">
        <v>244</v>
      </c>
      <c r="F13" s="25" t="s">
        <v>41</v>
      </c>
      <c r="G13" s="16" t="s">
        <v>63</v>
      </c>
      <c r="H13" s="27" t="s">
        <v>246</v>
      </c>
    </row>
    <row r="14" spans="2:8" ht="20.100000000000001" customHeight="1">
      <c r="B14" s="31">
        <v>11</v>
      </c>
      <c r="C14" s="73"/>
      <c r="D14" s="30" t="s">
        <v>243</v>
      </c>
      <c r="E14" s="25" t="s">
        <v>245</v>
      </c>
      <c r="F14" s="25" t="s">
        <v>41</v>
      </c>
      <c r="G14" s="30" t="s">
        <v>63</v>
      </c>
      <c r="H14" s="27" t="s">
        <v>247</v>
      </c>
    </row>
    <row r="15" spans="2:8" ht="20.100000000000001" customHeight="1">
      <c r="B15" s="36">
        <v>10</v>
      </c>
      <c r="C15" s="73"/>
      <c r="D15" s="30" t="s">
        <v>107</v>
      </c>
      <c r="E15" s="25" t="s">
        <v>108</v>
      </c>
      <c r="F15" s="25" t="s">
        <v>41</v>
      </c>
      <c r="G15" s="30" t="s">
        <v>63</v>
      </c>
      <c r="H15" s="27" t="s">
        <v>119</v>
      </c>
    </row>
    <row r="16" spans="2:8" ht="20.100000000000001" customHeight="1">
      <c r="B16" s="36">
        <v>11</v>
      </c>
      <c r="C16" s="73"/>
      <c r="D16" s="30" t="s">
        <v>185</v>
      </c>
      <c r="E16" s="25" t="s">
        <v>187</v>
      </c>
      <c r="F16" s="25" t="s">
        <v>41</v>
      </c>
      <c r="G16" s="30" t="s">
        <v>63</v>
      </c>
      <c r="H16" s="27" t="s">
        <v>194</v>
      </c>
    </row>
    <row r="17" spans="2:8" ht="20.100000000000001" customHeight="1">
      <c r="B17" s="36">
        <v>12</v>
      </c>
      <c r="C17" s="73"/>
      <c r="D17" s="30" t="s">
        <v>228</v>
      </c>
      <c r="E17" s="25" t="s">
        <v>229</v>
      </c>
      <c r="F17" s="25" t="s">
        <v>41</v>
      </c>
      <c r="G17" s="30" t="s">
        <v>63</v>
      </c>
      <c r="H17" s="27" t="s">
        <v>238</v>
      </c>
    </row>
    <row r="18" spans="2:8" ht="20.25" customHeight="1">
      <c r="B18" s="36">
        <v>13</v>
      </c>
      <c r="C18" s="73"/>
      <c r="D18" s="30" t="s">
        <v>186</v>
      </c>
      <c r="E18" s="25" t="s">
        <v>188</v>
      </c>
      <c r="F18" s="25" t="s">
        <v>41</v>
      </c>
      <c r="G18" s="30" t="s">
        <v>63</v>
      </c>
      <c r="H18" s="27" t="s">
        <v>193</v>
      </c>
    </row>
    <row r="19" spans="2:8" ht="16.5" customHeight="1">
      <c r="B19" s="36">
        <v>14</v>
      </c>
      <c r="C19" s="73"/>
      <c r="D19" s="30" t="s">
        <v>39</v>
      </c>
      <c r="E19" s="25" t="s">
        <v>40</v>
      </c>
      <c r="F19" s="25" t="s">
        <v>41</v>
      </c>
      <c r="G19" s="30" t="s">
        <v>63</v>
      </c>
      <c r="H19" s="27" t="s">
        <v>120</v>
      </c>
    </row>
    <row r="20" spans="2:8" ht="16.5" customHeight="1">
      <c r="B20" s="36">
        <v>15</v>
      </c>
      <c r="C20" s="74"/>
      <c r="D20" s="30" t="s">
        <v>12</v>
      </c>
      <c r="E20" s="25" t="s">
        <v>23</v>
      </c>
      <c r="F20" s="25" t="s">
        <v>32</v>
      </c>
      <c r="G20" s="30" t="s">
        <v>63</v>
      </c>
      <c r="H20" s="27" t="s">
        <v>121</v>
      </c>
    </row>
    <row r="21" spans="2:8" ht="18" customHeight="1"/>
    <row r="25" spans="2:8" ht="42" customHeight="1">
      <c r="B25" s="51" t="s">
        <v>67</v>
      </c>
      <c r="C25" s="51"/>
      <c r="D25" s="51"/>
      <c r="E25" s="51"/>
      <c r="F25" s="51"/>
      <c r="G25" s="51"/>
      <c r="H25" s="51"/>
    </row>
    <row r="26" spans="2:8">
      <c r="B26" s="26" t="s">
        <v>0</v>
      </c>
      <c r="C26" s="26" t="s">
        <v>34</v>
      </c>
      <c r="D26" s="26" t="s">
        <v>35</v>
      </c>
      <c r="E26" s="26" t="s">
        <v>36</v>
      </c>
      <c r="F26" s="26" t="s">
        <v>37</v>
      </c>
      <c r="G26" s="26" t="s">
        <v>62</v>
      </c>
      <c r="H26" s="26" t="s">
        <v>38</v>
      </c>
    </row>
    <row r="27" spans="2:8">
      <c r="B27" s="30">
        <v>1</v>
      </c>
      <c r="C27" s="69" t="s">
        <v>68</v>
      </c>
      <c r="D27" s="29" t="s">
        <v>55</v>
      </c>
      <c r="E27" s="25" t="s">
        <v>57</v>
      </c>
      <c r="F27" s="25" t="s">
        <v>32</v>
      </c>
      <c r="G27" s="30" t="s">
        <v>63</v>
      </c>
      <c r="H27" s="27" t="s">
        <v>69</v>
      </c>
    </row>
    <row r="28" spans="2:8">
      <c r="B28" s="30">
        <v>2</v>
      </c>
      <c r="C28" s="70"/>
      <c r="D28" s="29" t="s">
        <v>56</v>
      </c>
      <c r="E28" s="25" t="s">
        <v>58</v>
      </c>
      <c r="F28" s="25" t="s">
        <v>32</v>
      </c>
      <c r="G28" s="30" t="s">
        <v>63</v>
      </c>
      <c r="H28" s="27" t="s">
        <v>70</v>
      </c>
    </row>
    <row r="29" spans="2:8">
      <c r="B29" s="30">
        <v>3</v>
      </c>
      <c r="C29" s="70"/>
      <c r="D29" s="29" t="s">
        <v>13</v>
      </c>
      <c r="E29" s="25" t="s">
        <v>45</v>
      </c>
      <c r="F29" s="25" t="s">
        <v>31</v>
      </c>
      <c r="G29" s="30" t="s">
        <v>63</v>
      </c>
      <c r="H29" s="28" t="s">
        <v>124</v>
      </c>
    </row>
    <row r="30" spans="2:8">
      <c r="B30" s="30">
        <v>4</v>
      </c>
      <c r="C30" s="70"/>
      <c r="D30" s="29" t="s">
        <v>43</v>
      </c>
      <c r="E30" s="25" t="s">
        <v>47</v>
      </c>
      <c r="F30" s="25" t="s">
        <v>77</v>
      </c>
      <c r="G30" s="30" t="s">
        <v>122</v>
      </c>
      <c r="H30" s="27" t="s">
        <v>125</v>
      </c>
    </row>
    <row r="31" spans="2:8" ht="57">
      <c r="B31" s="30">
        <v>5</v>
      </c>
      <c r="C31" s="70"/>
      <c r="D31" s="29" t="s">
        <v>44</v>
      </c>
      <c r="E31" s="25" t="s">
        <v>48</v>
      </c>
      <c r="F31" s="25" t="s">
        <v>77</v>
      </c>
      <c r="G31" s="30" t="s">
        <v>123</v>
      </c>
      <c r="H31" s="28" t="s">
        <v>149</v>
      </c>
    </row>
    <row r="32" spans="2:8">
      <c r="B32" s="30">
        <v>6</v>
      </c>
      <c r="C32" s="70"/>
      <c r="D32" s="29" t="s">
        <v>14</v>
      </c>
      <c r="E32" s="25" t="s">
        <v>49</v>
      </c>
      <c r="F32" s="25" t="s">
        <v>41</v>
      </c>
      <c r="G32" s="30" t="s">
        <v>63</v>
      </c>
      <c r="H32" s="27" t="s">
        <v>126</v>
      </c>
    </row>
    <row r="33" spans="2:8">
      <c r="B33" s="30">
        <v>7</v>
      </c>
      <c r="C33" s="70"/>
      <c r="D33" s="29" t="s">
        <v>230</v>
      </c>
      <c r="E33" s="25" t="s">
        <v>232</v>
      </c>
      <c r="F33" s="25" t="s">
        <v>41</v>
      </c>
      <c r="G33" s="30" t="s">
        <v>63</v>
      </c>
      <c r="H33" s="27" t="s">
        <v>240</v>
      </c>
    </row>
    <row r="34" spans="2:8">
      <c r="B34" s="30">
        <v>8</v>
      </c>
      <c r="C34" s="70"/>
      <c r="D34" s="29" t="s">
        <v>231</v>
      </c>
      <c r="E34" s="25" t="s">
        <v>233</v>
      </c>
      <c r="F34" s="25" t="s">
        <v>41</v>
      </c>
      <c r="G34" s="30" t="s">
        <v>63</v>
      </c>
      <c r="H34" s="27" t="s">
        <v>241</v>
      </c>
    </row>
    <row r="35" spans="2:8">
      <c r="B35" s="30">
        <v>9</v>
      </c>
      <c r="C35" s="70"/>
      <c r="D35" s="29" t="s">
        <v>92</v>
      </c>
      <c r="E35" s="25" t="s">
        <v>50</v>
      </c>
      <c r="F35" s="25" t="s">
        <v>41</v>
      </c>
      <c r="G35" s="30" t="s">
        <v>63</v>
      </c>
      <c r="H35" s="27" t="s">
        <v>127</v>
      </c>
    </row>
    <row r="36" spans="2:8">
      <c r="B36" s="30">
        <v>10</v>
      </c>
      <c r="C36" s="70"/>
      <c r="D36" s="29" t="s">
        <v>189</v>
      </c>
      <c r="E36" s="25" t="s">
        <v>190</v>
      </c>
      <c r="F36" s="25" t="s">
        <v>41</v>
      </c>
      <c r="G36" s="30" t="s">
        <v>191</v>
      </c>
      <c r="H36" s="27" t="s">
        <v>192</v>
      </c>
    </row>
    <row r="37" spans="2:8">
      <c r="B37" s="30">
        <v>11</v>
      </c>
      <c r="C37" s="70"/>
      <c r="D37" s="29" t="s">
        <v>42</v>
      </c>
      <c r="E37" s="25" t="s">
        <v>53</v>
      </c>
      <c r="F37" s="25" t="s">
        <v>41</v>
      </c>
      <c r="G37" s="30" t="s">
        <v>63</v>
      </c>
      <c r="H37" s="27" t="s">
        <v>128</v>
      </c>
    </row>
    <row r="38" spans="2:8">
      <c r="B38" s="30">
        <v>12</v>
      </c>
      <c r="C38" s="70"/>
      <c r="D38" s="29" t="s">
        <v>135</v>
      </c>
      <c r="E38" s="25" t="s">
        <v>136</v>
      </c>
      <c r="F38" s="25" t="s">
        <v>41</v>
      </c>
      <c r="G38" s="30" t="s">
        <v>63</v>
      </c>
      <c r="H38" s="27" t="s">
        <v>171</v>
      </c>
    </row>
    <row r="39" spans="2:8" ht="17.25" customHeight="1">
      <c r="B39" s="30">
        <v>13</v>
      </c>
      <c r="C39" s="70"/>
      <c r="D39" s="29" t="s">
        <v>154</v>
      </c>
      <c r="E39" s="25" t="s">
        <v>155</v>
      </c>
      <c r="F39" s="25" t="s">
        <v>41</v>
      </c>
      <c r="G39" s="30" t="s">
        <v>63</v>
      </c>
      <c r="H39" s="28" t="s">
        <v>170</v>
      </c>
    </row>
    <row r="40" spans="2:8" ht="18" customHeight="1">
      <c r="B40" s="30">
        <v>14</v>
      </c>
      <c r="C40" s="70"/>
      <c r="D40" s="29" t="s">
        <v>153</v>
      </c>
      <c r="E40" s="25" t="s">
        <v>51</v>
      </c>
      <c r="F40" s="36" t="s">
        <v>41</v>
      </c>
      <c r="G40" s="30" t="s">
        <v>63</v>
      </c>
      <c r="H40" s="27" t="s">
        <v>169</v>
      </c>
    </row>
    <row r="41" spans="2:8" ht="18.75" customHeight="1">
      <c r="B41" s="30">
        <v>15</v>
      </c>
      <c r="C41" s="70"/>
      <c r="D41" s="29" t="s">
        <v>129</v>
      </c>
      <c r="E41" s="25" t="s">
        <v>131</v>
      </c>
      <c r="F41" s="36" t="s">
        <v>130</v>
      </c>
      <c r="G41" s="30" t="s">
        <v>168</v>
      </c>
      <c r="H41" s="27" t="s">
        <v>175</v>
      </c>
    </row>
    <row r="42" spans="2:8" ht="40.5" customHeight="1">
      <c r="B42" s="30">
        <v>16</v>
      </c>
      <c r="C42" s="70"/>
      <c r="D42" s="29" t="s">
        <v>132</v>
      </c>
      <c r="E42" s="25" t="s">
        <v>134</v>
      </c>
      <c r="F42" s="36" t="s">
        <v>130</v>
      </c>
      <c r="G42" s="30" t="s">
        <v>168</v>
      </c>
      <c r="H42" s="27" t="s">
        <v>174</v>
      </c>
    </row>
    <row r="43" spans="2:8">
      <c r="B43" s="30">
        <v>17</v>
      </c>
      <c r="C43" s="70"/>
      <c r="D43" s="29" t="s">
        <v>133</v>
      </c>
      <c r="E43" s="25" t="s">
        <v>152</v>
      </c>
      <c r="F43" s="36" t="s">
        <v>151</v>
      </c>
      <c r="G43" s="30" t="s">
        <v>63</v>
      </c>
      <c r="H43" s="27" t="s">
        <v>173</v>
      </c>
    </row>
    <row r="44" spans="2:8">
      <c r="B44" s="30">
        <v>18</v>
      </c>
      <c r="C44" s="71"/>
      <c r="D44" s="29" t="s">
        <v>166</v>
      </c>
      <c r="E44" s="25" t="s">
        <v>167</v>
      </c>
      <c r="F44" s="36" t="s">
        <v>151</v>
      </c>
      <c r="G44" s="30" t="s">
        <v>63</v>
      </c>
      <c r="H44" s="27" t="s">
        <v>172</v>
      </c>
    </row>
    <row r="47" spans="2:8" ht="60.75" customHeight="1">
      <c r="B47" s="66" t="s">
        <v>177</v>
      </c>
      <c r="C47" s="67"/>
      <c r="D47" s="67"/>
      <c r="E47" s="67"/>
      <c r="F47" s="67"/>
      <c r="G47" s="67"/>
      <c r="H47" s="68"/>
    </row>
    <row r="48" spans="2:8">
      <c r="B48" s="26" t="s">
        <v>0</v>
      </c>
      <c r="C48" s="26" t="s">
        <v>34</v>
      </c>
      <c r="D48" s="26" t="s">
        <v>35</v>
      </c>
      <c r="E48" s="26" t="s">
        <v>36</v>
      </c>
      <c r="F48" s="26" t="s">
        <v>37</v>
      </c>
      <c r="G48" s="26" t="s">
        <v>62</v>
      </c>
      <c r="H48" s="26" t="s">
        <v>38</v>
      </c>
    </row>
    <row r="49" spans="2:8">
      <c r="B49" s="36">
        <v>1</v>
      </c>
      <c r="C49" s="37" t="s">
        <v>176</v>
      </c>
      <c r="D49" s="29" t="s">
        <v>159</v>
      </c>
      <c r="E49" s="25" t="s">
        <v>158</v>
      </c>
      <c r="F49" s="25" t="s">
        <v>31</v>
      </c>
      <c r="G49" s="30" t="s">
        <v>63</v>
      </c>
      <c r="H49" s="27" t="s">
        <v>181</v>
      </c>
    </row>
    <row r="50" spans="2:8">
      <c r="B50" s="36">
        <v>2</v>
      </c>
      <c r="C50" s="38"/>
      <c r="D50" s="29" t="s">
        <v>160</v>
      </c>
      <c r="E50" s="25" t="s">
        <v>161</v>
      </c>
      <c r="F50" s="25" t="s">
        <v>32</v>
      </c>
      <c r="G50" s="30" t="s">
        <v>63</v>
      </c>
      <c r="H50" s="27" t="s">
        <v>182</v>
      </c>
    </row>
    <row r="51" spans="2:8">
      <c r="B51" s="36">
        <v>3</v>
      </c>
      <c r="C51" s="38"/>
      <c r="D51" s="29" t="s">
        <v>179</v>
      </c>
      <c r="E51" s="25" t="s">
        <v>163</v>
      </c>
      <c r="F51" s="25" t="s">
        <v>32</v>
      </c>
      <c r="G51" s="30" t="s">
        <v>63</v>
      </c>
      <c r="H51" s="27" t="s">
        <v>183</v>
      </c>
    </row>
    <row r="52" spans="2:8">
      <c r="B52" s="36">
        <v>4</v>
      </c>
      <c r="C52" s="39"/>
      <c r="D52" s="29" t="s">
        <v>180</v>
      </c>
      <c r="E52" s="25" t="s">
        <v>165</v>
      </c>
      <c r="F52" s="25" t="s">
        <v>31</v>
      </c>
      <c r="G52" s="30" t="s">
        <v>178</v>
      </c>
      <c r="H52" s="27" t="s">
        <v>184</v>
      </c>
    </row>
  </sheetData>
  <mergeCells count="3">
    <mergeCell ref="B47:H47"/>
    <mergeCell ref="B2:H2"/>
    <mergeCell ref="B25:H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BB27-0FBB-423E-9F17-6E1FA36B4C7F}">
  <dimension ref="B1:T30"/>
  <sheetViews>
    <sheetView zoomScale="70" zoomScaleNormal="70" workbookViewId="0">
      <pane xSplit="4" ySplit="4" topLeftCell="F5" activePane="bottomRight" state="frozen"/>
      <selection pane="topRight" activeCell="E1" sqref="E1"/>
      <selection pane="bottomLeft" activeCell="A5" sqref="A5"/>
      <selection pane="bottomRight" activeCell="N6" sqref="N6"/>
    </sheetView>
  </sheetViews>
  <sheetFormatPr defaultRowHeight="14.25"/>
  <cols>
    <col min="1" max="1" width="2.625" style="13" customWidth="1"/>
    <col min="2" max="3" width="15.625" style="13" customWidth="1"/>
    <col min="4" max="4" width="18.625" style="13" bestFit="1" customWidth="1"/>
    <col min="5" max="5" width="18.625" style="13" customWidth="1"/>
    <col min="6" max="12" width="15.625" style="13" customWidth="1"/>
    <col min="13" max="14" width="18.75" style="13" customWidth="1"/>
    <col min="15" max="17" width="15.625" style="13" customWidth="1"/>
    <col min="18" max="18" width="17.125" style="13" customWidth="1"/>
    <col min="19" max="19" width="13.25" style="13" customWidth="1"/>
    <col min="20" max="20" width="16.875" style="13" customWidth="1"/>
    <col min="21" max="16384" width="9" style="13"/>
  </cols>
  <sheetData>
    <row r="1" spans="2:20" ht="15" customHeight="1" thickBot="1"/>
    <row r="2" spans="2:20" ht="39.75" customHeight="1" thickBot="1">
      <c r="B2" s="52" t="s">
        <v>66</v>
      </c>
      <c r="C2" s="53"/>
      <c r="D2" s="54"/>
      <c r="E2" s="35"/>
    </row>
    <row r="3" spans="2:20" ht="15" customHeigh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20" ht="38.25" customHeight="1">
      <c r="B4" s="55" t="s">
        <v>8</v>
      </c>
      <c r="C4" s="56"/>
      <c r="D4" s="56"/>
      <c r="E4" s="57"/>
      <c r="F4" s="20" t="s">
        <v>10</v>
      </c>
      <c r="G4" s="58" t="s">
        <v>9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</row>
    <row r="5" spans="2:20" s="17" customFormat="1" ht="33.75" customHeight="1">
      <c r="B5" s="21" t="s">
        <v>0</v>
      </c>
      <c r="C5" s="21" t="s">
        <v>1</v>
      </c>
      <c r="D5" s="21" t="s">
        <v>2</v>
      </c>
      <c r="E5" s="21" t="s">
        <v>195</v>
      </c>
      <c r="F5" s="21" t="s">
        <v>4</v>
      </c>
      <c r="G5" s="21" t="s">
        <v>75</v>
      </c>
      <c r="H5" s="21" t="s">
        <v>3</v>
      </c>
      <c r="I5" s="21" t="s">
        <v>11</v>
      </c>
      <c r="J5" s="21" t="s">
        <v>5</v>
      </c>
      <c r="K5" s="21" t="s">
        <v>6</v>
      </c>
      <c r="L5" s="21" t="s">
        <v>7</v>
      </c>
      <c r="M5" s="21" t="s">
        <v>242</v>
      </c>
      <c r="N5" s="21" t="s">
        <v>243</v>
      </c>
      <c r="O5" s="21" t="s">
        <v>107</v>
      </c>
      <c r="P5" s="21" t="s">
        <v>185</v>
      </c>
      <c r="Q5" s="21" t="s">
        <v>228</v>
      </c>
      <c r="R5" s="21" t="s">
        <v>186</v>
      </c>
      <c r="S5" s="21" t="s">
        <v>39</v>
      </c>
      <c r="T5" s="21" t="s">
        <v>12</v>
      </c>
    </row>
    <row r="6" spans="2:20" ht="20.100000000000001" customHeight="1">
      <c r="B6" s="15" t="s">
        <v>15</v>
      </c>
      <c r="C6" s="15" t="s">
        <v>16</v>
      </c>
      <c r="D6" s="15" t="s">
        <v>17</v>
      </c>
      <c r="E6" s="15" t="s">
        <v>196</v>
      </c>
      <c r="F6" s="15" t="s">
        <v>18</v>
      </c>
      <c r="G6" s="15" t="s">
        <v>76</v>
      </c>
      <c r="H6" s="15" t="s">
        <v>19</v>
      </c>
      <c r="I6" s="15" t="s">
        <v>20</v>
      </c>
      <c r="J6" s="15" t="s">
        <v>30</v>
      </c>
      <c r="K6" s="15" t="s">
        <v>21</v>
      </c>
      <c r="L6" s="15" t="s">
        <v>22</v>
      </c>
      <c r="M6" s="15" t="s">
        <v>244</v>
      </c>
      <c r="N6" s="15" t="s">
        <v>245</v>
      </c>
      <c r="O6" s="15" t="s">
        <v>108</v>
      </c>
      <c r="P6" s="15" t="s">
        <v>187</v>
      </c>
      <c r="Q6" s="15" t="s">
        <v>229</v>
      </c>
      <c r="R6" s="15" t="s">
        <v>188</v>
      </c>
      <c r="S6" s="15" t="s">
        <v>40</v>
      </c>
      <c r="T6" s="15" t="s">
        <v>23</v>
      </c>
    </row>
    <row r="7" spans="2:20" ht="20.100000000000001" customHeight="1">
      <c r="B7" s="15" t="s">
        <v>31</v>
      </c>
      <c r="C7" s="15" t="s">
        <v>32</v>
      </c>
      <c r="D7" s="15" t="s">
        <v>32</v>
      </c>
      <c r="E7" s="15" t="s">
        <v>32</v>
      </c>
      <c r="F7" s="15" t="s">
        <v>77</v>
      </c>
      <c r="G7" s="15" t="s">
        <v>77</v>
      </c>
      <c r="H7" s="15" t="s">
        <v>77</v>
      </c>
      <c r="I7" s="15" t="s">
        <v>93</v>
      </c>
      <c r="J7" s="15" t="s">
        <v>93</v>
      </c>
      <c r="K7" s="15" t="s">
        <v>93</v>
      </c>
      <c r="L7" s="15" t="s">
        <v>93</v>
      </c>
      <c r="M7" s="15" t="s">
        <v>41</v>
      </c>
      <c r="N7" s="15" t="s">
        <v>41</v>
      </c>
      <c r="O7" s="15" t="s">
        <v>41</v>
      </c>
      <c r="P7" s="15" t="s">
        <v>41</v>
      </c>
      <c r="Q7" s="15" t="s">
        <v>41</v>
      </c>
      <c r="R7" s="15" t="s">
        <v>41</v>
      </c>
      <c r="S7" s="15" t="s">
        <v>31</v>
      </c>
      <c r="T7" s="15" t="s">
        <v>32</v>
      </c>
    </row>
    <row r="8" spans="2:20" ht="20.100000000000001" customHeight="1">
      <c r="B8" s="16">
        <v>1</v>
      </c>
      <c r="C8" s="16" t="s">
        <v>24</v>
      </c>
      <c r="D8" s="16" t="s">
        <v>80</v>
      </c>
      <c r="E8" s="30" t="s">
        <v>197</v>
      </c>
      <c r="F8" s="16">
        <v>1</v>
      </c>
      <c r="G8" s="16">
        <v>1</v>
      </c>
      <c r="H8" s="16">
        <v>1</v>
      </c>
      <c r="I8" s="16">
        <v>80</v>
      </c>
      <c r="J8" s="16">
        <v>5</v>
      </c>
      <c r="K8" s="16">
        <v>3</v>
      </c>
      <c r="L8" s="16">
        <v>2</v>
      </c>
      <c r="M8" s="16">
        <v>2</v>
      </c>
      <c r="N8" s="30"/>
      <c r="O8" s="30">
        <v>25</v>
      </c>
      <c r="P8" s="30">
        <v>30</v>
      </c>
      <c r="Q8" s="30">
        <v>25</v>
      </c>
      <c r="R8" s="30">
        <v>3</v>
      </c>
      <c r="S8" s="30">
        <v>1</v>
      </c>
      <c r="T8" s="30" t="s">
        <v>106</v>
      </c>
    </row>
    <row r="9" spans="2:20" ht="20.100000000000001" customHeight="1">
      <c r="B9" s="16">
        <v>2</v>
      </c>
      <c r="C9" s="16" t="s">
        <v>25</v>
      </c>
      <c r="D9" s="16" t="s">
        <v>87</v>
      </c>
      <c r="E9" s="30" t="s">
        <v>199</v>
      </c>
      <c r="F9" s="16">
        <v>1</v>
      </c>
      <c r="G9" s="16">
        <v>1</v>
      </c>
      <c r="H9" s="16">
        <v>1</v>
      </c>
      <c r="I9" s="16">
        <v>40</v>
      </c>
      <c r="J9" s="16">
        <v>3</v>
      </c>
      <c r="K9" s="16">
        <v>1</v>
      </c>
      <c r="L9" s="16">
        <v>2</v>
      </c>
      <c r="M9" s="16">
        <v>2</v>
      </c>
      <c r="N9" s="30"/>
      <c r="O9" s="30">
        <v>20</v>
      </c>
      <c r="P9" s="30">
        <v>30</v>
      </c>
      <c r="Q9" s="30">
        <v>25</v>
      </c>
      <c r="R9" s="30">
        <v>3</v>
      </c>
      <c r="S9" s="30">
        <v>1</v>
      </c>
      <c r="T9" s="30" t="s">
        <v>106</v>
      </c>
    </row>
    <row r="10" spans="2:20" ht="20.100000000000001" customHeight="1">
      <c r="B10" s="16">
        <v>3</v>
      </c>
      <c r="C10" s="16" t="s">
        <v>26</v>
      </c>
      <c r="D10" s="16" t="s">
        <v>83</v>
      </c>
      <c r="E10" s="30" t="s">
        <v>198</v>
      </c>
      <c r="F10" s="16">
        <v>1</v>
      </c>
      <c r="G10" s="16">
        <v>1</v>
      </c>
      <c r="H10" s="16">
        <v>3</v>
      </c>
      <c r="I10" s="16">
        <v>100</v>
      </c>
      <c r="J10" s="16">
        <v>12</v>
      </c>
      <c r="K10" s="16">
        <v>3</v>
      </c>
      <c r="L10" s="16">
        <v>2</v>
      </c>
      <c r="M10" s="16"/>
      <c r="N10" s="30">
        <v>7</v>
      </c>
      <c r="O10" s="30">
        <v>50</v>
      </c>
      <c r="P10" s="30">
        <v>30</v>
      </c>
      <c r="Q10" s="30">
        <v>25</v>
      </c>
      <c r="R10" s="30">
        <v>3</v>
      </c>
      <c r="S10" s="30">
        <v>1</v>
      </c>
      <c r="T10" s="30" t="s">
        <v>106</v>
      </c>
    </row>
    <row r="11" spans="2:20" ht="20.100000000000001" customHeight="1">
      <c r="B11" s="16">
        <v>4</v>
      </c>
      <c r="C11" s="16" t="s">
        <v>29</v>
      </c>
      <c r="D11" s="16" t="s">
        <v>84</v>
      </c>
      <c r="E11" s="30" t="s">
        <v>204</v>
      </c>
      <c r="F11" s="16">
        <v>1</v>
      </c>
      <c r="G11" s="16">
        <v>1</v>
      </c>
      <c r="H11" s="16">
        <v>1</v>
      </c>
      <c r="I11" s="16">
        <v>120</v>
      </c>
      <c r="J11" s="16">
        <v>10</v>
      </c>
      <c r="K11" s="16">
        <v>6</v>
      </c>
      <c r="L11" s="16">
        <v>5</v>
      </c>
      <c r="M11" s="16">
        <v>3</v>
      </c>
      <c r="N11" s="30"/>
      <c r="O11" s="30">
        <v>40</v>
      </c>
      <c r="P11" s="30">
        <v>50</v>
      </c>
      <c r="Q11" s="30">
        <v>40</v>
      </c>
      <c r="R11" s="30">
        <v>3</v>
      </c>
      <c r="S11" s="30">
        <v>1</v>
      </c>
      <c r="T11" s="30" t="s">
        <v>106</v>
      </c>
    </row>
    <row r="12" spans="2:20" ht="20.100000000000001" customHeight="1">
      <c r="B12" s="16">
        <v>5</v>
      </c>
      <c r="C12" s="16" t="s">
        <v>28</v>
      </c>
      <c r="D12" s="16" t="s">
        <v>85</v>
      </c>
      <c r="E12" s="30" t="s">
        <v>200</v>
      </c>
      <c r="F12" s="16">
        <v>1</v>
      </c>
      <c r="G12" s="16">
        <v>1</v>
      </c>
      <c r="H12" s="16">
        <v>2</v>
      </c>
      <c r="I12" s="16">
        <v>50</v>
      </c>
      <c r="J12" s="16">
        <v>7</v>
      </c>
      <c r="K12" s="16">
        <v>2</v>
      </c>
      <c r="L12" s="16">
        <v>3</v>
      </c>
      <c r="M12" s="16"/>
      <c r="N12" s="30">
        <v>5</v>
      </c>
      <c r="O12" s="30">
        <v>30</v>
      </c>
      <c r="P12" s="30">
        <v>50</v>
      </c>
      <c r="Q12" s="30">
        <v>40</v>
      </c>
      <c r="R12" s="30">
        <v>3</v>
      </c>
      <c r="S12" s="30">
        <v>1</v>
      </c>
      <c r="T12" s="30" t="s">
        <v>106</v>
      </c>
    </row>
    <row r="13" spans="2:20" ht="20.100000000000001" customHeight="1">
      <c r="B13" s="16">
        <v>6</v>
      </c>
      <c r="C13" s="16" t="s">
        <v>86</v>
      </c>
      <c r="D13" s="16" t="s">
        <v>81</v>
      </c>
      <c r="E13" s="30" t="s">
        <v>201</v>
      </c>
      <c r="F13" s="16">
        <v>3</v>
      </c>
      <c r="G13" s="16">
        <v>1</v>
      </c>
      <c r="H13" s="16">
        <v>1</v>
      </c>
      <c r="I13" s="16">
        <v>100</v>
      </c>
      <c r="J13" s="16">
        <v>6</v>
      </c>
      <c r="K13" s="16">
        <v>1</v>
      </c>
      <c r="L13" s="16">
        <v>5</v>
      </c>
      <c r="M13" s="16">
        <v>3</v>
      </c>
      <c r="N13" s="30"/>
      <c r="O13" s="30">
        <v>50</v>
      </c>
      <c r="P13" s="30">
        <v>50</v>
      </c>
      <c r="Q13" s="30">
        <v>40</v>
      </c>
      <c r="R13" s="30">
        <v>3</v>
      </c>
      <c r="S13" s="30">
        <v>1</v>
      </c>
      <c r="T13" s="30" t="s">
        <v>106</v>
      </c>
    </row>
    <row r="14" spans="2:20" ht="20.100000000000001" customHeight="1">
      <c r="B14" s="16">
        <v>7</v>
      </c>
      <c r="C14" s="16" t="s">
        <v>27</v>
      </c>
      <c r="D14" s="16" t="s">
        <v>82</v>
      </c>
      <c r="E14" s="30" t="s">
        <v>202</v>
      </c>
      <c r="F14" s="16">
        <v>2</v>
      </c>
      <c r="G14" s="16">
        <v>1</v>
      </c>
      <c r="H14" s="16">
        <v>1</v>
      </c>
      <c r="I14" s="16">
        <v>200</v>
      </c>
      <c r="J14" s="16">
        <v>15</v>
      </c>
      <c r="K14" s="16">
        <v>8</v>
      </c>
      <c r="L14" s="16">
        <v>5</v>
      </c>
      <c r="M14" s="16">
        <v>3</v>
      </c>
      <c r="N14" s="30"/>
      <c r="O14" s="30">
        <v>100</v>
      </c>
      <c r="P14" s="30">
        <v>50</v>
      </c>
      <c r="Q14" s="30">
        <v>40</v>
      </c>
      <c r="R14" s="30">
        <v>3</v>
      </c>
      <c r="S14" s="30">
        <v>1</v>
      </c>
      <c r="T14" s="30" t="s">
        <v>106</v>
      </c>
    </row>
    <row r="15" spans="2:20" ht="20.100000000000001" customHeight="1">
      <c r="B15" s="16">
        <v>8</v>
      </c>
      <c r="C15" s="16" t="s">
        <v>138</v>
      </c>
      <c r="D15" s="16" t="s">
        <v>139</v>
      </c>
      <c r="E15" s="30" t="s">
        <v>203</v>
      </c>
      <c r="F15" s="16">
        <v>4</v>
      </c>
      <c r="G15" s="16">
        <v>1</v>
      </c>
      <c r="H15" s="16">
        <v>1</v>
      </c>
      <c r="I15" s="16">
        <v>1000</v>
      </c>
      <c r="J15" s="16">
        <v>30</v>
      </c>
      <c r="K15" s="16">
        <v>10</v>
      </c>
      <c r="L15" s="16">
        <v>3</v>
      </c>
      <c r="M15" s="16">
        <v>3</v>
      </c>
      <c r="N15" s="30"/>
      <c r="O15" s="30">
        <v>200</v>
      </c>
      <c r="P15" s="30">
        <v>100</v>
      </c>
      <c r="Q15" s="30">
        <v>90</v>
      </c>
      <c r="R15" s="30">
        <v>10</v>
      </c>
      <c r="S15" s="30">
        <v>1</v>
      </c>
      <c r="T15" s="30" t="s">
        <v>106</v>
      </c>
    </row>
    <row r="18" spans="9:17" ht="24.95" customHeight="1">
      <c r="I18" s="22" t="s">
        <v>88</v>
      </c>
      <c r="J18" s="16">
        <v>10</v>
      </c>
      <c r="K18" s="22" t="s">
        <v>11</v>
      </c>
      <c r="L18" s="16">
        <v>200</v>
      </c>
      <c r="M18" s="22" t="s">
        <v>5</v>
      </c>
      <c r="N18" s="22"/>
      <c r="O18" s="22"/>
      <c r="P18" s="16">
        <v>10</v>
      </c>
      <c r="Q18"/>
    </row>
    <row r="19" spans="9:17" ht="24.95" customHeight="1">
      <c r="I19"/>
      <c r="J19"/>
      <c r="K19"/>
      <c r="L19"/>
      <c r="M19"/>
      <c r="N19"/>
      <c r="O19"/>
      <c r="P19"/>
      <c r="Q19"/>
    </row>
    <row r="20" spans="9:17" ht="24.95" customHeight="1">
      <c r="I20" s="22" t="s">
        <v>6</v>
      </c>
      <c r="J20" s="22" t="s">
        <v>89</v>
      </c>
      <c r="K20" s="22" t="s">
        <v>90</v>
      </c>
      <c r="L20" s="22" t="s">
        <v>91</v>
      </c>
      <c r="M20" s="22" t="s">
        <v>92</v>
      </c>
      <c r="N20" s="33"/>
      <c r="O20" s="33"/>
      <c r="P20"/>
      <c r="Q20"/>
    </row>
    <row r="21" spans="9:17" ht="20.100000000000001" customHeight="1">
      <c r="I21" s="16">
        <v>1</v>
      </c>
      <c r="J21" s="18">
        <f>$I21/($I21+$J$18)</f>
        <v>9.0909090909090912E-2</v>
      </c>
      <c r="K21" s="18">
        <f>1-$J21</f>
        <v>0.90909090909090906</v>
      </c>
      <c r="L21" s="16">
        <f t="shared" ref="L21:L30" si="0">$L$18/$K21</f>
        <v>220</v>
      </c>
      <c r="M21" s="23">
        <f>$P$18*$K21</f>
        <v>9.0909090909090899</v>
      </c>
      <c r="N21" s="34"/>
      <c r="O21" s="34"/>
      <c r="P21"/>
      <c r="Q21"/>
    </row>
    <row r="22" spans="9:17" ht="20.100000000000001" customHeight="1">
      <c r="I22" s="16">
        <v>2</v>
      </c>
      <c r="J22" s="18">
        <f t="shared" ref="J22:J30" si="1">$I22/($I22+$J$18)</f>
        <v>0.16666666666666666</v>
      </c>
      <c r="K22" s="18">
        <f t="shared" ref="K22:K30" si="2">1-$J22</f>
        <v>0.83333333333333337</v>
      </c>
      <c r="L22" s="16">
        <f t="shared" si="0"/>
        <v>240</v>
      </c>
      <c r="M22" s="23">
        <f>$P$18*$K22</f>
        <v>8.3333333333333339</v>
      </c>
      <c r="N22" s="34"/>
      <c r="O22" s="34"/>
      <c r="P22"/>
      <c r="Q22"/>
    </row>
    <row r="23" spans="9:17" ht="20.100000000000001" customHeight="1">
      <c r="I23" s="16">
        <v>3</v>
      </c>
      <c r="J23" s="18">
        <f t="shared" si="1"/>
        <v>0.23076923076923078</v>
      </c>
      <c r="K23" s="18">
        <f t="shared" si="2"/>
        <v>0.76923076923076916</v>
      </c>
      <c r="L23" s="16">
        <f t="shared" si="0"/>
        <v>260</v>
      </c>
      <c r="M23" s="23">
        <f t="shared" ref="M23:M30" si="3">$P$18*$K23</f>
        <v>7.6923076923076916</v>
      </c>
      <c r="N23" s="34"/>
      <c r="O23" s="34"/>
      <c r="P23"/>
      <c r="Q23"/>
    </row>
    <row r="24" spans="9:17" ht="20.100000000000001" customHeight="1">
      <c r="I24" s="16">
        <v>4</v>
      </c>
      <c r="J24" s="18">
        <f t="shared" si="1"/>
        <v>0.2857142857142857</v>
      </c>
      <c r="K24" s="18">
        <f t="shared" si="2"/>
        <v>0.7142857142857143</v>
      </c>
      <c r="L24" s="16">
        <f t="shared" si="0"/>
        <v>280</v>
      </c>
      <c r="M24" s="23">
        <f t="shared" si="3"/>
        <v>7.1428571428571432</v>
      </c>
      <c r="N24" s="34"/>
      <c r="O24" s="34"/>
      <c r="P24"/>
      <c r="Q24"/>
    </row>
    <row r="25" spans="9:17" ht="20.100000000000001" customHeight="1">
      <c r="I25" s="16">
        <v>5</v>
      </c>
      <c r="J25" s="18">
        <f t="shared" si="1"/>
        <v>0.33333333333333331</v>
      </c>
      <c r="K25" s="18">
        <f t="shared" si="2"/>
        <v>0.66666666666666674</v>
      </c>
      <c r="L25" s="16">
        <f t="shared" si="0"/>
        <v>299.99999999999994</v>
      </c>
      <c r="M25" s="23">
        <f t="shared" si="3"/>
        <v>6.6666666666666679</v>
      </c>
      <c r="N25" s="34"/>
      <c r="O25" s="34"/>
      <c r="P25"/>
      <c r="Q25"/>
    </row>
    <row r="26" spans="9:17" ht="20.100000000000001" customHeight="1">
      <c r="I26" s="16">
        <v>6</v>
      </c>
      <c r="J26" s="18">
        <f>$I26/($I26+$J$18)</f>
        <v>0.375</v>
      </c>
      <c r="K26" s="18">
        <f>1-$J26</f>
        <v>0.625</v>
      </c>
      <c r="L26" s="16">
        <f t="shared" si="0"/>
        <v>320</v>
      </c>
      <c r="M26" s="23">
        <f t="shared" si="3"/>
        <v>6.25</v>
      </c>
      <c r="N26" s="34"/>
      <c r="O26" s="34"/>
      <c r="P26"/>
      <c r="Q26"/>
    </row>
    <row r="27" spans="9:17" ht="20.100000000000001" customHeight="1">
      <c r="I27" s="16">
        <v>7</v>
      </c>
      <c r="J27" s="18">
        <f t="shared" si="1"/>
        <v>0.41176470588235292</v>
      </c>
      <c r="K27" s="18">
        <f t="shared" si="2"/>
        <v>0.58823529411764708</v>
      </c>
      <c r="L27" s="16">
        <f t="shared" si="0"/>
        <v>340</v>
      </c>
      <c r="M27" s="23">
        <f t="shared" si="3"/>
        <v>5.882352941176471</v>
      </c>
      <c r="N27" s="34"/>
      <c r="O27" s="34"/>
      <c r="P27"/>
      <c r="Q27"/>
    </row>
    <row r="28" spans="9:17" ht="20.100000000000001" customHeight="1">
      <c r="I28" s="16">
        <v>8</v>
      </c>
      <c r="J28" s="18">
        <f t="shared" si="1"/>
        <v>0.44444444444444442</v>
      </c>
      <c r="K28" s="18">
        <f t="shared" si="2"/>
        <v>0.55555555555555558</v>
      </c>
      <c r="L28" s="16">
        <f t="shared" si="0"/>
        <v>360</v>
      </c>
      <c r="M28" s="23">
        <f t="shared" si="3"/>
        <v>5.5555555555555554</v>
      </c>
      <c r="N28" s="34"/>
      <c r="O28" s="34"/>
      <c r="P28"/>
      <c r="Q28"/>
    </row>
    <row r="29" spans="9:17" ht="20.100000000000001" customHeight="1">
      <c r="I29" s="16">
        <v>9</v>
      </c>
      <c r="J29" s="18">
        <f t="shared" si="1"/>
        <v>0.47368421052631576</v>
      </c>
      <c r="K29" s="18">
        <f t="shared" si="2"/>
        <v>0.52631578947368429</v>
      </c>
      <c r="L29" s="16">
        <f t="shared" si="0"/>
        <v>379.99999999999994</v>
      </c>
      <c r="M29" s="23">
        <f t="shared" si="3"/>
        <v>5.2631578947368425</v>
      </c>
      <c r="N29" s="34"/>
      <c r="O29" s="34"/>
      <c r="P29"/>
      <c r="Q29"/>
    </row>
    <row r="30" spans="9:17" ht="20.100000000000001" customHeight="1">
      <c r="I30" s="16">
        <v>10</v>
      </c>
      <c r="J30" s="18">
        <f t="shared" si="1"/>
        <v>0.5</v>
      </c>
      <c r="K30" s="18">
        <f t="shared" si="2"/>
        <v>0.5</v>
      </c>
      <c r="L30" s="16">
        <f t="shared" si="0"/>
        <v>400</v>
      </c>
      <c r="M30" s="23">
        <f t="shared" si="3"/>
        <v>5</v>
      </c>
      <c r="N30" s="34"/>
      <c r="O30" s="34"/>
      <c r="P30"/>
      <c r="Q30"/>
    </row>
  </sheetData>
  <mergeCells count="3">
    <mergeCell ref="B2:D2"/>
    <mergeCell ref="B4:E4"/>
    <mergeCell ref="G4:R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A9B-A1B1-46C8-AA98-CB112E6BDD6F}">
  <dimension ref="B1:T34"/>
  <sheetViews>
    <sheetView zoomScale="70" zoomScaleNormal="70" workbookViewId="0">
      <selection activeCell="I41" sqref="I41"/>
    </sheetView>
  </sheetViews>
  <sheetFormatPr defaultRowHeight="14.25"/>
  <cols>
    <col min="1" max="1" width="2.625" style="13" customWidth="1"/>
    <col min="2" max="2" width="15.625" style="13" customWidth="1"/>
    <col min="3" max="3" width="17.875" style="13" bestFit="1" customWidth="1"/>
    <col min="4" max="4" width="19.125" style="13" bestFit="1" customWidth="1"/>
    <col min="5" max="7" width="15.625" style="13" customWidth="1"/>
    <col min="8" max="8" width="19.25" style="13" bestFit="1" customWidth="1"/>
    <col min="9" max="14" width="15.625" style="13" customWidth="1"/>
    <col min="15" max="15" width="18.375" style="13" bestFit="1" customWidth="1"/>
    <col min="16" max="16" width="20.375" style="13" bestFit="1" customWidth="1"/>
    <col min="17" max="19" width="15.625" style="13" customWidth="1"/>
    <col min="20" max="20" width="23.125" style="13" customWidth="1"/>
    <col min="21" max="16384" width="9" style="13"/>
  </cols>
  <sheetData>
    <row r="1" spans="2:20" ht="15" customHeight="1" thickBot="1"/>
    <row r="2" spans="2:20" ht="36.75" customHeight="1" thickBot="1">
      <c r="B2" s="61" t="s">
        <v>150</v>
      </c>
      <c r="C2" s="62"/>
      <c r="D2" s="63"/>
    </row>
    <row r="3" spans="2:20" ht="15" customHeight="1"/>
    <row r="4" spans="2:20" ht="27.75" customHeight="1">
      <c r="B4" s="60" t="s">
        <v>8</v>
      </c>
      <c r="C4" s="60"/>
      <c r="D4" s="60"/>
      <c r="E4" s="60"/>
      <c r="F4" s="64" t="s">
        <v>60</v>
      </c>
      <c r="G4" s="65"/>
      <c r="H4" s="60" t="s">
        <v>9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2:20" ht="25.5" customHeight="1">
      <c r="B5" s="19" t="s">
        <v>1</v>
      </c>
      <c r="C5" s="19" t="s">
        <v>55</v>
      </c>
      <c r="D5" s="19" t="s">
        <v>56</v>
      </c>
      <c r="E5" s="19" t="s">
        <v>13</v>
      </c>
      <c r="F5" s="19" t="s">
        <v>43</v>
      </c>
      <c r="G5" s="19" t="s">
        <v>44</v>
      </c>
      <c r="H5" s="19" t="s">
        <v>14</v>
      </c>
      <c r="I5" s="19" t="s">
        <v>230</v>
      </c>
      <c r="J5" s="19" t="s">
        <v>231</v>
      </c>
      <c r="K5" s="19" t="s">
        <v>92</v>
      </c>
      <c r="L5" s="19" t="s">
        <v>189</v>
      </c>
      <c r="M5" s="19" t="s">
        <v>42</v>
      </c>
      <c r="N5" s="19" t="s">
        <v>135</v>
      </c>
      <c r="O5" s="19" t="s">
        <v>154</v>
      </c>
      <c r="P5" s="19" t="s">
        <v>153</v>
      </c>
      <c r="Q5" s="19" t="s">
        <v>129</v>
      </c>
      <c r="R5" s="19" t="s">
        <v>132</v>
      </c>
      <c r="S5" s="19" t="s">
        <v>133</v>
      </c>
      <c r="T5" s="19" t="s">
        <v>166</v>
      </c>
    </row>
    <row r="6" spans="2:20" ht="20.100000000000001" customHeight="1">
      <c r="B6" s="15" t="s">
        <v>54</v>
      </c>
      <c r="C6" s="15" t="s">
        <v>57</v>
      </c>
      <c r="D6" s="15" t="s">
        <v>58</v>
      </c>
      <c r="E6" s="15" t="s">
        <v>45</v>
      </c>
      <c r="F6" s="15" t="s">
        <v>47</v>
      </c>
      <c r="G6" s="15" t="s">
        <v>48</v>
      </c>
      <c r="H6" s="15" t="s">
        <v>49</v>
      </c>
      <c r="I6" s="15" t="s">
        <v>232</v>
      </c>
      <c r="J6" s="15" t="s">
        <v>233</v>
      </c>
      <c r="K6" s="15" t="s">
        <v>50</v>
      </c>
      <c r="L6" s="15" t="s">
        <v>190</v>
      </c>
      <c r="M6" s="15" t="s">
        <v>53</v>
      </c>
      <c r="N6" s="15" t="s">
        <v>136</v>
      </c>
      <c r="O6" s="15" t="s">
        <v>155</v>
      </c>
      <c r="P6" s="15" t="s">
        <v>51</v>
      </c>
      <c r="Q6" s="15" t="s">
        <v>131</v>
      </c>
      <c r="R6" s="15" t="s">
        <v>134</v>
      </c>
      <c r="S6" s="15" t="s">
        <v>152</v>
      </c>
      <c r="T6" s="15" t="s">
        <v>167</v>
      </c>
    </row>
    <row r="7" spans="2:20" ht="20.100000000000001" customHeight="1">
      <c r="B7" s="15" t="s">
        <v>46</v>
      </c>
      <c r="C7" s="15" t="s">
        <v>59</v>
      </c>
      <c r="D7" s="15" t="s">
        <v>59</v>
      </c>
      <c r="E7" s="15" t="s">
        <v>46</v>
      </c>
      <c r="F7" s="15" t="s">
        <v>46</v>
      </c>
      <c r="G7" s="15" t="s">
        <v>46</v>
      </c>
      <c r="H7" s="15" t="s">
        <v>52</v>
      </c>
      <c r="I7" s="15" t="s">
        <v>41</v>
      </c>
      <c r="J7" s="15" t="s">
        <v>41</v>
      </c>
      <c r="K7" s="15" t="s">
        <v>41</v>
      </c>
      <c r="L7" s="15" t="s">
        <v>41</v>
      </c>
      <c r="M7" s="15" t="s">
        <v>41</v>
      </c>
      <c r="N7" s="15" t="s">
        <v>41</v>
      </c>
      <c r="O7" s="15" t="s">
        <v>41</v>
      </c>
      <c r="P7" s="15" t="s">
        <v>41</v>
      </c>
      <c r="Q7" s="15" t="s">
        <v>130</v>
      </c>
      <c r="R7" s="15" t="s">
        <v>130</v>
      </c>
      <c r="S7" s="15" t="s">
        <v>151</v>
      </c>
      <c r="T7" s="15" t="s">
        <v>151</v>
      </c>
    </row>
    <row r="8" spans="2:20" ht="20.100000000000001" customHeight="1">
      <c r="B8" s="16" t="s">
        <v>24</v>
      </c>
      <c r="C8" s="16" t="s">
        <v>95</v>
      </c>
      <c r="D8" s="16" t="s">
        <v>205</v>
      </c>
      <c r="E8" s="16">
        <v>1010101</v>
      </c>
      <c r="F8" s="16">
        <v>1</v>
      </c>
      <c r="G8" s="16">
        <v>0</v>
      </c>
      <c r="H8" s="16">
        <v>0</v>
      </c>
      <c r="I8" s="16"/>
      <c r="J8" s="30"/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 t="b">
        <v>1</v>
      </c>
      <c r="R8" s="30" t="b">
        <v>0</v>
      </c>
      <c r="S8" s="30"/>
      <c r="T8" s="30"/>
    </row>
    <row r="9" spans="2:20" ht="20.100000000000001" customHeight="1">
      <c r="B9" s="16" t="s">
        <v>24</v>
      </c>
      <c r="C9" s="16" t="s">
        <v>94</v>
      </c>
      <c r="D9" s="16" t="s">
        <v>206</v>
      </c>
      <c r="E9" s="16">
        <v>1010102</v>
      </c>
      <c r="F9" s="16">
        <v>2</v>
      </c>
      <c r="G9" s="16">
        <v>1</v>
      </c>
      <c r="H9" s="13">
        <v>3</v>
      </c>
      <c r="I9" s="16"/>
      <c r="J9" s="30"/>
      <c r="K9" s="30">
        <v>2</v>
      </c>
      <c r="L9" s="30">
        <v>9</v>
      </c>
      <c r="M9" s="30">
        <v>5</v>
      </c>
      <c r="N9" s="30">
        <v>2</v>
      </c>
      <c r="O9" s="30">
        <v>0</v>
      </c>
      <c r="P9" s="30">
        <v>3</v>
      </c>
      <c r="Q9" s="30" t="b">
        <v>0</v>
      </c>
      <c r="R9" s="30" t="b">
        <v>0</v>
      </c>
      <c r="S9" s="30"/>
      <c r="T9" s="30"/>
    </row>
    <row r="10" spans="2:20" ht="20.100000000000001" customHeight="1">
      <c r="B10" s="16" t="s">
        <v>25</v>
      </c>
      <c r="C10" s="16" t="s">
        <v>94</v>
      </c>
      <c r="D10" s="30" t="s">
        <v>206</v>
      </c>
      <c r="E10" s="16">
        <v>1010202</v>
      </c>
      <c r="F10" s="16">
        <v>2</v>
      </c>
      <c r="G10" s="16">
        <v>1</v>
      </c>
      <c r="H10" s="16">
        <v>3</v>
      </c>
      <c r="I10" s="16"/>
      <c r="J10" s="30"/>
      <c r="K10" s="30">
        <v>2</v>
      </c>
      <c r="L10" s="30">
        <v>9</v>
      </c>
      <c r="M10" s="30">
        <v>5</v>
      </c>
      <c r="N10" s="30">
        <v>2</v>
      </c>
      <c r="O10" s="30">
        <v>0</v>
      </c>
      <c r="P10" s="30">
        <v>3</v>
      </c>
      <c r="Q10" s="30" t="b">
        <v>0</v>
      </c>
      <c r="R10" s="30" t="b">
        <v>0</v>
      </c>
      <c r="S10" s="30"/>
      <c r="T10" s="30"/>
    </row>
    <row r="11" spans="2:20" ht="20.100000000000001" customHeight="1">
      <c r="B11" s="16" t="s">
        <v>26</v>
      </c>
      <c r="C11" s="16" t="s">
        <v>99</v>
      </c>
      <c r="D11" s="16" t="s">
        <v>207</v>
      </c>
      <c r="E11" s="16">
        <v>1020101</v>
      </c>
      <c r="F11" s="16">
        <v>2</v>
      </c>
      <c r="G11" s="16">
        <v>2</v>
      </c>
      <c r="H11" s="16">
        <v>5</v>
      </c>
      <c r="I11" s="16"/>
      <c r="J11" s="30"/>
      <c r="K11" s="30">
        <v>2</v>
      </c>
      <c r="L11" s="30">
        <v>9</v>
      </c>
      <c r="M11" s="30">
        <v>3</v>
      </c>
      <c r="N11" s="30">
        <v>5</v>
      </c>
      <c r="O11" s="30">
        <v>0</v>
      </c>
      <c r="P11" s="30">
        <v>1</v>
      </c>
      <c r="Q11" s="30" t="b">
        <v>0</v>
      </c>
      <c r="R11" s="30" t="b">
        <v>1</v>
      </c>
      <c r="S11" s="30"/>
      <c r="T11" s="30"/>
    </row>
    <row r="12" spans="2:20" ht="20.100000000000001" customHeight="1">
      <c r="B12" s="16" t="s">
        <v>26</v>
      </c>
      <c r="C12" s="16" t="s">
        <v>97</v>
      </c>
      <c r="D12" s="16" t="s">
        <v>208</v>
      </c>
      <c r="E12" s="16">
        <v>1020102</v>
      </c>
      <c r="F12" s="16">
        <v>2</v>
      </c>
      <c r="G12" s="16">
        <v>2</v>
      </c>
      <c r="H12" s="16">
        <v>1</v>
      </c>
      <c r="I12" s="16"/>
      <c r="J12" s="30"/>
      <c r="K12" s="30">
        <v>2</v>
      </c>
      <c r="L12" s="30">
        <v>9</v>
      </c>
      <c r="M12" s="30">
        <v>3</v>
      </c>
      <c r="N12" s="30">
        <v>1</v>
      </c>
      <c r="O12" s="30">
        <v>0</v>
      </c>
      <c r="P12" s="30">
        <v>1</v>
      </c>
      <c r="Q12" s="30" t="b">
        <v>0</v>
      </c>
      <c r="R12" s="30" t="b">
        <v>0</v>
      </c>
      <c r="S12" s="30"/>
      <c r="T12" s="30"/>
    </row>
    <row r="13" spans="2:20" ht="20.100000000000001" customHeight="1">
      <c r="B13" s="16" t="s">
        <v>26</v>
      </c>
      <c r="C13" s="16" t="s">
        <v>98</v>
      </c>
      <c r="D13" s="16" t="s">
        <v>209</v>
      </c>
      <c r="E13" s="16">
        <v>1020103</v>
      </c>
      <c r="F13" s="16">
        <v>2</v>
      </c>
      <c r="G13" s="16">
        <v>2</v>
      </c>
      <c r="H13" s="16">
        <v>1</v>
      </c>
      <c r="I13" s="16"/>
      <c r="J13" s="30"/>
      <c r="K13" s="30"/>
      <c r="L13" s="30"/>
      <c r="M13" s="30">
        <v>3</v>
      </c>
      <c r="N13" s="30">
        <v>1.5</v>
      </c>
      <c r="O13" s="30">
        <v>0</v>
      </c>
      <c r="P13" s="30">
        <v>1</v>
      </c>
      <c r="Q13" s="30" t="b">
        <v>0</v>
      </c>
      <c r="R13" s="30" t="b">
        <v>0</v>
      </c>
      <c r="S13" s="30"/>
      <c r="T13" s="30"/>
    </row>
    <row r="14" spans="2:20" ht="20.100000000000001" customHeight="1">
      <c r="B14" s="16" t="s">
        <v>29</v>
      </c>
      <c r="C14" s="16" t="s">
        <v>100</v>
      </c>
      <c r="D14" s="16" t="s">
        <v>210</v>
      </c>
      <c r="E14" s="16">
        <v>1030101</v>
      </c>
      <c r="F14" s="16">
        <v>2</v>
      </c>
      <c r="G14" s="16">
        <v>2</v>
      </c>
      <c r="H14" s="16">
        <v>1</v>
      </c>
      <c r="I14" s="16"/>
      <c r="J14" s="30"/>
      <c r="K14" s="30"/>
      <c r="L14" s="30"/>
      <c r="M14" s="30">
        <v>3</v>
      </c>
      <c r="N14" s="30">
        <v>1.5</v>
      </c>
      <c r="O14" s="30">
        <v>0</v>
      </c>
      <c r="P14" s="30">
        <v>1</v>
      </c>
      <c r="Q14" s="30" t="b">
        <v>0</v>
      </c>
      <c r="R14" s="30" t="b">
        <v>0</v>
      </c>
      <c r="S14" s="30"/>
      <c r="T14" s="30"/>
    </row>
    <row r="15" spans="2:20" ht="20.100000000000001" customHeight="1">
      <c r="B15" s="16" t="s">
        <v>29</v>
      </c>
      <c r="C15" s="16" t="s">
        <v>101</v>
      </c>
      <c r="D15" s="16" t="s">
        <v>211</v>
      </c>
      <c r="E15" s="16">
        <v>1030102</v>
      </c>
      <c r="F15" s="16">
        <v>2</v>
      </c>
      <c r="G15" s="16">
        <v>2</v>
      </c>
      <c r="H15" s="16">
        <v>3</v>
      </c>
      <c r="I15" s="16"/>
      <c r="J15" s="30"/>
      <c r="K15" s="30"/>
      <c r="L15" s="30"/>
      <c r="M15" s="30">
        <v>3</v>
      </c>
      <c r="N15" s="30">
        <v>2</v>
      </c>
      <c r="O15" s="30">
        <v>0</v>
      </c>
      <c r="P15" s="30">
        <v>1</v>
      </c>
      <c r="Q15" s="30" t="b">
        <v>0</v>
      </c>
      <c r="R15" s="30" t="b">
        <v>0</v>
      </c>
      <c r="S15" s="30"/>
      <c r="T15" s="30"/>
    </row>
    <row r="16" spans="2:20" ht="20.100000000000001" customHeight="1">
      <c r="B16" s="16" t="s">
        <v>28</v>
      </c>
      <c r="C16" s="16" t="s">
        <v>137</v>
      </c>
      <c r="D16" s="16" t="s">
        <v>212</v>
      </c>
      <c r="E16" s="16">
        <v>1040101</v>
      </c>
      <c r="F16" s="16">
        <v>2</v>
      </c>
      <c r="G16" s="16">
        <v>2</v>
      </c>
      <c r="H16" s="16">
        <v>0</v>
      </c>
      <c r="I16" s="16"/>
      <c r="J16" s="30"/>
      <c r="K16" s="30"/>
      <c r="L16" s="30"/>
      <c r="M16" s="30">
        <v>10</v>
      </c>
      <c r="N16" s="30">
        <v>0</v>
      </c>
      <c r="O16" s="30">
        <v>10</v>
      </c>
      <c r="P16" s="30">
        <v>0</v>
      </c>
      <c r="Q16" s="30" t="b">
        <v>1</v>
      </c>
      <c r="R16" s="30" t="b">
        <v>0</v>
      </c>
      <c r="S16" s="30"/>
      <c r="T16" s="30"/>
    </row>
    <row r="17" spans="2:20" ht="20.100000000000001" customHeight="1">
      <c r="B17" s="16" t="s">
        <v>28</v>
      </c>
      <c r="C17" s="16" t="s">
        <v>102</v>
      </c>
      <c r="D17" s="16" t="s">
        <v>213</v>
      </c>
      <c r="E17" s="16">
        <v>1040102</v>
      </c>
      <c r="F17" s="16">
        <v>2</v>
      </c>
      <c r="G17" s="16">
        <v>2</v>
      </c>
      <c r="H17" s="16">
        <v>5</v>
      </c>
      <c r="I17" s="16"/>
      <c r="J17" s="30"/>
      <c r="K17" s="30"/>
      <c r="L17" s="30"/>
      <c r="M17" s="30">
        <v>3</v>
      </c>
      <c r="N17" s="30">
        <v>2</v>
      </c>
      <c r="O17" s="30">
        <v>0</v>
      </c>
      <c r="P17" s="30">
        <v>1</v>
      </c>
      <c r="Q17" s="30" t="b">
        <v>0</v>
      </c>
      <c r="R17" s="30" t="b">
        <v>1</v>
      </c>
      <c r="S17" s="30"/>
      <c r="T17" s="30"/>
    </row>
    <row r="18" spans="2:20" ht="20.100000000000001" customHeight="1">
      <c r="B18" s="16" t="s">
        <v>86</v>
      </c>
      <c r="C18" s="16" t="s">
        <v>96</v>
      </c>
      <c r="D18" s="16" t="s">
        <v>227</v>
      </c>
      <c r="E18" s="16">
        <v>1050101</v>
      </c>
      <c r="F18" s="16">
        <v>1</v>
      </c>
      <c r="G18" s="16">
        <v>0</v>
      </c>
      <c r="H18" s="16">
        <v>0</v>
      </c>
      <c r="I18" s="16"/>
      <c r="J18" s="30"/>
      <c r="K18" s="30"/>
      <c r="L18" s="30"/>
      <c r="M18" s="30">
        <v>0</v>
      </c>
      <c r="N18" s="30">
        <v>0</v>
      </c>
      <c r="O18" s="30">
        <v>0</v>
      </c>
      <c r="P18" s="30">
        <v>0</v>
      </c>
      <c r="Q18" s="30" t="b">
        <v>0</v>
      </c>
      <c r="R18" s="30" t="b">
        <v>0</v>
      </c>
      <c r="S18" s="30"/>
      <c r="T18" s="30"/>
    </row>
    <row r="19" spans="2:20" ht="20.100000000000001" customHeight="1">
      <c r="B19" s="16" t="s">
        <v>86</v>
      </c>
      <c r="C19" s="16" t="s">
        <v>97</v>
      </c>
      <c r="D19" s="16" t="s">
        <v>208</v>
      </c>
      <c r="E19" s="16">
        <v>1050102</v>
      </c>
      <c r="F19" s="16">
        <v>2</v>
      </c>
      <c r="G19" s="16">
        <v>2</v>
      </c>
      <c r="H19" s="16">
        <v>1</v>
      </c>
      <c r="I19" s="16"/>
      <c r="J19" s="30"/>
      <c r="K19" s="30"/>
      <c r="L19" s="30"/>
      <c r="M19" s="30">
        <v>2</v>
      </c>
      <c r="N19" s="30">
        <v>1</v>
      </c>
      <c r="O19" s="30">
        <v>0</v>
      </c>
      <c r="P19" s="30">
        <v>1</v>
      </c>
      <c r="Q19" s="30" t="b">
        <v>0</v>
      </c>
      <c r="R19" s="30" t="b">
        <v>0</v>
      </c>
      <c r="S19" s="30"/>
      <c r="T19" s="30"/>
    </row>
    <row r="20" spans="2:20" ht="20.100000000000001" customHeight="1">
      <c r="B20" s="16" t="s">
        <v>86</v>
      </c>
      <c r="C20" s="16" t="s">
        <v>98</v>
      </c>
      <c r="D20" s="16" t="s">
        <v>209</v>
      </c>
      <c r="E20" s="16">
        <v>1050103</v>
      </c>
      <c r="F20" s="16">
        <v>2</v>
      </c>
      <c r="G20" s="16">
        <v>2</v>
      </c>
      <c r="H20" s="16">
        <v>1</v>
      </c>
      <c r="I20" s="16"/>
      <c r="J20" s="30"/>
      <c r="K20" s="30"/>
      <c r="L20" s="30"/>
      <c r="M20" s="30">
        <v>2</v>
      </c>
      <c r="N20" s="30">
        <v>1.5</v>
      </c>
      <c r="O20" s="30">
        <v>0</v>
      </c>
      <c r="P20" s="30">
        <v>1</v>
      </c>
      <c r="Q20" s="30" t="b">
        <v>0</v>
      </c>
      <c r="R20" s="30" t="b">
        <v>0</v>
      </c>
      <c r="S20" s="30"/>
      <c r="T20" s="30"/>
    </row>
    <row r="21" spans="2:20" ht="20.100000000000001" customHeight="1">
      <c r="B21" s="16" t="s">
        <v>27</v>
      </c>
      <c r="C21" s="16" t="s">
        <v>103</v>
      </c>
      <c r="D21" s="16" t="s">
        <v>214</v>
      </c>
      <c r="E21" s="16">
        <v>2050201</v>
      </c>
      <c r="F21" s="16">
        <v>1</v>
      </c>
      <c r="G21" s="16">
        <v>2</v>
      </c>
      <c r="H21" s="16">
        <v>0</v>
      </c>
      <c r="I21" s="16"/>
      <c r="J21" s="30"/>
      <c r="K21" s="30"/>
      <c r="L21" s="30"/>
      <c r="M21" s="30">
        <v>3</v>
      </c>
      <c r="N21" s="30">
        <v>0</v>
      </c>
      <c r="O21" s="30">
        <v>10</v>
      </c>
      <c r="P21" s="30">
        <v>0</v>
      </c>
      <c r="Q21" s="30" t="b">
        <v>1</v>
      </c>
      <c r="R21" s="30" t="b">
        <v>0</v>
      </c>
      <c r="S21" s="30"/>
      <c r="T21" s="30"/>
    </row>
    <row r="22" spans="2:20" ht="20.100000000000001" customHeight="1">
      <c r="B22" s="16" t="s">
        <v>27</v>
      </c>
      <c r="C22" s="16" t="s">
        <v>104</v>
      </c>
      <c r="D22" s="16" t="s">
        <v>215</v>
      </c>
      <c r="E22" s="16">
        <v>2050202</v>
      </c>
      <c r="F22" s="16">
        <v>2</v>
      </c>
      <c r="G22" s="16">
        <v>2</v>
      </c>
      <c r="H22" s="16">
        <v>1</v>
      </c>
      <c r="I22" s="16"/>
      <c r="J22" s="30"/>
      <c r="K22" s="30"/>
      <c r="L22" s="30"/>
      <c r="M22" s="30">
        <v>4</v>
      </c>
      <c r="N22" s="30">
        <v>1</v>
      </c>
      <c r="O22" s="30">
        <v>0</v>
      </c>
      <c r="P22" s="30">
        <v>1</v>
      </c>
      <c r="Q22" s="30" t="b">
        <v>0</v>
      </c>
      <c r="R22" s="30" t="b">
        <v>0</v>
      </c>
      <c r="S22" s="30"/>
      <c r="T22" s="30"/>
    </row>
    <row r="23" spans="2:20" ht="20.100000000000001" customHeight="1">
      <c r="B23" s="16" t="s">
        <v>27</v>
      </c>
      <c r="C23" s="16" t="s">
        <v>105</v>
      </c>
      <c r="D23" s="16" t="s">
        <v>216</v>
      </c>
      <c r="E23" s="16">
        <v>2050203</v>
      </c>
      <c r="F23" s="16">
        <v>2</v>
      </c>
      <c r="G23" s="16">
        <v>2</v>
      </c>
      <c r="H23" s="16">
        <v>1</v>
      </c>
      <c r="I23" s="16"/>
      <c r="J23" s="30"/>
      <c r="K23" s="30"/>
      <c r="L23" s="30"/>
      <c r="M23" s="30">
        <v>5</v>
      </c>
      <c r="N23" s="30">
        <v>1</v>
      </c>
      <c r="O23" s="30">
        <v>0</v>
      </c>
      <c r="P23" s="30">
        <v>1</v>
      </c>
      <c r="Q23" s="30" t="b">
        <v>0</v>
      </c>
      <c r="R23" s="30" t="b">
        <v>0</v>
      </c>
      <c r="S23" s="30"/>
      <c r="T23" s="30"/>
    </row>
    <row r="24" spans="2:20" ht="20.100000000000001" customHeight="1">
      <c r="B24" s="16" t="s">
        <v>138</v>
      </c>
      <c r="C24" s="16" t="s">
        <v>140</v>
      </c>
      <c r="D24" s="16" t="s">
        <v>217</v>
      </c>
      <c r="E24" s="16">
        <v>3060101</v>
      </c>
      <c r="F24" s="13">
        <v>2</v>
      </c>
      <c r="G24" s="16">
        <v>1</v>
      </c>
      <c r="H24" s="16">
        <v>10</v>
      </c>
      <c r="I24" s="16"/>
      <c r="J24" s="30">
        <v>15</v>
      </c>
      <c r="K24" s="30">
        <v>70</v>
      </c>
      <c r="L24" s="30">
        <v>60</v>
      </c>
      <c r="M24" s="30">
        <v>10</v>
      </c>
      <c r="N24" s="30">
        <v>3</v>
      </c>
      <c r="O24" s="30">
        <v>0</v>
      </c>
      <c r="P24" s="30">
        <v>3</v>
      </c>
      <c r="Q24" s="30" t="b">
        <v>0</v>
      </c>
      <c r="R24" s="30" t="b">
        <v>1</v>
      </c>
      <c r="S24" s="30" t="s">
        <v>235</v>
      </c>
      <c r="T24" s="30"/>
    </row>
    <row r="25" spans="2:20" ht="20.100000000000001" customHeight="1">
      <c r="B25" s="16" t="s">
        <v>138</v>
      </c>
      <c r="C25" s="16" t="s">
        <v>141</v>
      </c>
      <c r="D25" s="16" t="s">
        <v>218</v>
      </c>
      <c r="E25" s="16">
        <v>3060102</v>
      </c>
      <c r="F25" s="16">
        <v>2</v>
      </c>
      <c r="G25" s="13">
        <v>2</v>
      </c>
      <c r="H25" s="16">
        <v>0</v>
      </c>
      <c r="I25" s="16"/>
      <c r="J25" s="30"/>
      <c r="K25" s="30"/>
      <c r="L25" s="30"/>
      <c r="M25" s="30">
        <v>10</v>
      </c>
      <c r="N25" s="30">
        <v>0</v>
      </c>
      <c r="O25" s="30">
        <v>10</v>
      </c>
      <c r="P25" s="30">
        <v>0</v>
      </c>
      <c r="Q25" s="30" t="b">
        <v>1</v>
      </c>
      <c r="R25" s="30" t="b">
        <v>0</v>
      </c>
      <c r="S25" s="30"/>
      <c r="T25" s="30" t="s">
        <v>236</v>
      </c>
    </row>
    <row r="26" spans="2:20" ht="20.100000000000001" customHeight="1">
      <c r="B26" s="16" t="s">
        <v>138</v>
      </c>
      <c r="C26" s="16" t="s">
        <v>142</v>
      </c>
      <c r="D26" s="16" t="s">
        <v>219</v>
      </c>
      <c r="E26" s="16">
        <v>3060103</v>
      </c>
      <c r="F26" s="16">
        <v>2</v>
      </c>
      <c r="G26" s="16">
        <v>1</v>
      </c>
      <c r="H26" s="16">
        <v>10</v>
      </c>
      <c r="I26" s="16"/>
      <c r="J26" s="30">
        <v>14</v>
      </c>
      <c r="K26" s="30">
        <v>60</v>
      </c>
      <c r="L26" s="30">
        <v>50</v>
      </c>
      <c r="M26" s="30">
        <v>10</v>
      </c>
      <c r="N26" s="30">
        <v>3</v>
      </c>
      <c r="O26" s="30">
        <v>0</v>
      </c>
      <c r="P26" s="30">
        <v>1</v>
      </c>
      <c r="Q26" s="30" t="b">
        <v>0</v>
      </c>
      <c r="R26" s="30" t="b">
        <v>1</v>
      </c>
      <c r="S26" s="30" t="s">
        <v>234</v>
      </c>
      <c r="T26" s="30"/>
    </row>
    <row r="27" spans="2:20" ht="20.100000000000001" customHeight="1">
      <c r="B27" s="16" t="s">
        <v>138</v>
      </c>
      <c r="C27" s="16" t="s">
        <v>144</v>
      </c>
      <c r="D27" s="16" t="s">
        <v>220</v>
      </c>
      <c r="E27" s="16">
        <v>3060104</v>
      </c>
      <c r="F27" s="16">
        <v>2</v>
      </c>
      <c r="G27" s="16">
        <v>1</v>
      </c>
      <c r="H27" s="16">
        <v>5</v>
      </c>
      <c r="I27" s="16">
        <v>7</v>
      </c>
      <c r="J27" s="30"/>
      <c r="K27" s="30">
        <v>65</v>
      </c>
      <c r="L27" s="30">
        <v>40</v>
      </c>
      <c r="M27" s="30">
        <v>10</v>
      </c>
      <c r="N27" s="30">
        <v>2</v>
      </c>
      <c r="O27" s="30">
        <v>0</v>
      </c>
      <c r="P27" s="30">
        <v>1</v>
      </c>
      <c r="Q27" s="30" t="b">
        <v>0</v>
      </c>
      <c r="R27" s="30" t="b">
        <v>0</v>
      </c>
      <c r="S27" s="30"/>
      <c r="T27" s="30"/>
    </row>
    <row r="28" spans="2:20" ht="20.100000000000001" customHeight="1">
      <c r="B28" s="16" t="s">
        <v>138</v>
      </c>
      <c r="C28" s="16" t="s">
        <v>143</v>
      </c>
      <c r="D28" s="16" t="s">
        <v>221</v>
      </c>
      <c r="E28" s="16">
        <v>3060105</v>
      </c>
      <c r="F28" s="16">
        <v>2</v>
      </c>
      <c r="G28" s="16">
        <v>2</v>
      </c>
      <c r="H28" s="16">
        <v>10</v>
      </c>
      <c r="I28" s="16"/>
      <c r="J28" s="30"/>
      <c r="K28" s="30"/>
      <c r="L28" s="30"/>
      <c r="M28" s="30">
        <v>10</v>
      </c>
      <c r="N28" s="30">
        <v>3</v>
      </c>
      <c r="O28" s="30">
        <v>0</v>
      </c>
      <c r="P28" s="30">
        <v>1</v>
      </c>
      <c r="Q28" s="30" t="b">
        <v>0</v>
      </c>
      <c r="R28" s="30" t="b">
        <v>1</v>
      </c>
      <c r="S28" s="30"/>
      <c r="T28" s="30"/>
    </row>
    <row r="29" spans="2:20" ht="20.100000000000001" customHeight="1">
      <c r="B29" s="16" t="s">
        <v>138</v>
      </c>
      <c r="C29" s="16" t="s">
        <v>145</v>
      </c>
      <c r="D29" s="16" t="s">
        <v>222</v>
      </c>
      <c r="E29" s="16">
        <v>3060201</v>
      </c>
      <c r="F29" s="16">
        <v>2</v>
      </c>
      <c r="G29" s="16">
        <v>2</v>
      </c>
      <c r="H29" s="16">
        <v>3</v>
      </c>
      <c r="I29" s="16">
        <v>4</v>
      </c>
      <c r="J29" s="30"/>
      <c r="K29" s="30">
        <v>80</v>
      </c>
      <c r="L29" s="30">
        <v>40</v>
      </c>
      <c r="M29" s="30">
        <v>10</v>
      </c>
      <c r="N29" s="30">
        <v>4</v>
      </c>
      <c r="O29" s="30">
        <v>0</v>
      </c>
      <c r="P29" s="30">
        <v>1</v>
      </c>
      <c r="Q29" s="30" t="b">
        <v>0</v>
      </c>
      <c r="R29" s="30" t="b">
        <v>0</v>
      </c>
      <c r="S29" s="30"/>
      <c r="T29" s="30" t="s">
        <v>239</v>
      </c>
    </row>
    <row r="30" spans="2:20" ht="20.100000000000001" customHeight="1">
      <c r="B30" s="16" t="s">
        <v>138</v>
      </c>
      <c r="C30" s="16" t="s">
        <v>156</v>
      </c>
      <c r="D30" s="16" t="s">
        <v>226</v>
      </c>
      <c r="E30" s="16">
        <v>3060202</v>
      </c>
      <c r="F30" s="16">
        <v>2</v>
      </c>
      <c r="G30" s="16">
        <v>2</v>
      </c>
      <c r="H30" s="16">
        <v>20</v>
      </c>
      <c r="I30" s="16">
        <v>25</v>
      </c>
      <c r="J30" s="30"/>
      <c r="K30" s="30">
        <v>90</v>
      </c>
      <c r="L30" s="30">
        <v>60</v>
      </c>
      <c r="M30" s="30">
        <v>10</v>
      </c>
      <c r="N30" s="30">
        <v>2</v>
      </c>
      <c r="O30" s="30">
        <v>0</v>
      </c>
      <c r="P30" s="30">
        <v>1</v>
      </c>
      <c r="Q30" s="30" t="b">
        <v>0</v>
      </c>
      <c r="R30" s="30" t="b">
        <v>0</v>
      </c>
      <c r="S30" s="30"/>
      <c r="T30" s="30" t="s">
        <v>239</v>
      </c>
    </row>
    <row r="31" spans="2:20" ht="20.100000000000001" customHeight="1">
      <c r="B31" s="16" t="s">
        <v>138</v>
      </c>
      <c r="C31" s="16" t="s">
        <v>146</v>
      </c>
      <c r="D31" s="30" t="s">
        <v>223</v>
      </c>
      <c r="E31" s="16">
        <v>3060203</v>
      </c>
      <c r="F31" s="16">
        <v>2</v>
      </c>
      <c r="G31" s="16">
        <v>1</v>
      </c>
      <c r="H31" s="16">
        <v>7</v>
      </c>
      <c r="I31" s="16"/>
      <c r="J31" s="30">
        <v>10</v>
      </c>
      <c r="K31" s="30">
        <v>80</v>
      </c>
      <c r="L31" s="30">
        <v>50</v>
      </c>
      <c r="M31" s="30">
        <v>10</v>
      </c>
      <c r="N31" s="30">
        <v>3</v>
      </c>
      <c r="O31" s="30">
        <v>0</v>
      </c>
      <c r="P31" s="30">
        <v>1</v>
      </c>
      <c r="Q31" s="30" t="b">
        <v>0</v>
      </c>
      <c r="R31" s="30" t="b">
        <v>1</v>
      </c>
      <c r="S31" s="30" t="s">
        <v>234</v>
      </c>
      <c r="T31" s="30"/>
    </row>
    <row r="32" spans="2:20" ht="20.100000000000001" customHeight="1">
      <c r="B32" s="16" t="s">
        <v>138</v>
      </c>
      <c r="C32" s="16" t="s">
        <v>147</v>
      </c>
      <c r="D32" s="16" t="s">
        <v>224</v>
      </c>
      <c r="E32" s="16">
        <v>3060204</v>
      </c>
      <c r="F32" s="16">
        <v>2</v>
      </c>
      <c r="G32" s="16">
        <v>2</v>
      </c>
      <c r="H32" s="16">
        <v>5</v>
      </c>
      <c r="I32" s="16">
        <v>7</v>
      </c>
      <c r="J32" s="30"/>
      <c r="K32" s="30">
        <v>70</v>
      </c>
      <c r="L32" s="30">
        <v>40</v>
      </c>
      <c r="M32" s="30">
        <v>10</v>
      </c>
      <c r="N32" s="30">
        <v>3</v>
      </c>
      <c r="O32" s="30">
        <v>0</v>
      </c>
      <c r="P32" s="30">
        <v>1</v>
      </c>
      <c r="Q32" s="30" t="b">
        <v>0</v>
      </c>
      <c r="R32" s="30" t="b">
        <v>0</v>
      </c>
      <c r="S32" s="30"/>
      <c r="T32" s="30" t="s">
        <v>239</v>
      </c>
    </row>
    <row r="33" spans="2:20" ht="20.100000000000001" customHeight="1">
      <c r="B33" s="16" t="s">
        <v>138</v>
      </c>
      <c r="C33" s="16" t="s">
        <v>148</v>
      </c>
      <c r="D33" s="16" t="s">
        <v>225</v>
      </c>
      <c r="E33" s="16">
        <v>3060205</v>
      </c>
      <c r="F33" s="16">
        <v>2</v>
      </c>
      <c r="G33" s="16">
        <v>2</v>
      </c>
      <c r="H33" s="16">
        <v>2</v>
      </c>
      <c r="I33" s="16">
        <v>4</v>
      </c>
      <c r="J33" s="30"/>
      <c r="K33" s="30">
        <v>70</v>
      </c>
      <c r="L33" s="30">
        <v>50</v>
      </c>
      <c r="M33" s="30">
        <v>10</v>
      </c>
      <c r="N33" s="30">
        <v>2</v>
      </c>
      <c r="O33" s="30">
        <v>0</v>
      </c>
      <c r="P33" s="30">
        <v>1</v>
      </c>
      <c r="Q33" s="30" t="b">
        <v>0</v>
      </c>
      <c r="R33" s="30" t="b">
        <v>0</v>
      </c>
      <c r="S33" s="30"/>
      <c r="T33" s="30" t="s">
        <v>237</v>
      </c>
    </row>
    <row r="34" spans="2:20" ht="17.25" customHeight="1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</sheetData>
  <mergeCells count="4">
    <mergeCell ref="B4:E4"/>
    <mergeCell ref="H4:T4"/>
    <mergeCell ref="B2:D2"/>
    <mergeCell ref="F4:G4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E345-5069-4857-B7B0-2051CA05744F}">
  <dimension ref="B1:E14"/>
  <sheetViews>
    <sheetView zoomScaleNormal="100" workbookViewId="0">
      <selection activeCell="H10" sqref="H10"/>
    </sheetView>
  </sheetViews>
  <sheetFormatPr defaultRowHeight="16.5"/>
  <cols>
    <col min="2" max="2" width="13.125" bestFit="1" customWidth="1"/>
    <col min="3" max="3" width="16.625" bestFit="1" customWidth="1"/>
    <col min="4" max="4" width="15.625" bestFit="1" customWidth="1"/>
    <col min="5" max="5" width="11.25" bestFit="1" customWidth="1"/>
  </cols>
  <sheetData>
    <row r="1" spans="2:5" ht="17.25" thickBot="1"/>
    <row r="2" spans="2:5" ht="21.75" thickBot="1">
      <c r="B2" s="61" t="s">
        <v>157</v>
      </c>
      <c r="C2" s="62"/>
      <c r="D2" s="63"/>
      <c r="E2" s="13"/>
    </row>
    <row r="3" spans="2:5">
      <c r="B3" s="13"/>
      <c r="C3" s="13"/>
      <c r="D3" s="13"/>
      <c r="E3" s="13"/>
    </row>
    <row r="4" spans="2:5">
      <c r="B4" s="19" t="s">
        <v>159</v>
      </c>
      <c r="C4" s="19" t="s">
        <v>160</v>
      </c>
      <c r="D4" s="19" t="s">
        <v>162</v>
      </c>
      <c r="E4" s="19" t="s">
        <v>164</v>
      </c>
    </row>
    <row r="5" spans="2:5">
      <c r="B5" s="15" t="s">
        <v>158</v>
      </c>
      <c r="C5" s="15" t="s">
        <v>161</v>
      </c>
      <c r="D5" s="15" t="s">
        <v>163</v>
      </c>
      <c r="E5" s="15" t="s">
        <v>165</v>
      </c>
    </row>
    <row r="6" spans="2:5">
      <c r="B6" s="15" t="s">
        <v>31</v>
      </c>
      <c r="C6" s="15" t="s">
        <v>32</v>
      </c>
      <c r="D6" s="15" t="s">
        <v>32</v>
      </c>
      <c r="E6" s="15" t="s">
        <v>31</v>
      </c>
    </row>
    <row r="7" spans="2:5">
      <c r="B7" s="32"/>
      <c r="C7" s="32"/>
      <c r="D7" s="32"/>
      <c r="E7" s="32"/>
    </row>
    <row r="8" spans="2:5">
      <c r="B8" s="32"/>
      <c r="C8" s="32"/>
      <c r="D8" s="32"/>
      <c r="E8" s="32"/>
    </row>
    <row r="9" spans="2:5">
      <c r="B9" s="32"/>
      <c r="C9" s="32"/>
      <c r="D9" s="32"/>
      <c r="E9" s="32"/>
    </row>
    <row r="10" spans="2:5">
      <c r="B10" s="32"/>
      <c r="C10" s="32"/>
      <c r="D10" s="32"/>
      <c r="E10" s="32"/>
    </row>
    <row r="11" spans="2:5">
      <c r="B11" s="32"/>
      <c r="C11" s="32"/>
      <c r="D11" s="32"/>
      <c r="E11" s="32"/>
    </row>
    <row r="12" spans="2:5">
      <c r="B12" s="32"/>
      <c r="C12" s="32"/>
      <c r="D12" s="32"/>
      <c r="E12" s="32"/>
    </row>
    <row r="13" spans="2:5">
      <c r="B13" s="32"/>
      <c r="C13" s="32"/>
      <c r="D13" s="32"/>
      <c r="E13" s="32"/>
    </row>
    <row r="14" spans="2:5">
      <c r="B14" s="32"/>
      <c r="C14" s="32"/>
      <c r="D14" s="32"/>
      <c r="E14" s="32"/>
    </row>
  </sheetData>
  <mergeCells count="1">
    <mergeCell ref="B2:D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범례통합</vt:lpstr>
      <vt:lpstr>Mon_AI</vt:lpstr>
      <vt:lpstr>Mon_Skill</vt:lpstr>
      <vt:lpstr>Mon_Effect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오수완</cp:lastModifiedBy>
  <dcterms:created xsi:type="dcterms:W3CDTF">2022-06-18T06:09:37Z</dcterms:created>
  <dcterms:modified xsi:type="dcterms:W3CDTF">2022-08-14T14:16:32Z</dcterms:modified>
</cp:coreProperties>
</file>