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adas Fiesta 프로젝트\DB\"/>
    </mc:Choice>
  </mc:AlternateContent>
  <bookViews>
    <workbookView xWindow="-120" yWindow="-120" windowWidth="29040" windowHeight="15840" activeTab="3"/>
  </bookViews>
  <sheets>
    <sheet name="개요" sheetId="1" r:id="rId1"/>
    <sheet name="범례통합" sheetId="2" r:id="rId2"/>
    <sheet name="Mon_AI" sheetId="3" r:id="rId3"/>
    <sheet name="Mon_Skill" sheetId="4" r:id="rId4"/>
    <sheet name="Mon_Effect" sheetId="5" r:id="rId5"/>
  </sheets>
  <definedNames>
    <definedName name="_xlnm._FilterDatabase" localSheetId="2" hidden="1">Mon_AI!#REF!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3" l="1"/>
  <c r="K26" i="3" s="1"/>
  <c r="L26" i="3" s="1"/>
  <c r="J27" i="3"/>
  <c r="K27" i="3" s="1"/>
  <c r="L27" i="3" s="1"/>
  <c r="J28" i="3"/>
  <c r="K28" i="3" s="1"/>
  <c r="L28" i="3" s="1"/>
  <c r="J29" i="3"/>
  <c r="K29" i="3" s="1"/>
  <c r="L29" i="3" s="1"/>
  <c r="J30" i="3"/>
  <c r="K30" i="3" s="1"/>
  <c r="L30" i="3" s="1"/>
  <c r="J22" i="3"/>
  <c r="K22" i="3" s="1"/>
  <c r="L22" i="3" s="1"/>
  <c r="J23" i="3"/>
  <c r="K23" i="3" s="1"/>
  <c r="L23" i="3" s="1"/>
  <c r="J24" i="3"/>
  <c r="K24" i="3" s="1"/>
  <c r="L24" i="3" s="1"/>
  <c r="J25" i="3"/>
  <c r="K25" i="3" s="1"/>
  <c r="L25" i="3" s="1"/>
  <c r="J21" i="3"/>
  <c r="K21" i="3" s="1"/>
  <c r="L21" i="3" s="1"/>
  <c r="M21" i="3" l="1"/>
  <c r="M22" i="3"/>
  <c r="M23" i="3"/>
  <c r="M27" i="3"/>
  <c r="M28" i="3"/>
  <c r="M24" i="3"/>
  <c r="M26" i="3"/>
  <c r="M29" i="3"/>
  <c r="M25" i="3"/>
  <c r="M30" i="3"/>
</calcChain>
</file>

<file path=xl/comments1.xml><?xml version="1.0" encoding="utf-8"?>
<comments xmlns="http://schemas.openxmlformats.org/spreadsheetml/2006/main">
  <authors>
    <author>User</author>
  </authors>
  <commentList>
    <comment ref="D45" authorId="0" shapeId="0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F5" authorId="0" shapeId="0">
      <text>
        <r>
          <rPr>
            <b/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일반
2 : 상위
3 : 소환수
4 : 보스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G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선공형
2 : 비선공형</t>
        </r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</text>
    </comment>
    <comment ref="H5" authorId="0" shapeId="0">
      <text>
        <r>
          <rPr>
            <b/>
            <sz val="11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근거리 : 1
원거리 : 2
통합 : 3</t>
        </r>
      </text>
    </comment>
  </commentList>
</comments>
</file>

<file path=xl/comments3.xml><?xml version="1.0" encoding="utf-8"?>
<comments xmlns="http://schemas.openxmlformats.org/spreadsheetml/2006/main">
  <authors>
    <author>PC-22</author>
    <author>User</author>
    <author>Windows User</author>
  </authors>
  <commentList>
    <comment ref="E5" authorId="0" shapeId="0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5" authorId="1" shape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5" authorId="1" shapeId="0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H5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O26" authorId="1" shapeId="0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1발 당 1대
해당 스킬 4발 발사</t>
        </r>
      </text>
    </comment>
    <comment ref="O29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한번 휘두를 때 1대 씩
총 2번 회전</t>
        </r>
      </text>
    </comment>
    <comment ref="O31" authorId="1" shapeId="0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1발 당 1대 
해당 스킬 8발 발사</t>
        </r>
      </text>
    </comment>
    <comment ref="O32" authorId="1" shapeId="0">
      <text>
        <r>
          <rPr>
            <b/>
            <sz val="11"/>
            <color indexed="81"/>
            <rFont val="a아시아헤드1"/>
            <family val="1"/>
            <charset val="129"/>
          </rPr>
          <t xml:space="preserve">
1번 내려찍을때 마다 1대
총 4번 내려찍음</t>
        </r>
      </text>
    </comment>
    <comment ref="J36" authorId="1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
몬스터와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피격대상의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돋움"/>
            <family val="3"/>
            <charset val="129"/>
          </rPr>
          <t>거리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값
</t>
        </r>
      </text>
    </comment>
    <comment ref="E44" authorId="0" shapeId="0">
      <text>
        <r>
          <rPr>
            <b/>
            <sz val="9"/>
            <color indexed="81"/>
            <rFont val="a아시아헤드1"/>
            <family val="1"/>
            <charset val="129"/>
          </rPr>
          <t xml:space="preserve">
</t>
        </r>
        <r>
          <rPr>
            <b/>
            <sz val="10"/>
            <color indexed="81"/>
            <rFont val="a아시아헤드1"/>
            <family val="1"/>
            <charset val="129"/>
          </rPr>
          <t>몬스터 등급/식별자/스킬 번호
ex) 
등급 : 일반
식별자 : mon_01_01
스킬 번호 : 1번
스킬 ID : 1010101</t>
        </r>
        <r>
          <rPr>
            <b/>
            <sz val="10"/>
            <color indexed="81"/>
            <rFont val="돋움"/>
            <family val="3"/>
            <charset val="129"/>
          </rPr>
          <t xml:space="preserve">
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1 : 패시브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a아시아헤드1"/>
            <family val="1"/>
            <charset val="129"/>
          </rPr>
          <t>2 : 액티브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 xml:space="preserve">
0 :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없음</t>
        </r>
        <r>
          <rPr>
            <b/>
            <sz val="9"/>
            <color indexed="81"/>
            <rFont val="Tahoma"/>
            <family val="2"/>
          </rPr>
          <t xml:space="preserve">
1 : </t>
        </r>
        <r>
          <rPr>
            <b/>
            <sz val="9"/>
            <color indexed="81"/>
            <rFont val="돋움"/>
            <family val="3"/>
            <charset val="129"/>
          </rPr>
          <t>타겟팅</t>
        </r>
        <r>
          <rPr>
            <b/>
            <sz val="9"/>
            <color indexed="81"/>
            <rFont val="Tahoma"/>
            <family val="2"/>
          </rPr>
          <t xml:space="preserve"> 
2 : </t>
        </r>
        <r>
          <rPr>
            <b/>
            <sz val="9"/>
            <color indexed="81"/>
            <rFont val="돋움"/>
            <family val="3"/>
            <charset val="129"/>
          </rPr>
          <t>논타겟팅</t>
        </r>
      </text>
    </comment>
    <comment ref="J44" authorId="2" shapeId="0">
      <text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첫번째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모션
</t>
        </r>
        <r>
          <rPr>
            <b/>
            <sz val="9"/>
            <color indexed="81"/>
            <rFont val="Tahoma"/>
            <family val="2"/>
          </rPr>
          <t xml:space="preserve">2 : </t>
        </r>
        <r>
          <rPr>
            <b/>
            <sz val="9"/>
            <color indexed="81"/>
            <rFont val="돋움"/>
            <family val="3"/>
            <charset val="129"/>
          </rPr>
          <t>두번째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모션
</t>
        </r>
        <r>
          <rPr>
            <b/>
            <sz val="9"/>
            <color indexed="81"/>
            <rFont val="Tahoma"/>
            <family val="2"/>
          </rPr>
          <t xml:space="preserve">3 : </t>
        </r>
        <r>
          <rPr>
            <b/>
            <sz val="9"/>
            <color indexed="81"/>
            <rFont val="돋움"/>
            <family val="3"/>
            <charset val="129"/>
          </rPr>
          <t>세번째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모션</t>
        </r>
      </text>
    </comment>
    <comment ref="K44" authorId="2" shapeId="0">
      <text>
        <r>
          <rPr>
            <b/>
            <sz val="11"/>
            <color indexed="81"/>
            <rFont val="돋움"/>
            <family val="3"/>
            <charset val="129"/>
          </rPr>
          <t>데미지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값은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임시적으로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채움
데미지의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경우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동일하게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진행할
예정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4" authorId="0" shapeId="0">
      <text>
        <r>
          <rPr>
            <b/>
            <sz val="10"/>
            <color indexed="81"/>
            <rFont val="a아시아헤드1"/>
            <family val="1"/>
            <charset val="129"/>
          </rPr>
          <t xml:space="preserve">
1 : 피격
2 : 스킬
</t>
        </r>
      </text>
    </comment>
  </commentList>
</comments>
</file>

<file path=xl/sharedStrings.xml><?xml version="1.0" encoding="utf-8"?>
<sst xmlns="http://schemas.openxmlformats.org/spreadsheetml/2006/main" count="557" uniqueCount="280">
  <si>
    <t>번호</t>
    <phoneticPr fontId="1" type="noConversion"/>
  </si>
  <si>
    <t>몬스터 식별자</t>
    <phoneticPr fontId="1" type="noConversion"/>
  </si>
  <si>
    <t>몬스터명_한글</t>
    <phoneticPr fontId="1" type="noConversion"/>
  </si>
  <si>
    <t>포지션</t>
    <phoneticPr fontId="1" type="noConversion"/>
  </si>
  <si>
    <t>몬스터 등급</t>
    <phoneticPr fontId="1" type="noConversion"/>
  </si>
  <si>
    <t>공격력</t>
    <phoneticPr fontId="1" type="noConversion"/>
  </si>
  <si>
    <t>방어력</t>
    <phoneticPr fontId="1" type="noConversion"/>
  </si>
  <si>
    <t>이동 속도</t>
    <phoneticPr fontId="1" type="noConversion"/>
  </si>
  <si>
    <t>이름</t>
    <phoneticPr fontId="1" type="noConversion"/>
  </si>
  <si>
    <t>기본 스테이터스</t>
    <phoneticPr fontId="1" type="noConversion"/>
  </si>
  <si>
    <t>등급</t>
    <phoneticPr fontId="1" type="noConversion"/>
  </si>
  <si>
    <t>체력</t>
    <phoneticPr fontId="1" type="noConversion"/>
  </si>
  <si>
    <t>보상</t>
    <phoneticPr fontId="1" type="noConversion"/>
  </si>
  <si>
    <t>스킬 ID</t>
    <phoneticPr fontId="1" type="noConversion"/>
  </si>
  <si>
    <t>스킬 사용 가능 범위</t>
    <phoneticPr fontId="1" type="noConversion"/>
  </si>
  <si>
    <t>Number</t>
    <phoneticPr fontId="1" type="noConversion"/>
  </si>
  <si>
    <t>mon_Index</t>
    <phoneticPr fontId="1" type="noConversion"/>
  </si>
  <si>
    <t>mon_nameKor</t>
    <phoneticPr fontId="1" type="noConversion"/>
  </si>
  <si>
    <t>mon_Default</t>
    <phoneticPr fontId="1" type="noConversion"/>
  </si>
  <si>
    <t>mon_Position</t>
    <phoneticPr fontId="1" type="noConversion"/>
  </si>
  <si>
    <t>mon_MaxHP</t>
    <phoneticPr fontId="1" type="noConversion"/>
  </si>
  <si>
    <t>mon_Def</t>
    <phoneticPr fontId="1" type="noConversion"/>
  </si>
  <si>
    <t>mon_moveSpeed</t>
    <phoneticPr fontId="1" type="noConversion"/>
  </si>
  <si>
    <t>drop_Reward</t>
    <phoneticPr fontId="1" type="noConversion"/>
  </si>
  <si>
    <t>mon_01_01</t>
    <phoneticPr fontId="1" type="noConversion"/>
  </si>
  <si>
    <t>mon_01_02</t>
    <phoneticPr fontId="1" type="noConversion"/>
  </si>
  <si>
    <t>mon_02_01</t>
    <phoneticPr fontId="1" type="noConversion"/>
  </si>
  <si>
    <t>mon_05_01</t>
    <phoneticPr fontId="1" type="noConversion"/>
  </si>
  <si>
    <t>mon_04_01</t>
    <phoneticPr fontId="1" type="noConversion"/>
  </si>
  <si>
    <t>mon_03_01</t>
    <phoneticPr fontId="1" type="noConversion"/>
  </si>
  <si>
    <t>mon_Atk</t>
    <phoneticPr fontId="1" type="noConversion"/>
  </si>
  <si>
    <t>int</t>
    <phoneticPr fontId="1" type="noConversion"/>
  </si>
  <si>
    <t>string</t>
    <phoneticPr fontId="1" type="noConversion"/>
  </si>
  <si>
    <t>번호</t>
    <phoneticPr fontId="1" type="noConversion"/>
  </si>
  <si>
    <t>분류</t>
    <phoneticPr fontId="1" type="noConversion"/>
  </si>
  <si>
    <t>변수명 (한)</t>
    <phoneticPr fontId="1" type="noConversion"/>
  </si>
  <si>
    <t>변수명 (영)</t>
    <phoneticPr fontId="1" type="noConversion"/>
  </si>
  <si>
    <t>자료형</t>
    <phoneticPr fontId="1" type="noConversion"/>
  </si>
  <si>
    <t>설명</t>
    <phoneticPr fontId="1" type="noConversion"/>
  </si>
  <si>
    <t>사망 딜레이</t>
    <phoneticPr fontId="1" type="noConversion"/>
  </si>
  <si>
    <t>dieDelay</t>
    <phoneticPr fontId="1" type="noConversion"/>
  </si>
  <si>
    <t>float</t>
    <phoneticPr fontId="1" type="noConversion"/>
  </si>
  <si>
    <t>쿨타임</t>
    <phoneticPr fontId="1" type="noConversion"/>
  </si>
  <si>
    <t>스킬 타입</t>
    <phoneticPr fontId="1" type="noConversion"/>
  </si>
  <si>
    <t>타겟 타입</t>
    <phoneticPr fontId="1" type="noConversion"/>
  </si>
  <si>
    <t>skill_ID</t>
    <phoneticPr fontId="1" type="noConversion"/>
  </si>
  <si>
    <t>int</t>
    <phoneticPr fontId="1" type="noConversion"/>
  </si>
  <si>
    <t>skill_Type</t>
    <phoneticPr fontId="1" type="noConversion"/>
  </si>
  <si>
    <t>skill_Targetyp</t>
    <phoneticPr fontId="1" type="noConversion"/>
  </si>
  <si>
    <t>skill_Range</t>
    <phoneticPr fontId="1" type="noConversion"/>
  </si>
  <si>
    <t>skill_dmg</t>
    <phoneticPr fontId="1" type="noConversion"/>
  </si>
  <si>
    <t>skill_AtkCount</t>
    <phoneticPr fontId="1" type="noConversion"/>
  </si>
  <si>
    <t>float</t>
    <phoneticPr fontId="1" type="noConversion"/>
  </si>
  <si>
    <t>skill_Cool</t>
    <phoneticPr fontId="1" type="noConversion"/>
  </si>
  <si>
    <t>mon_Index</t>
    <phoneticPr fontId="1" type="noConversion"/>
  </si>
  <si>
    <t>스킬명 (한)</t>
    <phoneticPr fontId="1" type="noConversion"/>
  </si>
  <si>
    <t>스킬명 (영)</t>
    <phoneticPr fontId="1" type="noConversion"/>
  </si>
  <si>
    <t>skill_Name_Kor</t>
    <phoneticPr fontId="1" type="noConversion"/>
  </si>
  <si>
    <t>skill_Name_En</t>
    <phoneticPr fontId="1" type="noConversion"/>
  </si>
  <si>
    <t>string</t>
    <phoneticPr fontId="1" type="noConversion"/>
  </si>
  <si>
    <t>타입</t>
    <phoneticPr fontId="1" type="noConversion"/>
  </si>
  <si>
    <t>Mon_AI</t>
    <phoneticPr fontId="1" type="noConversion"/>
  </si>
  <si>
    <t>데이터 종류</t>
    <phoneticPr fontId="1" type="noConversion"/>
  </si>
  <si>
    <t>고유값</t>
    <phoneticPr fontId="1" type="noConversion"/>
  </si>
  <si>
    <t>Mon_AI DB개요</t>
    <phoneticPr fontId="1" type="noConversion"/>
  </si>
  <si>
    <t>몬스터의 한글 이름</t>
    <phoneticPr fontId="1" type="noConversion"/>
  </si>
  <si>
    <t>Mon_AI Table</t>
    <phoneticPr fontId="1" type="noConversion"/>
  </si>
  <si>
    <t>Mon_Skill DB개요</t>
    <phoneticPr fontId="1" type="noConversion"/>
  </si>
  <si>
    <t>Mon_Skill</t>
    <phoneticPr fontId="1" type="noConversion"/>
  </si>
  <si>
    <t>스킬의 한글 이름</t>
    <phoneticPr fontId="1" type="noConversion"/>
  </si>
  <si>
    <t>스킬의 영어 이름</t>
    <phoneticPr fontId="1" type="noConversion"/>
  </si>
  <si>
    <t>작성자 : 홍승언</t>
    <phoneticPr fontId="1" type="noConversion"/>
  </si>
  <si>
    <t>E-Mail : skkiller3950@gmail.com</t>
    <phoneticPr fontId="1" type="noConversion"/>
  </si>
  <si>
    <t>Tel : 010 - 4030 - 2798</t>
    <phoneticPr fontId="1" type="noConversion"/>
  </si>
  <si>
    <t>최종 수정 날짜</t>
    <phoneticPr fontId="1" type="noConversion"/>
  </si>
  <si>
    <t>몬스터 타입</t>
    <phoneticPr fontId="1" type="noConversion"/>
  </si>
  <si>
    <t>mon_Type</t>
    <phoneticPr fontId="1" type="noConversion"/>
  </si>
  <si>
    <t>Enum</t>
    <phoneticPr fontId="1" type="noConversion"/>
  </si>
  <si>
    <t>선공형 / 비선공형</t>
    <phoneticPr fontId="1" type="noConversion"/>
  </si>
  <si>
    <t>Hadas Fiesta 플레이어
데이터 테이블</t>
    <phoneticPr fontId="1" type="noConversion"/>
  </si>
  <si>
    <t>슬라임</t>
    <phoneticPr fontId="1" type="noConversion"/>
  </si>
  <si>
    <t>스켈레톤 검사</t>
    <phoneticPr fontId="1" type="noConversion"/>
  </si>
  <si>
    <t>상위 스켈레톤 검사</t>
    <phoneticPr fontId="1" type="noConversion"/>
  </si>
  <si>
    <t>활병</t>
    <phoneticPr fontId="1" type="noConversion"/>
  </si>
  <si>
    <t>선발 돌격대</t>
    <phoneticPr fontId="1" type="noConversion"/>
  </si>
  <si>
    <t>소환사</t>
    <phoneticPr fontId="1" type="noConversion"/>
  </si>
  <si>
    <t>mon_04_02</t>
    <phoneticPr fontId="1" type="noConversion"/>
  </si>
  <si>
    <t>분열 슬라임</t>
    <phoneticPr fontId="1" type="noConversion"/>
  </si>
  <si>
    <t>방어상수</t>
    <phoneticPr fontId="1" type="noConversion"/>
  </si>
  <si>
    <t>피해 흡수량</t>
    <phoneticPr fontId="1" type="noConversion"/>
  </si>
  <si>
    <t>피해 받는 비율</t>
    <phoneticPr fontId="1" type="noConversion"/>
  </si>
  <si>
    <t>유효 체력</t>
    <phoneticPr fontId="1" type="noConversion"/>
  </si>
  <si>
    <t>대미지</t>
    <phoneticPr fontId="1" type="noConversion"/>
  </si>
  <si>
    <t xml:space="preserve"> float</t>
    <phoneticPr fontId="1" type="noConversion"/>
  </si>
  <si>
    <t>흡수</t>
    <phoneticPr fontId="1" type="noConversion"/>
  </si>
  <si>
    <t>분열</t>
    <phoneticPr fontId="1" type="noConversion"/>
  </si>
  <si>
    <t>빠져나가지 못한 영혼</t>
    <phoneticPr fontId="1" type="noConversion"/>
  </si>
  <si>
    <t>내려치기</t>
    <phoneticPr fontId="1" type="noConversion"/>
  </si>
  <si>
    <t>찌르기</t>
    <phoneticPr fontId="1" type="noConversion"/>
  </si>
  <si>
    <t>화살 쏘기</t>
    <phoneticPr fontId="1" type="noConversion"/>
  </si>
  <si>
    <t>일반 공격</t>
    <phoneticPr fontId="1" type="noConversion"/>
  </si>
  <si>
    <t>돌진 찌르기</t>
    <phoneticPr fontId="1" type="noConversion"/>
  </si>
  <si>
    <t>유성군</t>
    <phoneticPr fontId="1" type="noConversion"/>
  </si>
  <si>
    <t>포효</t>
    <phoneticPr fontId="1" type="noConversion"/>
  </si>
  <si>
    <t>강타</t>
    <phoneticPr fontId="1" type="noConversion"/>
  </si>
  <si>
    <t>방패 카운터</t>
    <phoneticPr fontId="1" type="noConversion"/>
  </si>
  <si>
    <t>아이템 번호</t>
    <phoneticPr fontId="1" type="noConversion"/>
  </si>
  <si>
    <t>균형게이지</t>
    <phoneticPr fontId="1" type="noConversion"/>
  </si>
  <si>
    <t>mon_Balance</t>
    <phoneticPr fontId="1" type="noConversion"/>
  </si>
  <si>
    <t>근거리 / 원거리 / 통합(근,원거리)</t>
    <phoneticPr fontId="1" type="noConversion"/>
  </si>
  <si>
    <t>일반 / 상위 / 소환수</t>
    <phoneticPr fontId="1" type="noConversion"/>
  </si>
  <si>
    <t>몬스터의 식별 번호</t>
    <phoneticPr fontId="1" type="noConversion"/>
  </si>
  <si>
    <t>몬스터의 포지션 표시 ( 1 : 근거리 / 2 : 원거리 / 3 : 통합 )</t>
    <phoneticPr fontId="1" type="noConversion"/>
  </si>
  <si>
    <t>몬스터의 타입 표시 ( 1 : 선공형 / 2 : 비선공형 )</t>
    <phoneticPr fontId="1" type="noConversion"/>
  </si>
  <si>
    <t>몬스터의 등급 표시 ( 1 : 일반 / 2 : 상위 / 3 : 소환수 )</t>
    <phoneticPr fontId="1" type="noConversion"/>
  </si>
  <si>
    <t>몬스터의 공격력 고유값</t>
    <phoneticPr fontId="1" type="noConversion"/>
  </si>
  <si>
    <t>몬스터의 체력 고유값</t>
    <phoneticPr fontId="1" type="noConversion"/>
  </si>
  <si>
    <t>몬스터의 방어력 고유값</t>
    <phoneticPr fontId="1" type="noConversion"/>
  </si>
  <si>
    <t>몬스터의 이동속도 고유값</t>
    <phoneticPr fontId="1" type="noConversion"/>
  </si>
  <si>
    <t>몬스터의 균형 게이지 고유값</t>
    <phoneticPr fontId="1" type="noConversion"/>
  </si>
  <si>
    <t>몬스터의 사망 딜레이 고유값</t>
    <phoneticPr fontId="1" type="noConversion"/>
  </si>
  <si>
    <t>몬스터에서 드랍되는 아이템번호</t>
    <phoneticPr fontId="1" type="noConversion"/>
  </si>
  <si>
    <t>패시브 / 액티브</t>
    <phoneticPr fontId="1" type="noConversion"/>
  </si>
  <si>
    <t>해당없음 / 타겟팅 / 논타겟팅</t>
    <phoneticPr fontId="1" type="noConversion"/>
  </si>
  <si>
    <t>스킬의 고유 ID 번호</t>
    <phoneticPr fontId="1" type="noConversion"/>
  </si>
  <si>
    <t>스킬의 타입 표시 ( 1 : 패시브 / 2 : 액티브 )</t>
    <phoneticPr fontId="1" type="noConversion"/>
  </si>
  <si>
    <t>스킬의 사용 가능 범위 값</t>
    <phoneticPr fontId="1" type="noConversion"/>
  </si>
  <si>
    <t>스킬의 대미지 값</t>
    <phoneticPr fontId="1" type="noConversion"/>
  </si>
  <si>
    <t>스킬의 쿨타임 값</t>
    <phoneticPr fontId="1" type="noConversion"/>
  </si>
  <si>
    <t>다른 객체 생성 여부</t>
    <phoneticPr fontId="1" type="noConversion"/>
  </si>
  <si>
    <t>bool</t>
    <phoneticPr fontId="1" type="noConversion"/>
  </si>
  <si>
    <t>skill_DiffObj</t>
    <phoneticPr fontId="1" type="noConversion"/>
  </si>
  <si>
    <t>스킬 투사체 생성 여부</t>
    <phoneticPr fontId="1" type="noConversion"/>
  </si>
  <si>
    <t>투사체 데이터</t>
    <phoneticPr fontId="1" type="noConversion"/>
  </si>
  <si>
    <t>skill_ThrowObj</t>
    <phoneticPr fontId="1" type="noConversion"/>
  </si>
  <si>
    <t>공격 판정 시간</t>
    <phoneticPr fontId="1" type="noConversion"/>
  </si>
  <si>
    <t>skill_atkTime</t>
    <phoneticPr fontId="1" type="noConversion"/>
  </si>
  <si>
    <t>스켈레톤 소환</t>
    <phoneticPr fontId="1" type="noConversion"/>
  </si>
  <si>
    <t>mon_06_01</t>
    <phoneticPr fontId="1" type="noConversion"/>
  </si>
  <si>
    <t>아서</t>
    <phoneticPr fontId="1" type="noConversion"/>
  </si>
  <si>
    <t>마력 빔</t>
    <phoneticPr fontId="1" type="noConversion"/>
  </si>
  <si>
    <t>몬스터 소환술</t>
    <phoneticPr fontId="1" type="noConversion"/>
  </si>
  <si>
    <t>유도 마력탄</t>
    <phoneticPr fontId="1" type="noConversion"/>
  </si>
  <si>
    <t>마력 단검</t>
    <phoneticPr fontId="1" type="noConversion"/>
  </si>
  <si>
    <t>돌진</t>
    <phoneticPr fontId="1" type="noConversion"/>
  </si>
  <si>
    <t>2번 휩쓸기</t>
    <phoneticPr fontId="1" type="noConversion"/>
  </si>
  <si>
    <t>유도 마력탄 2</t>
    <phoneticPr fontId="1" type="noConversion"/>
  </si>
  <si>
    <t>돌격 대검</t>
    <phoneticPr fontId="1" type="noConversion"/>
  </si>
  <si>
    <t>대검 내려찍기</t>
    <phoneticPr fontId="1" type="noConversion"/>
  </si>
  <si>
    <t>스킬의 타겟 타입 ( 0 : 해당없음 / 1 : 타겟팅 / 2 : 논타겟팅 )
타겟팅 -&gt; 스킬이 종료 되기 전까지 대상을 추격한다.
논타겟팅 -&gt; 몬스터가 스킬을 사용하기 전에는 타겟팅으로 타겟으로 찾고 스킬 사용 범위에 들어오게 되면 사용 시에 타겟팅에서 논타겟팅으로 바뀐다.</t>
    <phoneticPr fontId="1" type="noConversion"/>
  </si>
  <si>
    <t>Mon_Skill Table</t>
    <phoneticPr fontId="1" type="noConversion"/>
  </si>
  <si>
    <t>GameObject</t>
    <phoneticPr fontId="1" type="noConversion"/>
  </si>
  <si>
    <t>skill_ThrowData</t>
    <phoneticPr fontId="1" type="noConversion"/>
  </si>
  <si>
    <t>피격 횟수</t>
    <phoneticPr fontId="1" type="noConversion"/>
  </si>
  <si>
    <t>지속 시간</t>
    <phoneticPr fontId="1" type="noConversion"/>
  </si>
  <si>
    <t>skill_continueTime</t>
    <phoneticPr fontId="1" type="noConversion"/>
  </si>
  <si>
    <t>대검 한번 돌리기</t>
    <phoneticPr fontId="1" type="noConversion"/>
  </si>
  <si>
    <t>Mon_Effect Table</t>
    <phoneticPr fontId="1" type="noConversion"/>
  </si>
  <si>
    <t>Effect_Index</t>
    <phoneticPr fontId="1" type="noConversion"/>
  </si>
  <si>
    <t>이펙트 식별자</t>
    <phoneticPr fontId="1" type="noConversion"/>
  </si>
  <si>
    <t>이펙트명 (한)</t>
    <phoneticPr fontId="1" type="noConversion"/>
  </si>
  <si>
    <t>Effect_Name_Kor</t>
    <phoneticPr fontId="1" type="noConversion"/>
  </si>
  <si>
    <t>이팩트명 (영)</t>
    <phoneticPr fontId="1" type="noConversion"/>
  </si>
  <si>
    <t>Effect_Name_En</t>
    <phoneticPr fontId="1" type="noConversion"/>
  </si>
  <si>
    <t>이팩트 타입</t>
    <phoneticPr fontId="1" type="noConversion"/>
  </si>
  <si>
    <t>Effect_Type</t>
    <phoneticPr fontId="1" type="noConversion"/>
  </si>
  <si>
    <t>스킬 이팩트 데이터</t>
    <phoneticPr fontId="1" type="noConversion"/>
  </si>
  <si>
    <t>skill_Effect</t>
    <phoneticPr fontId="1" type="noConversion"/>
  </si>
  <si>
    <t>True / False</t>
    <phoneticPr fontId="1" type="noConversion"/>
  </si>
  <si>
    <t>스킬마다의 타수 값</t>
    <phoneticPr fontId="1" type="noConversion"/>
  </si>
  <si>
    <t>스킬 사용시 지속 시간 값 
ex) 소환수 및 자신의 버프를 부여하는 스킬시 사용되는 값</t>
    <phoneticPr fontId="1" type="noConversion"/>
  </si>
  <si>
    <t>스킬 사용 시 적에게 데미지가 들어가는 시간 값</t>
    <phoneticPr fontId="1" type="noConversion"/>
  </si>
  <si>
    <t>스킬 사용 시 출력되는 이펙트 데이터 ( Mon_Effect 테이블 이용 )</t>
    <phoneticPr fontId="1" type="noConversion"/>
  </si>
  <si>
    <t>투사체 스킬 사용 시 출력되는 이펙트 데이터 ( Mon_Effect 테이블 이용 )</t>
    <phoneticPr fontId="1" type="noConversion"/>
  </si>
  <si>
    <t>스킬이 투사체를 생성 여부를 확인</t>
    <phoneticPr fontId="1" type="noConversion"/>
  </si>
  <si>
    <t>스킬이 다른 객체를 생성하는지 여부 확인</t>
    <phoneticPr fontId="1" type="noConversion"/>
  </si>
  <si>
    <t>Mon_Effect</t>
    <phoneticPr fontId="1" type="noConversion"/>
  </si>
  <si>
    <t>Mon_Effect DB개요</t>
    <phoneticPr fontId="1" type="noConversion"/>
  </si>
  <si>
    <t>피격 / 스킬</t>
    <phoneticPr fontId="1" type="noConversion"/>
  </si>
  <si>
    <t>이펙트명 (영)</t>
    <phoneticPr fontId="1" type="noConversion"/>
  </si>
  <si>
    <t>이펙트 타입</t>
    <phoneticPr fontId="1" type="noConversion"/>
  </si>
  <si>
    <t>이펙트의 고유 식별자 번호</t>
    <phoneticPr fontId="1" type="noConversion"/>
  </si>
  <si>
    <t>이펙트의 고유 한글 이름</t>
    <phoneticPr fontId="1" type="noConversion"/>
  </si>
  <si>
    <t>이펙트의 고유 영어 이름</t>
    <phoneticPr fontId="1" type="noConversion"/>
  </si>
  <si>
    <t>이펙트가 적용되는 스킬 타입</t>
    <phoneticPr fontId="1" type="noConversion"/>
  </si>
  <si>
    <t>최대 마나 보유량</t>
    <phoneticPr fontId="1" type="noConversion"/>
  </si>
  <si>
    <t>초당 마나 회복량</t>
    <phoneticPr fontId="1" type="noConversion"/>
  </si>
  <si>
    <t>mon_maxMP</t>
    <phoneticPr fontId="1" type="noConversion"/>
  </si>
  <si>
    <t>mon_regenMP</t>
    <phoneticPr fontId="1" type="noConversion"/>
  </si>
  <si>
    <t>마나</t>
    <phoneticPr fontId="1" type="noConversion"/>
  </si>
  <si>
    <t>skill_MP</t>
    <phoneticPr fontId="1" type="noConversion"/>
  </si>
  <si>
    <t xml:space="preserve"> 고유값</t>
    <phoneticPr fontId="1" type="noConversion"/>
  </si>
  <si>
    <t>스킬 사용 시 소모되는 마나 값</t>
    <phoneticPr fontId="1" type="noConversion"/>
  </si>
  <si>
    <t>몬스터의 초당 마나 회복량 값</t>
    <phoneticPr fontId="1" type="noConversion"/>
  </si>
  <si>
    <t>몬스터의 최대로 가질수 있는 마나량 값</t>
    <phoneticPr fontId="1" type="noConversion"/>
  </si>
  <si>
    <t>몬스터명_영어</t>
    <phoneticPr fontId="1" type="noConversion"/>
  </si>
  <si>
    <t>mon_nameEng</t>
    <phoneticPr fontId="1" type="noConversion"/>
  </si>
  <si>
    <t>Slime</t>
    <phoneticPr fontId="1" type="noConversion"/>
  </si>
  <si>
    <t>BowMan</t>
    <phoneticPr fontId="1" type="noConversion"/>
  </si>
  <si>
    <t>Split Slime</t>
    <phoneticPr fontId="1" type="noConversion"/>
  </si>
  <si>
    <t>Summoner</t>
    <phoneticPr fontId="1" type="noConversion"/>
  </si>
  <si>
    <t>Skeleton Warrior</t>
    <phoneticPr fontId="1" type="noConversion"/>
  </si>
  <si>
    <t>High Skeleton Warrior</t>
    <phoneticPr fontId="1" type="noConversion"/>
  </si>
  <si>
    <t>Arthur</t>
    <phoneticPr fontId="1" type="noConversion"/>
  </si>
  <si>
    <t>Front Charger</t>
    <phoneticPr fontId="1" type="noConversion"/>
  </si>
  <si>
    <t>Split</t>
    <phoneticPr fontId="1" type="noConversion"/>
  </si>
  <si>
    <t>Absorption</t>
    <phoneticPr fontId="1" type="noConversion"/>
  </si>
  <si>
    <t>Shoot Arrow</t>
    <phoneticPr fontId="1" type="noConversion"/>
  </si>
  <si>
    <t>Slap</t>
    <phoneticPr fontId="1" type="noConversion"/>
  </si>
  <si>
    <t>Sting</t>
    <phoneticPr fontId="1" type="noConversion"/>
  </si>
  <si>
    <t>Attack</t>
    <phoneticPr fontId="1" type="noConversion"/>
  </si>
  <si>
    <t>Rush Attack</t>
    <phoneticPr fontId="1" type="noConversion"/>
  </si>
  <si>
    <t>Skeleton recall</t>
    <phoneticPr fontId="1" type="noConversion"/>
  </si>
  <si>
    <t>Meteor</t>
    <phoneticPr fontId="1" type="noConversion"/>
  </si>
  <si>
    <t>Roar</t>
    <phoneticPr fontId="1" type="noConversion"/>
  </si>
  <si>
    <t>Bang</t>
    <phoneticPr fontId="1" type="noConversion"/>
  </si>
  <si>
    <t>Shield Counter</t>
    <phoneticPr fontId="1" type="noConversion"/>
  </si>
  <si>
    <t>Magic Beam</t>
    <phoneticPr fontId="1" type="noConversion"/>
  </si>
  <si>
    <t>Monster Recall</t>
    <phoneticPr fontId="1" type="noConversion"/>
  </si>
  <si>
    <t>Guided Magic Bullet</t>
    <phoneticPr fontId="1" type="noConversion"/>
  </si>
  <si>
    <t>Rush</t>
    <phoneticPr fontId="1" type="noConversion"/>
  </si>
  <si>
    <t>Magic Sword</t>
    <phoneticPr fontId="1" type="noConversion"/>
  </si>
  <si>
    <t>Double Attack</t>
    <phoneticPr fontId="1" type="noConversion"/>
  </si>
  <si>
    <t>Guided Magic Bullet2</t>
    <phoneticPr fontId="1" type="noConversion"/>
  </si>
  <si>
    <t>Rush Sword Attack</t>
    <phoneticPr fontId="1" type="noConversion"/>
  </si>
  <si>
    <t>The Great Sword Slap</t>
    <phoneticPr fontId="1" type="noConversion"/>
  </si>
  <si>
    <t>The Great Sword Spin</t>
    <phoneticPr fontId="1" type="noConversion"/>
  </si>
  <si>
    <t>Not get out Soul</t>
    <phoneticPr fontId="1" type="noConversion"/>
  </si>
  <si>
    <t>위에서 베기</t>
    <phoneticPr fontId="1" type="noConversion"/>
  </si>
  <si>
    <t>옆으로 베기</t>
    <phoneticPr fontId="1" type="noConversion"/>
  </si>
  <si>
    <t>약 돌진</t>
    <phoneticPr fontId="1" type="noConversion"/>
  </si>
  <si>
    <t>찌르는 모션</t>
    <phoneticPr fontId="1" type="noConversion"/>
  </si>
  <si>
    <t>대각선 베기</t>
    <phoneticPr fontId="1" type="noConversion"/>
  </si>
  <si>
    <t>약 돌진 후 위로 베기</t>
    <phoneticPr fontId="1" type="noConversion"/>
  </si>
  <si>
    <t>Sting</t>
    <phoneticPr fontId="1" type="noConversion"/>
  </si>
  <si>
    <t>LRush and USwing</t>
    <phoneticPr fontId="1" type="noConversion"/>
  </si>
  <si>
    <t>USwing</t>
    <phoneticPr fontId="1" type="noConversion"/>
  </si>
  <si>
    <t>LRush</t>
    <phoneticPr fontId="1" type="noConversion"/>
  </si>
  <si>
    <t>SSwing</t>
    <phoneticPr fontId="1" type="noConversion"/>
  </si>
  <si>
    <t>DiagonalSwing</t>
    <phoneticPr fontId="1" type="noConversion"/>
  </si>
  <si>
    <t>First Atk</t>
    <phoneticPr fontId="1" type="noConversion"/>
  </si>
  <si>
    <t>Second Atk</t>
    <phoneticPr fontId="1" type="noConversion"/>
  </si>
  <si>
    <t>Third Atk</t>
    <phoneticPr fontId="1" type="noConversion"/>
  </si>
  <si>
    <t>첫번째 일반공격</t>
    <phoneticPr fontId="1" type="noConversion"/>
  </si>
  <si>
    <t>두번째 일반공격</t>
    <phoneticPr fontId="1" type="noConversion"/>
  </si>
  <si>
    <t>세번째 일반공격</t>
    <phoneticPr fontId="1" type="noConversion"/>
  </si>
  <si>
    <t>첫번째 모션</t>
    <phoneticPr fontId="1" type="noConversion"/>
  </si>
  <si>
    <t>두번째 모션</t>
    <phoneticPr fontId="1" type="noConversion"/>
  </si>
  <si>
    <t>세번째 모션</t>
    <phoneticPr fontId="1" type="noConversion"/>
  </si>
  <si>
    <t>Atk_Skill1</t>
    <phoneticPr fontId="1" type="noConversion"/>
  </si>
  <si>
    <t>Atk_Skill2</t>
    <phoneticPr fontId="1" type="noConversion"/>
  </si>
  <si>
    <t>int</t>
    <phoneticPr fontId="1" type="noConversion"/>
  </si>
  <si>
    <t>int</t>
    <phoneticPr fontId="1" type="noConversion"/>
  </si>
  <si>
    <t>Atk_Skill3</t>
    <phoneticPr fontId="1" type="noConversion"/>
  </si>
  <si>
    <t>-</t>
    <phoneticPr fontId="1" type="noConversion"/>
  </si>
  <si>
    <t>그룹</t>
    <phoneticPr fontId="1" type="noConversion"/>
  </si>
  <si>
    <t>string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</si>
  <si>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</si>
  <si>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</si>
  <si>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</si>
  <si>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string</t>
    <phoneticPr fontId="1" type="noConversion"/>
  </si>
  <si>
    <t>G1</t>
    <phoneticPr fontId="1" type="noConversion"/>
  </si>
  <si>
    <t>G1</t>
    <phoneticPr fontId="1" type="noConversion"/>
  </si>
  <si>
    <t>G2</t>
    <phoneticPr fontId="1" type="noConversion"/>
  </si>
  <si>
    <t>G3</t>
    <phoneticPr fontId="1" type="noConversion"/>
  </si>
  <si>
    <t>G3</t>
    <phoneticPr fontId="1" type="noConversion"/>
  </si>
  <si>
    <t>Group_Index</t>
    <phoneticPr fontId="1" type="noConversion"/>
  </si>
  <si>
    <t>Group_Index</t>
    <phoneticPr fontId="1" type="noConversion"/>
  </si>
  <si>
    <t>그룹 내 모션 순서</t>
    <phoneticPr fontId="1" type="noConversion"/>
  </si>
  <si>
    <t>Group_Motion_Count</t>
    <phoneticPr fontId="1" type="noConversion"/>
  </si>
  <si>
    <t>int</t>
    <phoneticPr fontId="1" type="noConversion"/>
  </si>
  <si>
    <t>1 , 2</t>
    <phoneticPr fontId="1" type="noConversion"/>
  </si>
  <si>
    <t>G1 , G2</t>
    <phoneticPr fontId="1" type="noConversion"/>
  </si>
  <si>
    <t>2 , 1</t>
    <phoneticPr fontId="1" type="noConversion"/>
  </si>
  <si>
    <t>마나</t>
    <phoneticPr fontId="1" type="noConversion"/>
  </si>
  <si>
    <t>skill_MP</t>
    <phoneticPr fontId="1" type="noConversion"/>
  </si>
  <si>
    <t xml:space="preserve"> 지정 그룹</t>
    <phoneticPr fontId="1" type="noConversion"/>
  </si>
  <si>
    <t>최종 사거리</t>
    <phoneticPr fontId="1" type="noConversion"/>
  </si>
  <si>
    <t>skill_FinalRange</t>
    <phoneticPr fontId="1" type="noConversion"/>
  </si>
  <si>
    <t>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</si>
</sst>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mm&quot;월&quot;\ dd&quot;일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22"/>
      <name val="a아시아헤드3"/>
      <family val="1"/>
      <charset val="129"/>
    </font>
    <font>
      <sz val="11"/>
      <color theme="1"/>
      <name val="a아시아헤드1"/>
      <family val="1"/>
      <charset val="129"/>
    </font>
    <font>
      <sz val="20"/>
      <color rgb="FF3F3F3F"/>
      <name val="a아시아헤드1"/>
      <family val="1"/>
      <charset val="129"/>
    </font>
    <font>
      <sz val="11"/>
      <color theme="1"/>
      <name val="a아시아헤드3"/>
      <family val="1"/>
      <charset val="129"/>
    </font>
    <font>
      <b/>
      <sz val="11"/>
      <color indexed="81"/>
      <name val="a아시아헤드1"/>
      <family val="1"/>
      <charset val="129"/>
    </font>
    <font>
      <sz val="14"/>
      <color theme="1"/>
      <name val="a아시아헤드3"/>
      <family val="1"/>
      <charset val="129"/>
    </font>
    <font>
      <b/>
      <sz val="16"/>
      <color rgb="FF3F3F3F"/>
      <name val="a아시아헤드1"/>
      <family val="1"/>
      <charset val="129"/>
    </font>
    <font>
      <b/>
      <sz val="11"/>
      <color theme="1"/>
      <name val="a아시아헤드1"/>
      <family val="1"/>
      <charset val="129"/>
    </font>
    <font>
      <b/>
      <sz val="9"/>
      <color indexed="81"/>
      <name val="a아시아헤드1"/>
      <family val="1"/>
      <charset val="129"/>
    </font>
    <font>
      <b/>
      <sz val="10"/>
      <color indexed="81"/>
      <name val="a아시아헤드1"/>
      <family val="1"/>
      <charset val="129"/>
    </font>
    <font>
      <b/>
      <sz val="10"/>
      <color indexed="81"/>
      <name val="돋움"/>
      <family val="3"/>
      <charset val="129"/>
    </font>
    <font>
      <b/>
      <sz val="18"/>
      <color theme="1"/>
      <name val="a아시아헤드1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2" fillId="4" borderId="2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4" xfId="1" applyBorder="1">
      <alignment vertical="center"/>
    </xf>
    <xf numFmtId="0" fontId="3" fillId="2" borderId="5" xfId="1" applyBorder="1">
      <alignment vertical="center"/>
    </xf>
    <xf numFmtId="0" fontId="3" fillId="2" borderId="6" xfId="1" applyBorder="1">
      <alignment vertical="center"/>
    </xf>
    <xf numFmtId="0" fontId="3" fillId="2" borderId="7" xfId="1" applyBorder="1">
      <alignment vertical="center"/>
    </xf>
    <xf numFmtId="0" fontId="3" fillId="2" borderId="0" xfId="1" applyBorder="1">
      <alignment vertical="center"/>
    </xf>
    <xf numFmtId="0" fontId="3" fillId="2" borderId="8" xfId="1" applyBorder="1">
      <alignment vertical="center"/>
    </xf>
    <xf numFmtId="0" fontId="3" fillId="2" borderId="9" xfId="1" applyBorder="1">
      <alignment vertical="center"/>
    </xf>
    <xf numFmtId="0" fontId="3" fillId="2" borderId="10" xfId="1" applyBorder="1">
      <alignment vertical="center"/>
    </xf>
    <xf numFmtId="0" fontId="10" fillId="2" borderId="0" xfId="1" applyFont="1" applyBorder="1">
      <alignment vertical="center"/>
    </xf>
    <xf numFmtId="0" fontId="11" fillId="2" borderId="0" xfId="1" applyFont="1" applyBorder="1">
      <alignment vertical="center"/>
    </xf>
    <xf numFmtId="0" fontId="11" fillId="2" borderId="8" xfId="1" applyFont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5" borderId="3" xfId="4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6" fontId="13" fillId="0" borderId="3" xfId="0" applyNumberFormat="1" applyFont="1" applyBorder="1" applyAlignment="1">
      <alignment horizontal="center" vertical="center"/>
    </xf>
    <xf numFmtId="0" fontId="19" fillId="6" borderId="3" xfId="5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5" fillId="6" borderId="3" xfId="5" applyFont="1" applyBorder="1" applyAlignment="1">
      <alignment horizontal="center" vertical="center"/>
    </xf>
    <xf numFmtId="0" fontId="13" fillId="4" borderId="3" xfId="3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7" borderId="3" xfId="4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wrapText="1"/>
    </xf>
    <xf numFmtId="0" fontId="13" fillId="7" borderId="3" xfId="5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13" fillId="4" borderId="0" xfId="3" applyFont="1" applyBorder="1" applyAlignment="1">
      <alignment horizontal="center" vertical="center"/>
    </xf>
    <xf numFmtId="177" fontId="13" fillId="0" borderId="0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4" fillId="3" borderId="0" xfId="2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178" fontId="13" fillId="0" borderId="3" xfId="0" applyNumberFormat="1" applyFont="1" applyBorder="1" applyAlignment="1">
      <alignment horizontal="center" vertical="center"/>
    </xf>
    <xf numFmtId="0" fontId="12" fillId="2" borderId="0" xfId="1" applyFont="1" applyBorder="1" applyAlignment="1">
      <alignment horizontal="center" vertical="center" wrapText="1"/>
    </xf>
    <xf numFmtId="0" fontId="12" fillId="2" borderId="0" xfId="1" applyFont="1" applyBorder="1" applyAlignment="1">
      <alignment horizontal="center" vertical="center"/>
    </xf>
    <xf numFmtId="0" fontId="10" fillId="2" borderId="0" xfId="1" applyFont="1" applyBorder="1" applyAlignment="1">
      <alignment horizontal="right" vertical="center"/>
    </xf>
    <xf numFmtId="0" fontId="11" fillId="2" borderId="8" xfId="1" applyFont="1" applyBorder="1" applyAlignment="1">
      <alignment horizontal="right" vertical="center"/>
    </xf>
    <xf numFmtId="0" fontId="11" fillId="2" borderId="0" xfId="1" applyFont="1" applyBorder="1" applyAlignment="1">
      <alignment horizontal="right" vertical="center"/>
    </xf>
    <xf numFmtId="0" fontId="9" fillId="4" borderId="14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3" fillId="4" borderId="3" xfId="3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4" fillId="3" borderId="11" xfId="2" applyFont="1" applyBorder="1" applyAlignment="1">
      <alignment horizontal="center" vertical="center"/>
    </xf>
    <xf numFmtId="0" fontId="14" fillId="3" borderId="12" xfId="2" applyFont="1" applyBorder="1" applyAlignment="1">
      <alignment horizontal="center" vertical="center"/>
    </xf>
    <xf numFmtId="0" fontId="14" fillId="3" borderId="13" xfId="2" applyFont="1" applyBorder="1" applyAlignment="1">
      <alignment horizontal="center" vertical="center"/>
    </xf>
    <xf numFmtId="0" fontId="17" fillId="4" borderId="3" xfId="3" applyFont="1" applyBorder="1" applyAlignment="1">
      <alignment horizontal="center" vertical="center"/>
    </xf>
    <xf numFmtId="0" fontId="17" fillId="4" borderId="18" xfId="3" applyFont="1" applyBorder="1" applyAlignment="1">
      <alignment horizontal="center" vertical="center"/>
    </xf>
    <xf numFmtId="0" fontId="17" fillId="4" borderId="19" xfId="3" applyFont="1" applyBorder="1" applyAlignment="1">
      <alignment horizontal="center" vertical="center"/>
    </xf>
    <xf numFmtId="0" fontId="17" fillId="4" borderId="23" xfId="3" applyFont="1" applyBorder="1" applyAlignment="1">
      <alignment horizontal="center" vertical="center"/>
    </xf>
    <xf numFmtId="0" fontId="19" fillId="4" borderId="3" xfId="3" applyFont="1" applyBorder="1" applyAlignment="1">
      <alignment horizontal="center" vertical="center"/>
    </xf>
    <xf numFmtId="0" fontId="18" fillId="3" borderId="11" xfId="2" applyFont="1" applyBorder="1" applyAlignment="1">
      <alignment horizontal="center" vertical="center"/>
    </xf>
    <xf numFmtId="0" fontId="18" fillId="3" borderId="12" xfId="2" applyFont="1" applyBorder="1" applyAlignment="1">
      <alignment horizontal="center" vertical="center"/>
    </xf>
    <xf numFmtId="0" fontId="18" fillId="3" borderId="13" xfId="2" applyFont="1" applyBorder="1" applyAlignment="1">
      <alignment horizontal="center" vertical="center"/>
    </xf>
    <xf numFmtId="0" fontId="19" fillId="4" borderId="18" xfId="3" applyFont="1" applyBorder="1" applyAlignment="1">
      <alignment horizontal="center" vertical="center"/>
    </xf>
    <xf numFmtId="0" fontId="19" fillId="4" borderId="19" xfId="3" applyFont="1" applyBorder="1" applyAlignment="1">
      <alignment horizontal="center" vertical="center"/>
    </xf>
  </cellXfs>
  <cellStyles count="6">
    <cellStyle name="20% - 강조색6" xfId="4" builtinId="50"/>
    <cellStyle name="60% - 강조색6" xfId="5" builtinId="52"/>
    <cellStyle name="메모" xfId="3" builtinId="10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4"/>
  <sheetViews>
    <sheetView workbookViewId="0">
      <selection activeCell="N18" sqref="N18"/>
    </sheetView>
  </sheetViews>
  <sheetFormatPr defaultRowHeight="16.5"/>
  <sheetData>
    <row r="3" spans="2:11">
      <c r="B3" s="2"/>
      <c r="C3" s="3"/>
      <c r="D3" s="3"/>
      <c r="E3" s="3"/>
      <c r="F3" s="3"/>
      <c r="G3" s="3"/>
      <c r="H3" s="3"/>
      <c r="I3" s="3"/>
      <c r="J3" s="3"/>
      <c r="K3" s="4"/>
    </row>
    <row r="4" spans="2:11">
      <c r="B4" s="5"/>
      <c r="C4" s="6"/>
      <c r="D4" s="6"/>
      <c r="E4" s="6"/>
      <c r="F4" s="6"/>
      <c r="G4" s="6"/>
      <c r="H4" s="6"/>
      <c r="I4" s="6"/>
      <c r="J4" s="6"/>
      <c r="K4" s="7"/>
    </row>
    <row r="5" spans="2:11">
      <c r="B5" s="5"/>
      <c r="C5" s="6"/>
      <c r="D5" s="6"/>
      <c r="E5" s="6"/>
      <c r="F5" s="6"/>
      <c r="G5" s="6"/>
      <c r="H5" s="6"/>
      <c r="I5" s="6"/>
      <c r="J5" s="6"/>
      <c r="K5" s="7"/>
    </row>
    <row r="6" spans="2:11">
      <c r="B6" s="5"/>
      <c r="C6" s="6"/>
      <c r="D6" s="6"/>
      <c r="E6" s="6"/>
      <c r="F6" s="6"/>
      <c r="G6" s="6"/>
      <c r="H6" s="6"/>
      <c r="I6" s="6"/>
      <c r="J6" s="6"/>
      <c r="K6" s="7"/>
    </row>
    <row r="7" spans="2:11">
      <c r="B7" s="5"/>
      <c r="C7" s="6"/>
      <c r="D7" s="6"/>
      <c r="E7" s="6"/>
      <c r="F7" s="6"/>
      <c r="G7" s="6"/>
      <c r="H7" s="6"/>
      <c r="I7" s="6"/>
      <c r="J7" s="6"/>
      <c r="K7" s="7"/>
    </row>
    <row r="8" spans="2:11">
      <c r="B8" s="5"/>
      <c r="C8" s="6"/>
      <c r="D8" s="6"/>
      <c r="E8" s="6"/>
      <c r="F8" s="6"/>
      <c r="G8" s="6"/>
      <c r="H8" s="6"/>
      <c r="I8" s="6"/>
      <c r="J8" s="6"/>
      <c r="K8" s="7"/>
    </row>
    <row r="9" spans="2:11">
      <c r="B9" s="5"/>
      <c r="C9" s="6"/>
      <c r="D9" s="6"/>
      <c r="E9" s="6"/>
      <c r="F9" s="6"/>
      <c r="G9" s="6"/>
      <c r="H9" s="6"/>
      <c r="I9" s="6"/>
      <c r="J9" s="6"/>
      <c r="K9" s="7"/>
    </row>
    <row r="10" spans="2:11">
      <c r="B10" s="5"/>
      <c r="C10" s="43" t="s">
        <v>79</v>
      </c>
      <c r="D10" s="44"/>
      <c r="E10" s="44"/>
      <c r="F10" s="44"/>
      <c r="G10" s="44"/>
      <c r="H10" s="44"/>
      <c r="I10" s="44"/>
      <c r="J10" s="44"/>
      <c r="K10" s="7"/>
    </row>
    <row r="11" spans="2:11">
      <c r="B11" s="5"/>
      <c r="C11" s="44"/>
      <c r="D11" s="44"/>
      <c r="E11" s="44"/>
      <c r="F11" s="44"/>
      <c r="G11" s="44"/>
      <c r="H11" s="44"/>
      <c r="I11" s="44"/>
      <c r="J11" s="44"/>
      <c r="K11" s="7"/>
    </row>
    <row r="12" spans="2:11">
      <c r="B12" s="5"/>
      <c r="C12" s="44"/>
      <c r="D12" s="44"/>
      <c r="E12" s="44"/>
      <c r="F12" s="44"/>
      <c r="G12" s="44"/>
      <c r="H12" s="44"/>
      <c r="I12" s="44"/>
      <c r="J12" s="44"/>
      <c r="K12" s="7"/>
    </row>
    <row r="13" spans="2:11">
      <c r="B13" s="5"/>
      <c r="C13" s="44"/>
      <c r="D13" s="44"/>
      <c r="E13" s="44"/>
      <c r="F13" s="44"/>
      <c r="G13" s="44"/>
      <c r="H13" s="44"/>
      <c r="I13" s="44"/>
      <c r="J13" s="44"/>
      <c r="K13" s="7"/>
    </row>
    <row r="14" spans="2:11">
      <c r="B14" s="5"/>
      <c r="C14" s="44"/>
      <c r="D14" s="44"/>
      <c r="E14" s="44"/>
      <c r="F14" s="44"/>
      <c r="G14" s="44"/>
      <c r="H14" s="44"/>
      <c r="I14" s="44"/>
      <c r="J14" s="44"/>
      <c r="K14" s="7"/>
    </row>
    <row r="15" spans="2:11">
      <c r="B15" s="5"/>
      <c r="C15" s="44"/>
      <c r="D15" s="44"/>
      <c r="E15" s="44"/>
      <c r="F15" s="44"/>
      <c r="G15" s="44"/>
      <c r="H15" s="44"/>
      <c r="I15" s="44"/>
      <c r="J15" s="44"/>
      <c r="K15" s="7"/>
    </row>
    <row r="16" spans="2:11">
      <c r="B16" s="5"/>
      <c r="C16" s="6"/>
      <c r="D16" s="6"/>
      <c r="E16" s="6"/>
      <c r="F16" s="6"/>
      <c r="G16" s="6"/>
      <c r="H16" s="6"/>
      <c r="I16" s="6"/>
      <c r="J16" s="6"/>
      <c r="K16" s="7"/>
    </row>
    <row r="17" spans="2:11">
      <c r="B17" s="5"/>
      <c r="C17" s="6"/>
      <c r="D17" s="6"/>
      <c r="E17" s="6"/>
      <c r="F17" s="6"/>
      <c r="G17" s="6"/>
      <c r="H17" s="6"/>
      <c r="I17" s="6"/>
      <c r="J17" s="6"/>
      <c r="K17" s="7"/>
    </row>
    <row r="18" spans="2:11">
      <c r="B18" s="5"/>
      <c r="C18" s="6"/>
      <c r="D18" s="6"/>
      <c r="E18" s="6"/>
      <c r="F18" s="6"/>
      <c r="G18" s="6"/>
      <c r="H18" s="6"/>
      <c r="I18" s="6"/>
      <c r="J18" s="6"/>
      <c r="K18" s="7"/>
    </row>
    <row r="19" spans="2:11">
      <c r="B19" s="5"/>
      <c r="C19" s="6"/>
      <c r="D19" s="6"/>
      <c r="E19" s="6"/>
      <c r="F19" s="6"/>
      <c r="G19" s="6"/>
      <c r="H19" s="6"/>
      <c r="I19" s="6"/>
      <c r="J19" s="45"/>
      <c r="K19" s="46"/>
    </row>
    <row r="20" spans="2:11">
      <c r="B20" s="5"/>
      <c r="C20" s="6"/>
      <c r="D20" s="6"/>
      <c r="E20" s="6"/>
      <c r="F20" s="6"/>
      <c r="G20" s="6"/>
      <c r="H20" s="10"/>
      <c r="I20" s="10"/>
      <c r="J20" s="45" t="s">
        <v>71</v>
      </c>
      <c r="K20" s="46"/>
    </row>
    <row r="21" spans="2:11">
      <c r="B21" s="5"/>
      <c r="C21" s="6"/>
      <c r="D21" s="6"/>
      <c r="E21" s="6"/>
      <c r="F21" s="6"/>
      <c r="G21" s="6"/>
      <c r="H21" s="47" t="s">
        <v>72</v>
      </c>
      <c r="I21" s="47"/>
      <c r="J21" s="47"/>
      <c r="K21" s="46"/>
    </row>
    <row r="22" spans="2:11">
      <c r="B22" s="5"/>
      <c r="C22" s="6"/>
      <c r="D22" s="6"/>
      <c r="E22" s="6"/>
      <c r="F22" s="6"/>
      <c r="G22" s="6"/>
      <c r="H22" s="11"/>
      <c r="I22" s="11"/>
      <c r="J22" s="11"/>
      <c r="K22" s="12" t="s">
        <v>73</v>
      </c>
    </row>
    <row r="23" spans="2:11">
      <c r="B23" s="5"/>
      <c r="C23" s="6"/>
      <c r="D23" s="6"/>
      <c r="E23" s="6"/>
      <c r="F23" s="6"/>
      <c r="G23" s="6"/>
      <c r="H23" s="48" t="s">
        <v>74</v>
      </c>
      <c r="I23" s="49"/>
      <c r="J23" s="52"/>
      <c r="K23" s="53"/>
    </row>
    <row r="24" spans="2:11">
      <c r="B24" s="8"/>
      <c r="C24" s="9"/>
      <c r="D24" s="9"/>
      <c r="E24" s="9"/>
      <c r="F24" s="9"/>
      <c r="G24" s="9"/>
      <c r="H24" s="50"/>
      <c r="I24" s="51"/>
      <c r="J24" s="53"/>
      <c r="K24" s="53"/>
    </row>
  </sheetData>
  <mergeCells count="6">
    <mergeCell ref="C10:J15"/>
    <mergeCell ref="J20:K20"/>
    <mergeCell ref="H21:K21"/>
    <mergeCell ref="H23:I24"/>
    <mergeCell ref="J23:K24"/>
    <mergeCell ref="J19:K1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45"/>
  <sheetViews>
    <sheetView workbookViewId="0">
      <selection activeCell="G31" sqref="G31"/>
    </sheetView>
  </sheetViews>
  <sheetFormatPr defaultRowHeight="16.5"/>
  <cols>
    <col min="1" max="2" width="9" style="1"/>
    <col min="3" max="3" width="14.875" style="1" customWidth="1"/>
    <col min="4" max="4" width="19.25" style="1" bestFit="1" customWidth="1"/>
    <col min="5" max="5" width="16.625" style="1" bestFit="1" customWidth="1"/>
    <col min="6" max="6" width="11.625" style="1" bestFit="1" customWidth="1"/>
    <col min="7" max="7" width="36.875" style="1" customWidth="1"/>
    <col min="8" max="8" width="58.625" style="1" customWidth="1"/>
    <col min="9" max="16384" width="9" style="1"/>
  </cols>
  <sheetData>
    <row r="2" spans="2:8" ht="45.75" customHeight="1">
      <c r="B2" s="54" t="s">
        <v>64</v>
      </c>
      <c r="C2" s="54"/>
      <c r="D2" s="54"/>
      <c r="E2" s="54"/>
      <c r="F2" s="54"/>
      <c r="G2" s="54"/>
      <c r="H2" s="54"/>
    </row>
    <row r="3" spans="2:8" ht="27.75" customHeight="1">
      <c r="B3" s="26" t="s">
        <v>33</v>
      </c>
      <c r="C3" s="26" t="s">
        <v>34</v>
      </c>
      <c r="D3" s="26" t="s">
        <v>35</v>
      </c>
      <c r="E3" s="26" t="s">
        <v>36</v>
      </c>
      <c r="F3" s="26" t="s">
        <v>37</v>
      </c>
      <c r="G3" s="26" t="s">
        <v>62</v>
      </c>
      <c r="H3" s="26" t="s">
        <v>38</v>
      </c>
    </row>
    <row r="4" spans="2:8" ht="20.100000000000001" customHeight="1">
      <c r="B4" s="24">
        <v>1</v>
      </c>
      <c r="C4" s="53" t="s">
        <v>61</v>
      </c>
      <c r="D4" s="16" t="s">
        <v>1</v>
      </c>
      <c r="E4" s="25" t="s">
        <v>16</v>
      </c>
      <c r="F4" s="25" t="s">
        <v>32</v>
      </c>
      <c r="G4" s="16" t="s">
        <v>63</v>
      </c>
      <c r="H4" s="27" t="s">
        <v>111</v>
      </c>
    </row>
    <row r="5" spans="2:8" ht="20.100000000000001" customHeight="1">
      <c r="B5" s="24">
        <v>2</v>
      </c>
      <c r="C5" s="53"/>
      <c r="D5" s="16" t="s">
        <v>2</v>
      </c>
      <c r="E5" s="25" t="s">
        <v>17</v>
      </c>
      <c r="F5" s="25" t="s">
        <v>32</v>
      </c>
      <c r="G5" s="16" t="s">
        <v>63</v>
      </c>
      <c r="H5" s="27" t="s">
        <v>65</v>
      </c>
    </row>
    <row r="6" spans="2:8" ht="20.100000000000001" customHeight="1">
      <c r="B6" s="24">
        <v>3</v>
      </c>
      <c r="C6" s="53"/>
      <c r="D6" s="16" t="s">
        <v>4</v>
      </c>
      <c r="E6" s="25" t="s">
        <v>18</v>
      </c>
      <c r="F6" s="25" t="s">
        <v>77</v>
      </c>
      <c r="G6" s="16" t="s">
        <v>110</v>
      </c>
      <c r="H6" s="28" t="s">
        <v>114</v>
      </c>
    </row>
    <row r="7" spans="2:8" ht="20.100000000000001" customHeight="1">
      <c r="B7" s="24">
        <v>4</v>
      </c>
      <c r="C7" s="53"/>
      <c r="D7" s="16" t="s">
        <v>75</v>
      </c>
      <c r="E7" s="25" t="s">
        <v>76</v>
      </c>
      <c r="F7" s="25" t="s">
        <v>77</v>
      </c>
      <c r="G7" s="16" t="s">
        <v>78</v>
      </c>
      <c r="H7" s="28" t="s">
        <v>113</v>
      </c>
    </row>
    <row r="8" spans="2:8" ht="20.100000000000001" customHeight="1">
      <c r="B8" s="24">
        <v>5</v>
      </c>
      <c r="C8" s="53"/>
      <c r="D8" s="16" t="s">
        <v>3</v>
      </c>
      <c r="E8" s="25" t="s">
        <v>19</v>
      </c>
      <c r="F8" s="25" t="s">
        <v>77</v>
      </c>
      <c r="G8" s="16" t="s">
        <v>109</v>
      </c>
      <c r="H8" s="27" t="s">
        <v>112</v>
      </c>
    </row>
    <row r="9" spans="2:8" ht="20.100000000000001" customHeight="1">
      <c r="B9" s="24">
        <v>6</v>
      </c>
      <c r="C9" s="53"/>
      <c r="D9" s="16" t="s">
        <v>11</v>
      </c>
      <c r="E9" s="25" t="s">
        <v>20</v>
      </c>
      <c r="F9" s="25" t="s">
        <v>93</v>
      </c>
      <c r="G9" s="16" t="s">
        <v>63</v>
      </c>
      <c r="H9" s="27" t="s">
        <v>116</v>
      </c>
    </row>
    <row r="10" spans="2:8" ht="20.100000000000001" customHeight="1">
      <c r="B10" s="24">
        <v>7</v>
      </c>
      <c r="C10" s="53"/>
      <c r="D10" s="16" t="s">
        <v>5</v>
      </c>
      <c r="E10" s="25" t="s">
        <v>30</v>
      </c>
      <c r="F10" s="25" t="s">
        <v>93</v>
      </c>
      <c r="G10" s="16" t="s">
        <v>63</v>
      </c>
      <c r="H10" s="27" t="s">
        <v>115</v>
      </c>
    </row>
    <row r="11" spans="2:8" ht="20.100000000000001" customHeight="1">
      <c r="B11" s="24">
        <v>8</v>
      </c>
      <c r="C11" s="53"/>
      <c r="D11" s="16" t="s">
        <v>6</v>
      </c>
      <c r="E11" s="25" t="s">
        <v>21</v>
      </c>
      <c r="F11" s="25" t="s">
        <v>93</v>
      </c>
      <c r="G11" s="16" t="s">
        <v>63</v>
      </c>
      <c r="H11" s="27" t="s">
        <v>117</v>
      </c>
    </row>
    <row r="12" spans="2:8" ht="20.100000000000001" customHeight="1">
      <c r="B12" s="24">
        <v>9</v>
      </c>
      <c r="C12" s="53"/>
      <c r="D12" s="16" t="s">
        <v>7</v>
      </c>
      <c r="E12" s="25" t="s">
        <v>22</v>
      </c>
      <c r="F12" s="25" t="s">
        <v>93</v>
      </c>
      <c r="G12" s="16" t="s">
        <v>63</v>
      </c>
      <c r="H12" s="27" t="s">
        <v>118</v>
      </c>
    </row>
    <row r="13" spans="2:8" ht="20.100000000000001" customHeight="1">
      <c r="B13" s="24">
        <v>10</v>
      </c>
      <c r="C13" s="53"/>
      <c r="D13" s="16" t="s">
        <v>107</v>
      </c>
      <c r="E13" s="25" t="s">
        <v>108</v>
      </c>
      <c r="F13" s="25" t="s">
        <v>41</v>
      </c>
      <c r="G13" s="16" t="s">
        <v>63</v>
      </c>
      <c r="H13" s="27" t="s">
        <v>119</v>
      </c>
    </row>
    <row r="14" spans="2:8" ht="20.100000000000001" customHeight="1">
      <c r="B14" s="33"/>
      <c r="C14" s="53"/>
      <c r="D14" s="32" t="s">
        <v>185</v>
      </c>
      <c r="E14" s="25" t="s">
        <v>187</v>
      </c>
      <c r="F14" s="25" t="s">
        <v>41</v>
      </c>
      <c r="G14" s="32" t="s">
        <v>63</v>
      </c>
      <c r="H14" s="27" t="s">
        <v>194</v>
      </c>
    </row>
    <row r="15" spans="2:8" ht="20.100000000000001" customHeight="1">
      <c r="B15" s="33"/>
      <c r="C15" s="53"/>
      <c r="D15" s="32" t="s">
        <v>186</v>
      </c>
      <c r="E15" s="25" t="s">
        <v>188</v>
      </c>
      <c r="F15" s="25" t="s">
        <v>41</v>
      </c>
      <c r="G15" s="32" t="s">
        <v>63</v>
      </c>
      <c r="H15" s="27" t="s">
        <v>193</v>
      </c>
    </row>
    <row r="16" spans="2:8" ht="20.100000000000001" customHeight="1">
      <c r="B16" s="24">
        <v>11</v>
      </c>
      <c r="C16" s="53"/>
      <c r="D16" s="16" t="s">
        <v>39</v>
      </c>
      <c r="E16" s="25" t="s">
        <v>40</v>
      </c>
      <c r="F16" s="25" t="s">
        <v>41</v>
      </c>
      <c r="G16" s="16" t="s">
        <v>63</v>
      </c>
      <c r="H16" s="27" t="s">
        <v>120</v>
      </c>
    </row>
    <row r="17" spans="2:8" ht="20.100000000000001" customHeight="1">
      <c r="B17" s="24">
        <v>12</v>
      </c>
      <c r="C17" s="53"/>
      <c r="D17" s="16" t="s">
        <v>12</v>
      </c>
      <c r="E17" s="25" t="s">
        <v>23</v>
      </c>
      <c r="F17" s="25" t="s">
        <v>32</v>
      </c>
      <c r="G17" s="16" t="s">
        <v>63</v>
      </c>
      <c r="H17" s="27" t="s">
        <v>121</v>
      </c>
    </row>
    <row r="18" spans="2:8" ht="14.25" customHeight="1"/>
    <row r="19" spans="2:8" ht="16.5" customHeight="1"/>
    <row r="20" spans="2:8" ht="48.75" customHeight="1">
      <c r="B20" s="54" t="s">
        <v>67</v>
      </c>
      <c r="C20" s="54"/>
      <c r="D20" s="54"/>
      <c r="E20" s="54"/>
      <c r="F20" s="54"/>
      <c r="G20" s="54"/>
      <c r="H20" s="54"/>
    </row>
    <row r="21" spans="2:8" ht="31.5" customHeight="1">
      <c r="B21" s="26" t="s">
        <v>33</v>
      </c>
      <c r="C21" s="26" t="s">
        <v>34</v>
      </c>
      <c r="D21" s="26" t="s">
        <v>35</v>
      </c>
      <c r="E21" s="26" t="s">
        <v>36</v>
      </c>
      <c r="F21" s="26" t="s">
        <v>37</v>
      </c>
      <c r="G21" s="26" t="s">
        <v>62</v>
      </c>
      <c r="H21" s="26" t="s">
        <v>38</v>
      </c>
    </row>
    <row r="22" spans="2:8">
      <c r="B22" s="32">
        <v>1</v>
      </c>
      <c r="C22" s="58" t="s">
        <v>68</v>
      </c>
      <c r="D22" s="29" t="s">
        <v>55</v>
      </c>
      <c r="E22" s="25" t="s">
        <v>57</v>
      </c>
      <c r="F22" s="25" t="s">
        <v>32</v>
      </c>
      <c r="G22" s="32" t="s">
        <v>63</v>
      </c>
      <c r="H22" s="27" t="s">
        <v>69</v>
      </c>
    </row>
    <row r="23" spans="2:8">
      <c r="B23" s="32">
        <v>2</v>
      </c>
      <c r="C23" s="59"/>
      <c r="D23" s="29" t="s">
        <v>56</v>
      </c>
      <c r="E23" s="25" t="s">
        <v>58</v>
      </c>
      <c r="F23" s="25" t="s">
        <v>32</v>
      </c>
      <c r="G23" s="32" t="s">
        <v>63</v>
      </c>
      <c r="H23" s="27" t="s">
        <v>70</v>
      </c>
    </row>
    <row r="24" spans="2:8">
      <c r="B24" s="32">
        <v>3</v>
      </c>
      <c r="C24" s="59"/>
      <c r="D24" s="29" t="s">
        <v>13</v>
      </c>
      <c r="E24" s="25" t="s">
        <v>45</v>
      </c>
      <c r="F24" s="25" t="s">
        <v>31</v>
      </c>
      <c r="G24" s="32" t="s">
        <v>63</v>
      </c>
      <c r="H24" s="28" t="s">
        <v>124</v>
      </c>
    </row>
    <row r="25" spans="2:8">
      <c r="B25" s="32">
        <v>4</v>
      </c>
      <c r="C25" s="59"/>
      <c r="D25" s="29" t="s">
        <v>43</v>
      </c>
      <c r="E25" s="25" t="s">
        <v>47</v>
      </c>
      <c r="F25" s="25" t="s">
        <v>77</v>
      </c>
      <c r="G25" s="32" t="s">
        <v>122</v>
      </c>
      <c r="H25" s="27" t="s">
        <v>125</v>
      </c>
    </row>
    <row r="26" spans="2:8" ht="57">
      <c r="B26" s="32">
        <v>5</v>
      </c>
      <c r="C26" s="59"/>
      <c r="D26" s="29" t="s">
        <v>44</v>
      </c>
      <c r="E26" s="25" t="s">
        <v>48</v>
      </c>
      <c r="F26" s="25" t="s">
        <v>77</v>
      </c>
      <c r="G26" s="32" t="s">
        <v>123</v>
      </c>
      <c r="H26" s="28" t="s">
        <v>149</v>
      </c>
    </row>
    <row r="27" spans="2:8">
      <c r="B27" s="32">
        <v>6</v>
      </c>
      <c r="C27" s="59"/>
      <c r="D27" s="29" t="s">
        <v>14</v>
      </c>
      <c r="E27" s="25" t="s">
        <v>49</v>
      </c>
      <c r="F27" s="25" t="s">
        <v>41</v>
      </c>
      <c r="G27" s="32" t="s">
        <v>63</v>
      </c>
      <c r="H27" s="27" t="s">
        <v>126</v>
      </c>
    </row>
    <row r="28" spans="2:8">
      <c r="B28" s="32">
        <v>7</v>
      </c>
      <c r="C28" s="59"/>
      <c r="D28" s="29" t="s">
        <v>92</v>
      </c>
      <c r="E28" s="25" t="s">
        <v>50</v>
      </c>
      <c r="F28" s="25" t="s">
        <v>41</v>
      </c>
      <c r="G28" s="32" t="s">
        <v>63</v>
      </c>
      <c r="H28" s="27" t="s">
        <v>127</v>
      </c>
    </row>
    <row r="29" spans="2:8">
      <c r="B29" s="32"/>
      <c r="C29" s="59"/>
      <c r="D29" s="29" t="s">
        <v>189</v>
      </c>
      <c r="E29" s="25" t="s">
        <v>190</v>
      </c>
      <c r="F29" s="25" t="s">
        <v>41</v>
      </c>
      <c r="G29" s="32" t="s">
        <v>191</v>
      </c>
      <c r="H29" s="27" t="s">
        <v>192</v>
      </c>
    </row>
    <row r="30" spans="2:8">
      <c r="B30" s="32">
        <v>8</v>
      </c>
      <c r="C30" s="59"/>
      <c r="D30" s="29" t="s">
        <v>42</v>
      </c>
      <c r="E30" s="25" t="s">
        <v>53</v>
      </c>
      <c r="F30" s="25" t="s">
        <v>41</v>
      </c>
      <c r="G30" s="32" t="s">
        <v>63</v>
      </c>
      <c r="H30" s="27" t="s">
        <v>128</v>
      </c>
    </row>
    <row r="31" spans="2:8">
      <c r="B31" s="32">
        <v>9</v>
      </c>
      <c r="C31" s="59"/>
      <c r="D31" s="29" t="s">
        <v>135</v>
      </c>
      <c r="E31" s="25" t="s">
        <v>136</v>
      </c>
      <c r="F31" s="25" t="s">
        <v>41</v>
      </c>
      <c r="G31" s="32" t="s">
        <v>63</v>
      </c>
      <c r="H31" s="27" t="s">
        <v>171</v>
      </c>
    </row>
    <row r="32" spans="2:8" ht="28.5">
      <c r="B32" s="32">
        <v>10</v>
      </c>
      <c r="C32" s="59"/>
      <c r="D32" s="29" t="s">
        <v>154</v>
      </c>
      <c r="E32" s="25" t="s">
        <v>155</v>
      </c>
      <c r="F32" s="25" t="s">
        <v>41</v>
      </c>
      <c r="G32" s="32" t="s">
        <v>63</v>
      </c>
      <c r="H32" s="28" t="s">
        <v>170</v>
      </c>
    </row>
    <row r="33" spans="2:8">
      <c r="B33" s="31">
        <v>11</v>
      </c>
      <c r="C33" s="59"/>
      <c r="D33" s="29" t="s">
        <v>153</v>
      </c>
      <c r="E33" s="25" t="s">
        <v>51</v>
      </c>
      <c r="F33" s="31" t="s">
        <v>41</v>
      </c>
      <c r="G33" s="32" t="s">
        <v>63</v>
      </c>
      <c r="H33" s="27" t="s">
        <v>169</v>
      </c>
    </row>
    <row r="34" spans="2:8">
      <c r="B34" s="31">
        <v>12</v>
      </c>
      <c r="C34" s="59"/>
      <c r="D34" s="29" t="s">
        <v>129</v>
      </c>
      <c r="E34" s="25" t="s">
        <v>131</v>
      </c>
      <c r="F34" s="31" t="s">
        <v>130</v>
      </c>
      <c r="G34" s="32" t="s">
        <v>168</v>
      </c>
      <c r="H34" s="27" t="s">
        <v>175</v>
      </c>
    </row>
    <row r="35" spans="2:8">
      <c r="B35" s="31">
        <v>13</v>
      </c>
      <c r="C35" s="59"/>
      <c r="D35" s="29" t="s">
        <v>132</v>
      </c>
      <c r="E35" s="25" t="s">
        <v>134</v>
      </c>
      <c r="F35" s="31" t="s">
        <v>130</v>
      </c>
      <c r="G35" s="32" t="s">
        <v>168</v>
      </c>
      <c r="H35" s="27" t="s">
        <v>174</v>
      </c>
    </row>
    <row r="36" spans="2:8">
      <c r="B36" s="31">
        <v>14</v>
      </c>
      <c r="C36" s="59"/>
      <c r="D36" s="29" t="s">
        <v>133</v>
      </c>
      <c r="E36" s="25" t="s">
        <v>152</v>
      </c>
      <c r="F36" s="31" t="s">
        <v>151</v>
      </c>
      <c r="G36" s="32" t="s">
        <v>63</v>
      </c>
      <c r="H36" s="27" t="s">
        <v>173</v>
      </c>
    </row>
    <row r="37" spans="2:8">
      <c r="B37" s="31">
        <v>15</v>
      </c>
      <c r="C37" s="60"/>
      <c r="D37" s="29" t="s">
        <v>166</v>
      </c>
      <c r="E37" s="25" t="s">
        <v>167</v>
      </c>
      <c r="F37" s="31" t="s">
        <v>151</v>
      </c>
      <c r="G37" s="32" t="s">
        <v>63</v>
      </c>
      <c r="H37" s="27" t="s">
        <v>172</v>
      </c>
    </row>
    <row r="40" spans="2:8" ht="41.25" customHeight="1">
      <c r="B40" s="54" t="s">
        <v>177</v>
      </c>
      <c r="C40" s="54"/>
      <c r="D40" s="54"/>
      <c r="E40" s="54"/>
      <c r="F40" s="54"/>
      <c r="G40" s="54"/>
      <c r="H40" s="54"/>
    </row>
    <row r="41" spans="2:8" ht="30" customHeight="1">
      <c r="B41" s="26" t="s">
        <v>0</v>
      </c>
      <c r="C41" s="26" t="s">
        <v>34</v>
      </c>
      <c r="D41" s="26" t="s">
        <v>35</v>
      </c>
      <c r="E41" s="26" t="s">
        <v>36</v>
      </c>
      <c r="F41" s="26" t="s">
        <v>37</v>
      </c>
      <c r="G41" s="26" t="s">
        <v>62</v>
      </c>
      <c r="H41" s="26" t="s">
        <v>38</v>
      </c>
    </row>
    <row r="42" spans="2:8">
      <c r="B42" s="31">
        <v>1</v>
      </c>
      <c r="C42" s="55" t="s">
        <v>176</v>
      </c>
      <c r="D42" s="29" t="s">
        <v>159</v>
      </c>
      <c r="E42" s="25" t="s">
        <v>158</v>
      </c>
      <c r="F42" s="25" t="s">
        <v>31</v>
      </c>
      <c r="G42" s="32" t="s">
        <v>63</v>
      </c>
      <c r="H42" s="27" t="s">
        <v>181</v>
      </c>
    </row>
    <row r="43" spans="2:8">
      <c r="B43" s="31">
        <v>2</v>
      </c>
      <c r="C43" s="56"/>
      <c r="D43" s="29" t="s">
        <v>160</v>
      </c>
      <c r="E43" s="25" t="s">
        <v>161</v>
      </c>
      <c r="F43" s="25" t="s">
        <v>32</v>
      </c>
      <c r="G43" s="32" t="s">
        <v>63</v>
      </c>
      <c r="H43" s="27" t="s">
        <v>182</v>
      </c>
    </row>
    <row r="44" spans="2:8">
      <c r="B44" s="31">
        <v>3</v>
      </c>
      <c r="C44" s="56"/>
      <c r="D44" s="29" t="s">
        <v>179</v>
      </c>
      <c r="E44" s="25" t="s">
        <v>163</v>
      </c>
      <c r="F44" s="25" t="s">
        <v>32</v>
      </c>
      <c r="G44" s="32" t="s">
        <v>63</v>
      </c>
      <c r="H44" s="27" t="s">
        <v>183</v>
      </c>
    </row>
    <row r="45" spans="2:8">
      <c r="B45" s="31">
        <v>4</v>
      </c>
      <c r="C45" s="57"/>
      <c r="D45" s="29" t="s">
        <v>180</v>
      </c>
      <c r="E45" s="25" t="s">
        <v>165</v>
      </c>
      <c r="F45" s="25" t="s">
        <v>31</v>
      </c>
      <c r="G45" s="32" t="s">
        <v>178</v>
      </c>
      <c r="H45" s="27" t="s">
        <v>184</v>
      </c>
    </row>
  </sheetData>
  <mergeCells count="6">
    <mergeCell ref="B40:H40"/>
    <mergeCell ref="C42:C45"/>
    <mergeCell ref="C4:C17"/>
    <mergeCell ref="B2:H2"/>
    <mergeCell ref="B20:H20"/>
    <mergeCell ref="C22:C37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0"/>
  <sheetViews>
    <sheetView zoomScale="85" zoomScaleNormal="85" workbookViewId="0">
      <pane xSplit="4" ySplit="4" topLeftCell="G5" activePane="bottomRight" state="frozen"/>
      <selection pane="topRight" activeCell="E1" sqref="E1"/>
      <selection pane="bottomLeft" activeCell="A5" sqref="A5"/>
      <selection pane="bottomRight" activeCell="R14" sqref="R6:R14"/>
    </sheetView>
  </sheetViews>
  <sheetFormatPr defaultRowHeight="14.25"/>
  <cols>
    <col min="1" max="1" width="2.625" style="13" customWidth="1"/>
    <col min="2" max="3" width="15.625" style="13" customWidth="1"/>
    <col min="4" max="4" width="18.625" style="13" bestFit="1" customWidth="1"/>
    <col min="5" max="5" width="18.625" style="13" customWidth="1"/>
    <col min="6" max="17" width="15.625" style="13" customWidth="1"/>
    <col min="18" max="16384" width="9" style="13"/>
  </cols>
  <sheetData>
    <row r="1" spans="2:17" ht="15" customHeight="1" thickBot="1"/>
    <row r="2" spans="2:17" ht="39.75" customHeight="1" thickBot="1">
      <c r="B2" s="61" t="s">
        <v>66</v>
      </c>
      <c r="C2" s="62"/>
      <c r="D2" s="63"/>
      <c r="E2" s="38"/>
    </row>
    <row r="3" spans="2:17" ht="15" customHeight="1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2:17" ht="38.25" customHeight="1">
      <c r="B4" s="65" t="s">
        <v>8</v>
      </c>
      <c r="C4" s="66"/>
      <c r="D4" s="66"/>
      <c r="E4" s="67"/>
      <c r="F4" s="20" t="s">
        <v>10</v>
      </c>
      <c r="G4" s="64" t="s">
        <v>9</v>
      </c>
      <c r="H4" s="64"/>
      <c r="I4" s="64"/>
      <c r="J4" s="64"/>
      <c r="K4" s="64"/>
      <c r="L4" s="64"/>
      <c r="M4" s="64"/>
      <c r="N4" s="64"/>
      <c r="O4" s="64"/>
      <c r="P4" s="64"/>
      <c r="Q4" s="64"/>
    </row>
    <row r="5" spans="2:17" s="17" customFormat="1" ht="33.75" customHeight="1">
      <c r="B5" s="21" t="s">
        <v>0</v>
      </c>
      <c r="C5" s="21" t="s">
        <v>1</v>
      </c>
      <c r="D5" s="21" t="s">
        <v>2</v>
      </c>
      <c r="E5" s="21" t="s">
        <v>195</v>
      </c>
      <c r="F5" s="21" t="s">
        <v>4</v>
      </c>
      <c r="G5" s="21" t="s">
        <v>75</v>
      </c>
      <c r="H5" s="21" t="s">
        <v>3</v>
      </c>
      <c r="I5" s="21" t="s">
        <v>11</v>
      </c>
      <c r="J5" s="21" t="s">
        <v>5</v>
      </c>
      <c r="K5" s="21" t="s">
        <v>6</v>
      </c>
      <c r="L5" s="21" t="s">
        <v>7</v>
      </c>
      <c r="M5" s="21" t="s">
        <v>107</v>
      </c>
      <c r="N5" s="21" t="s">
        <v>185</v>
      </c>
      <c r="O5" s="21" t="s">
        <v>186</v>
      </c>
      <c r="P5" s="21" t="s">
        <v>39</v>
      </c>
      <c r="Q5" s="21" t="s">
        <v>12</v>
      </c>
    </row>
    <row r="6" spans="2:17" ht="20.100000000000001" customHeight="1">
      <c r="B6" s="15" t="s">
        <v>15</v>
      </c>
      <c r="C6" s="15" t="s">
        <v>16</v>
      </c>
      <c r="D6" s="15" t="s">
        <v>17</v>
      </c>
      <c r="E6" s="15" t="s">
        <v>196</v>
      </c>
      <c r="F6" s="15" t="s">
        <v>18</v>
      </c>
      <c r="G6" s="15" t="s">
        <v>76</v>
      </c>
      <c r="H6" s="15" t="s">
        <v>19</v>
      </c>
      <c r="I6" s="15" t="s">
        <v>20</v>
      </c>
      <c r="J6" s="15" t="s">
        <v>30</v>
      </c>
      <c r="K6" s="15" t="s">
        <v>21</v>
      </c>
      <c r="L6" s="15" t="s">
        <v>22</v>
      </c>
      <c r="M6" s="15" t="s">
        <v>108</v>
      </c>
      <c r="N6" s="15" t="s">
        <v>187</v>
      </c>
      <c r="O6" s="15" t="s">
        <v>188</v>
      </c>
      <c r="P6" s="15" t="s">
        <v>40</v>
      </c>
      <c r="Q6" s="15" t="s">
        <v>23</v>
      </c>
    </row>
    <row r="7" spans="2:17" ht="20.100000000000001" customHeight="1">
      <c r="B7" s="15" t="s">
        <v>31</v>
      </c>
      <c r="C7" s="15" t="s">
        <v>32</v>
      </c>
      <c r="D7" s="15" t="s">
        <v>32</v>
      </c>
      <c r="E7" s="15" t="s">
        <v>32</v>
      </c>
      <c r="F7" s="15" t="s">
        <v>77</v>
      </c>
      <c r="G7" s="15" t="s">
        <v>77</v>
      </c>
      <c r="H7" s="15" t="s">
        <v>77</v>
      </c>
      <c r="I7" s="15" t="s">
        <v>93</v>
      </c>
      <c r="J7" s="15" t="s">
        <v>93</v>
      </c>
      <c r="K7" s="15" t="s">
        <v>93</v>
      </c>
      <c r="L7" s="15" t="s">
        <v>93</v>
      </c>
      <c r="M7" s="15" t="s">
        <v>41</v>
      </c>
      <c r="N7" s="15" t="s">
        <v>41</v>
      </c>
      <c r="O7" s="15" t="s">
        <v>41</v>
      </c>
      <c r="P7" s="15" t="s">
        <v>31</v>
      </c>
      <c r="Q7" s="15" t="s">
        <v>32</v>
      </c>
    </row>
    <row r="8" spans="2:17" ht="20.100000000000001" customHeight="1">
      <c r="B8" s="16">
        <v>1</v>
      </c>
      <c r="C8" s="16" t="s">
        <v>24</v>
      </c>
      <c r="D8" s="16" t="s">
        <v>80</v>
      </c>
      <c r="E8" s="32" t="s">
        <v>197</v>
      </c>
      <c r="F8" s="16">
        <v>1</v>
      </c>
      <c r="G8" s="16">
        <v>1</v>
      </c>
      <c r="H8" s="16">
        <v>1</v>
      </c>
      <c r="I8" s="16">
        <v>80</v>
      </c>
      <c r="J8" s="16">
        <v>5</v>
      </c>
      <c r="K8" s="16">
        <v>3</v>
      </c>
      <c r="L8" s="16">
        <v>2</v>
      </c>
      <c r="M8" s="16">
        <v>25</v>
      </c>
      <c r="N8" s="32">
        <v>30</v>
      </c>
      <c r="O8" s="32">
        <v>3</v>
      </c>
      <c r="P8" s="16">
        <v>1</v>
      </c>
      <c r="Q8" s="16" t="s">
        <v>106</v>
      </c>
    </row>
    <row r="9" spans="2:17" ht="20.100000000000001" customHeight="1">
      <c r="B9" s="16">
        <v>2</v>
      </c>
      <c r="C9" s="16" t="s">
        <v>25</v>
      </c>
      <c r="D9" s="16" t="s">
        <v>87</v>
      </c>
      <c r="E9" s="32" t="s">
        <v>199</v>
      </c>
      <c r="F9" s="16">
        <v>1</v>
      </c>
      <c r="G9" s="16">
        <v>1</v>
      </c>
      <c r="H9" s="16">
        <v>1</v>
      </c>
      <c r="I9" s="16">
        <v>40</v>
      </c>
      <c r="J9" s="16">
        <v>3</v>
      </c>
      <c r="K9" s="16">
        <v>1</v>
      </c>
      <c r="L9" s="16">
        <v>2</v>
      </c>
      <c r="M9" s="16">
        <v>20</v>
      </c>
      <c r="N9" s="32">
        <v>30</v>
      </c>
      <c r="O9" s="32">
        <v>3</v>
      </c>
      <c r="P9" s="16">
        <v>1</v>
      </c>
      <c r="Q9" s="16" t="s">
        <v>106</v>
      </c>
    </row>
    <row r="10" spans="2:17" ht="20.100000000000001" customHeight="1">
      <c r="B10" s="16">
        <v>3</v>
      </c>
      <c r="C10" s="16" t="s">
        <v>26</v>
      </c>
      <c r="D10" s="16" t="s">
        <v>83</v>
      </c>
      <c r="E10" s="32" t="s">
        <v>198</v>
      </c>
      <c r="F10" s="16">
        <v>1</v>
      </c>
      <c r="G10" s="16">
        <v>1</v>
      </c>
      <c r="H10" s="16">
        <v>3</v>
      </c>
      <c r="I10" s="16">
        <v>100</v>
      </c>
      <c r="J10" s="16">
        <v>12</v>
      </c>
      <c r="K10" s="16">
        <v>3</v>
      </c>
      <c r="L10" s="16">
        <v>2</v>
      </c>
      <c r="M10" s="16">
        <v>50</v>
      </c>
      <c r="N10" s="32">
        <v>30</v>
      </c>
      <c r="O10" s="32">
        <v>3</v>
      </c>
      <c r="P10" s="16">
        <v>1</v>
      </c>
      <c r="Q10" s="16" t="s">
        <v>106</v>
      </c>
    </row>
    <row r="11" spans="2:17" ht="20.100000000000001" customHeight="1">
      <c r="B11" s="16">
        <v>4</v>
      </c>
      <c r="C11" s="16" t="s">
        <v>29</v>
      </c>
      <c r="D11" s="16" t="s">
        <v>84</v>
      </c>
      <c r="E11" s="32" t="s">
        <v>204</v>
      </c>
      <c r="F11" s="16">
        <v>1</v>
      </c>
      <c r="G11" s="16">
        <v>1</v>
      </c>
      <c r="H11" s="16">
        <v>1</v>
      </c>
      <c r="I11" s="16">
        <v>120</v>
      </c>
      <c r="J11" s="16">
        <v>10</v>
      </c>
      <c r="K11" s="16">
        <v>6</v>
      </c>
      <c r="L11" s="16">
        <v>5</v>
      </c>
      <c r="M11" s="16">
        <v>40</v>
      </c>
      <c r="N11" s="32">
        <v>50</v>
      </c>
      <c r="O11" s="32">
        <v>3</v>
      </c>
      <c r="P11" s="16">
        <v>1</v>
      </c>
      <c r="Q11" s="16" t="s">
        <v>106</v>
      </c>
    </row>
    <row r="12" spans="2:17" ht="20.100000000000001" customHeight="1">
      <c r="B12" s="16">
        <v>5</v>
      </c>
      <c r="C12" s="16" t="s">
        <v>28</v>
      </c>
      <c r="D12" s="16" t="s">
        <v>85</v>
      </c>
      <c r="E12" s="32" t="s">
        <v>200</v>
      </c>
      <c r="F12" s="16">
        <v>1</v>
      </c>
      <c r="G12" s="16">
        <v>1</v>
      </c>
      <c r="H12" s="16">
        <v>2</v>
      </c>
      <c r="I12" s="16">
        <v>50</v>
      </c>
      <c r="J12" s="16">
        <v>7</v>
      </c>
      <c r="K12" s="16">
        <v>2</v>
      </c>
      <c r="L12" s="16">
        <v>3</v>
      </c>
      <c r="M12" s="16">
        <v>30</v>
      </c>
      <c r="N12" s="32">
        <v>50</v>
      </c>
      <c r="O12" s="32">
        <v>3</v>
      </c>
      <c r="P12" s="16">
        <v>1</v>
      </c>
      <c r="Q12" s="16" t="s">
        <v>106</v>
      </c>
    </row>
    <row r="13" spans="2:17" ht="20.100000000000001" customHeight="1">
      <c r="B13" s="16">
        <v>6</v>
      </c>
      <c r="C13" s="16" t="s">
        <v>86</v>
      </c>
      <c r="D13" s="16" t="s">
        <v>81</v>
      </c>
      <c r="E13" s="32" t="s">
        <v>201</v>
      </c>
      <c r="F13" s="16">
        <v>3</v>
      </c>
      <c r="G13" s="16">
        <v>1</v>
      </c>
      <c r="H13" s="16">
        <v>1</v>
      </c>
      <c r="I13" s="16">
        <v>100</v>
      </c>
      <c r="J13" s="16">
        <v>6</v>
      </c>
      <c r="K13" s="16">
        <v>1</v>
      </c>
      <c r="L13" s="16">
        <v>5</v>
      </c>
      <c r="M13" s="16">
        <v>50</v>
      </c>
      <c r="N13" s="32">
        <v>50</v>
      </c>
      <c r="O13" s="32">
        <v>3</v>
      </c>
      <c r="P13" s="16">
        <v>1</v>
      </c>
      <c r="Q13" s="16" t="s">
        <v>106</v>
      </c>
    </row>
    <row r="14" spans="2:17" ht="20.100000000000001" customHeight="1">
      <c r="B14" s="16">
        <v>7</v>
      </c>
      <c r="C14" s="16" t="s">
        <v>27</v>
      </c>
      <c r="D14" s="16" t="s">
        <v>82</v>
      </c>
      <c r="E14" s="32" t="s">
        <v>202</v>
      </c>
      <c r="F14" s="16">
        <v>2</v>
      </c>
      <c r="G14" s="16">
        <v>1</v>
      </c>
      <c r="H14" s="16">
        <v>1</v>
      </c>
      <c r="I14" s="16">
        <v>200</v>
      </c>
      <c r="J14" s="16">
        <v>15</v>
      </c>
      <c r="K14" s="16">
        <v>8</v>
      </c>
      <c r="L14" s="16">
        <v>5</v>
      </c>
      <c r="M14" s="16">
        <v>100</v>
      </c>
      <c r="N14" s="32">
        <v>50</v>
      </c>
      <c r="O14" s="32">
        <v>3</v>
      </c>
      <c r="P14" s="16">
        <v>1</v>
      </c>
      <c r="Q14" s="16" t="s">
        <v>106</v>
      </c>
    </row>
    <row r="15" spans="2:17" ht="20.100000000000001" customHeight="1">
      <c r="B15" s="16">
        <v>8</v>
      </c>
      <c r="C15" s="16" t="s">
        <v>138</v>
      </c>
      <c r="D15" s="16" t="s">
        <v>139</v>
      </c>
      <c r="E15" s="32" t="s">
        <v>203</v>
      </c>
      <c r="F15" s="16">
        <v>4</v>
      </c>
      <c r="G15" s="16">
        <v>1</v>
      </c>
      <c r="H15" s="16">
        <v>1</v>
      </c>
      <c r="I15" s="16">
        <v>1000</v>
      </c>
      <c r="J15" s="16">
        <v>30</v>
      </c>
      <c r="K15" s="16">
        <v>10</v>
      </c>
      <c r="L15" s="16">
        <v>3</v>
      </c>
      <c r="M15" s="16">
        <v>200</v>
      </c>
      <c r="N15" s="32">
        <v>100</v>
      </c>
      <c r="O15" s="32">
        <v>10</v>
      </c>
      <c r="P15" s="16">
        <v>1</v>
      </c>
      <c r="Q15" s="16" t="s">
        <v>106</v>
      </c>
    </row>
    <row r="18" spans="9:17" ht="24.95" customHeight="1">
      <c r="I18" s="22" t="s">
        <v>88</v>
      </c>
      <c r="J18" s="16">
        <v>10</v>
      </c>
      <c r="K18" s="22" t="s">
        <v>11</v>
      </c>
      <c r="L18" s="16">
        <v>200</v>
      </c>
      <c r="M18" s="22" t="s">
        <v>5</v>
      </c>
      <c r="N18" s="22"/>
      <c r="O18" s="22"/>
      <c r="P18" s="16">
        <v>10</v>
      </c>
      <c r="Q18"/>
    </row>
    <row r="19" spans="9:17" ht="24.95" customHeight="1">
      <c r="I19"/>
      <c r="J19"/>
      <c r="K19"/>
      <c r="L19"/>
      <c r="M19"/>
      <c r="N19"/>
      <c r="O19"/>
      <c r="P19"/>
      <c r="Q19"/>
    </row>
    <row r="20" spans="9:17" ht="24.95" customHeight="1">
      <c r="I20" s="22" t="s">
        <v>6</v>
      </c>
      <c r="J20" s="22" t="s">
        <v>89</v>
      </c>
      <c r="K20" s="22" t="s">
        <v>90</v>
      </c>
      <c r="L20" s="22" t="s">
        <v>91</v>
      </c>
      <c r="M20" s="22" t="s">
        <v>92</v>
      </c>
      <c r="N20" s="35"/>
      <c r="O20" s="35"/>
      <c r="P20"/>
      <c r="Q20"/>
    </row>
    <row r="21" spans="9:17" ht="20.100000000000001" customHeight="1">
      <c r="I21" s="16">
        <v>1</v>
      </c>
      <c r="J21" s="18">
        <f>$I21/($I21+$J$18)</f>
        <v>9.0909090909090912E-2</v>
      </c>
      <c r="K21" s="18">
        <f>1-$J21</f>
        <v>0.90909090909090906</v>
      </c>
      <c r="L21" s="16">
        <f t="shared" ref="L21:L30" si="0">$L$18/$K21</f>
        <v>220</v>
      </c>
      <c r="M21" s="23">
        <f>$P$18*$K21</f>
        <v>9.0909090909090899</v>
      </c>
      <c r="N21" s="36"/>
      <c r="O21" s="36"/>
      <c r="P21"/>
      <c r="Q21"/>
    </row>
    <row r="22" spans="9:17" ht="20.100000000000001" customHeight="1">
      <c r="I22" s="16">
        <v>2</v>
      </c>
      <c r="J22" s="18">
        <f t="shared" ref="J22:J30" si="1">$I22/($I22+$J$18)</f>
        <v>0.16666666666666666</v>
      </c>
      <c r="K22" s="18">
        <f t="shared" ref="K22:K30" si="2">1-$J22</f>
        <v>0.83333333333333337</v>
      </c>
      <c r="L22" s="16">
        <f t="shared" si="0"/>
        <v>240</v>
      </c>
      <c r="M22" s="23">
        <f>$P$18*$K22</f>
        <v>8.3333333333333339</v>
      </c>
      <c r="N22" s="36"/>
      <c r="O22" s="36"/>
      <c r="P22"/>
      <c r="Q22"/>
    </row>
    <row r="23" spans="9:17" ht="20.100000000000001" customHeight="1">
      <c r="I23" s="16">
        <v>3</v>
      </c>
      <c r="J23" s="18">
        <f t="shared" si="1"/>
        <v>0.23076923076923078</v>
      </c>
      <c r="K23" s="18">
        <f t="shared" si="2"/>
        <v>0.76923076923076916</v>
      </c>
      <c r="L23" s="16">
        <f t="shared" si="0"/>
        <v>260</v>
      </c>
      <c r="M23" s="23">
        <f t="shared" ref="M23:M30" si="3">$P$18*$K23</f>
        <v>7.6923076923076916</v>
      </c>
      <c r="N23" s="36"/>
      <c r="O23" s="36"/>
      <c r="P23"/>
      <c r="Q23"/>
    </row>
    <row r="24" spans="9:17" ht="20.100000000000001" customHeight="1">
      <c r="I24" s="16">
        <v>4</v>
      </c>
      <c r="J24" s="18">
        <f t="shared" si="1"/>
        <v>0.2857142857142857</v>
      </c>
      <c r="K24" s="18">
        <f t="shared" si="2"/>
        <v>0.7142857142857143</v>
      </c>
      <c r="L24" s="16">
        <f t="shared" si="0"/>
        <v>280</v>
      </c>
      <c r="M24" s="23">
        <f t="shared" si="3"/>
        <v>7.1428571428571432</v>
      </c>
      <c r="N24" s="36"/>
      <c r="O24" s="36"/>
      <c r="P24"/>
      <c r="Q24"/>
    </row>
    <row r="25" spans="9:17" ht="20.100000000000001" customHeight="1">
      <c r="I25" s="16">
        <v>5</v>
      </c>
      <c r="J25" s="18">
        <f t="shared" si="1"/>
        <v>0.33333333333333331</v>
      </c>
      <c r="K25" s="18">
        <f t="shared" si="2"/>
        <v>0.66666666666666674</v>
      </c>
      <c r="L25" s="16">
        <f t="shared" si="0"/>
        <v>299.99999999999994</v>
      </c>
      <c r="M25" s="23">
        <f t="shared" si="3"/>
        <v>6.6666666666666679</v>
      </c>
      <c r="N25" s="36"/>
      <c r="O25" s="36"/>
      <c r="P25"/>
      <c r="Q25"/>
    </row>
    <row r="26" spans="9:17" ht="20.100000000000001" customHeight="1">
      <c r="I26" s="16">
        <v>6</v>
      </c>
      <c r="J26" s="18">
        <f>$I26/($I26+$J$18)</f>
        <v>0.375</v>
      </c>
      <c r="K26" s="18">
        <f>1-$J26</f>
        <v>0.625</v>
      </c>
      <c r="L26" s="16">
        <f t="shared" si="0"/>
        <v>320</v>
      </c>
      <c r="M26" s="23">
        <f t="shared" si="3"/>
        <v>6.25</v>
      </c>
      <c r="N26" s="36"/>
      <c r="O26" s="36"/>
      <c r="P26"/>
      <c r="Q26"/>
    </row>
    <row r="27" spans="9:17" ht="20.100000000000001" customHeight="1">
      <c r="I27" s="16">
        <v>7</v>
      </c>
      <c r="J27" s="18">
        <f t="shared" si="1"/>
        <v>0.41176470588235292</v>
      </c>
      <c r="K27" s="18">
        <f t="shared" si="2"/>
        <v>0.58823529411764708</v>
      </c>
      <c r="L27" s="16">
        <f t="shared" si="0"/>
        <v>340</v>
      </c>
      <c r="M27" s="23">
        <f t="shared" si="3"/>
        <v>5.882352941176471</v>
      </c>
      <c r="N27" s="36"/>
      <c r="O27" s="36"/>
      <c r="P27"/>
      <c r="Q27"/>
    </row>
    <row r="28" spans="9:17" ht="20.100000000000001" customHeight="1">
      <c r="I28" s="16">
        <v>8</v>
      </c>
      <c r="J28" s="18">
        <f t="shared" si="1"/>
        <v>0.44444444444444442</v>
      </c>
      <c r="K28" s="18">
        <f t="shared" si="2"/>
        <v>0.55555555555555558</v>
      </c>
      <c r="L28" s="16">
        <f t="shared" si="0"/>
        <v>360</v>
      </c>
      <c r="M28" s="23">
        <f t="shared" si="3"/>
        <v>5.5555555555555554</v>
      </c>
      <c r="N28" s="36"/>
      <c r="O28" s="36"/>
      <c r="P28"/>
      <c r="Q28"/>
    </row>
    <row r="29" spans="9:17" ht="20.100000000000001" customHeight="1">
      <c r="I29" s="16">
        <v>9</v>
      </c>
      <c r="J29" s="18">
        <f t="shared" si="1"/>
        <v>0.47368421052631576</v>
      </c>
      <c r="K29" s="18">
        <f t="shared" si="2"/>
        <v>0.52631578947368429</v>
      </c>
      <c r="L29" s="16">
        <f t="shared" si="0"/>
        <v>379.99999999999994</v>
      </c>
      <c r="M29" s="23">
        <f t="shared" si="3"/>
        <v>5.2631578947368425</v>
      </c>
      <c r="N29" s="36"/>
      <c r="O29" s="36"/>
      <c r="P29"/>
      <c r="Q29"/>
    </row>
    <row r="30" spans="9:17" ht="20.100000000000001" customHeight="1">
      <c r="I30" s="16">
        <v>10</v>
      </c>
      <c r="J30" s="18">
        <f t="shared" si="1"/>
        <v>0.5</v>
      </c>
      <c r="K30" s="18">
        <f t="shared" si="2"/>
        <v>0.5</v>
      </c>
      <c r="L30" s="16">
        <f t="shared" si="0"/>
        <v>400</v>
      </c>
      <c r="M30" s="23">
        <f t="shared" si="3"/>
        <v>5</v>
      </c>
      <c r="N30" s="36"/>
      <c r="O30" s="36"/>
      <c r="P30"/>
      <c r="Q30"/>
    </row>
  </sheetData>
  <mergeCells count="3">
    <mergeCell ref="B2:D2"/>
    <mergeCell ref="G4:Q4"/>
    <mergeCell ref="B4:E4"/>
  </mergeCells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52"/>
  <sheetViews>
    <sheetView tabSelected="1" zoomScale="70" zoomScaleNormal="70" workbookViewId="0">
      <selection activeCell="I8" sqref="I8"/>
    </sheetView>
  </sheetViews>
  <sheetFormatPr defaultRowHeight="14.25"/>
  <cols>
    <col min="1" max="1" width="2.625" style="13" customWidth="1"/>
    <col min="2" max="2" width="15.625" style="13" customWidth="1"/>
    <col min="3" max="3" width="17.875" style="13" bestFit="1" customWidth="1"/>
    <col min="4" max="4" width="23" style="13" bestFit="1" customWidth="1"/>
    <col min="5" max="7" width="15.625" style="13" customWidth="1"/>
    <col min="8" max="8" width="19.25" style="13" bestFit="1" customWidth="1"/>
    <col min="9" max="9" width="19.25" style="13" customWidth="1"/>
    <col min="10" max="10" width="19.875" style="13" bestFit="1" customWidth="1"/>
    <col min="11" max="11" width="18.375" style="13" bestFit="1" customWidth="1"/>
    <col min="12" max="15" width="15.625" style="13" customWidth="1"/>
    <col min="16" max="16" width="18.375" style="13" bestFit="1" customWidth="1"/>
    <col min="17" max="17" width="20.375" style="13" bestFit="1" customWidth="1"/>
    <col min="18" max="19" width="15.625" style="13" customWidth="1"/>
    <col min="20" max="16384" width="9" style="13"/>
  </cols>
  <sheetData>
    <row r="1" spans="2:19" ht="15" customHeight="1" thickBot="1"/>
    <row r="2" spans="2:19" ht="36.75" customHeight="1" thickBot="1">
      <c r="B2" s="69" t="s">
        <v>150</v>
      </c>
      <c r="C2" s="70"/>
      <c r="D2" s="71"/>
    </row>
    <row r="3" spans="2:19" ht="15" customHeight="1"/>
    <row r="4" spans="2:19" ht="27.75" customHeight="1">
      <c r="B4" s="68" t="s">
        <v>8</v>
      </c>
      <c r="C4" s="68"/>
      <c r="D4" s="68"/>
      <c r="E4" s="68"/>
      <c r="F4" s="72" t="s">
        <v>60</v>
      </c>
      <c r="G4" s="73"/>
      <c r="H4" s="68" t="s">
        <v>9</v>
      </c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</row>
    <row r="5" spans="2:19" ht="25.5" customHeight="1">
      <c r="B5" s="19" t="s">
        <v>1</v>
      </c>
      <c r="C5" s="19" t="s">
        <v>55</v>
      </c>
      <c r="D5" s="19" t="s">
        <v>56</v>
      </c>
      <c r="E5" s="19" t="s">
        <v>13</v>
      </c>
      <c r="F5" s="19" t="s">
        <v>43</v>
      </c>
      <c r="G5" s="19" t="s">
        <v>44</v>
      </c>
      <c r="H5" s="19" t="s">
        <v>14</v>
      </c>
      <c r="I5" s="19" t="s">
        <v>277</v>
      </c>
      <c r="J5" s="19" t="s">
        <v>92</v>
      </c>
      <c r="K5" s="19" t="s">
        <v>189</v>
      </c>
      <c r="L5" s="19" t="s">
        <v>42</v>
      </c>
      <c r="M5" s="19" t="s">
        <v>135</v>
      </c>
      <c r="N5" s="19" t="s">
        <v>154</v>
      </c>
      <c r="O5" s="19" t="s">
        <v>153</v>
      </c>
      <c r="P5" s="19" t="s">
        <v>129</v>
      </c>
      <c r="Q5" s="19" t="s">
        <v>132</v>
      </c>
      <c r="R5" s="19" t="s">
        <v>133</v>
      </c>
      <c r="S5" s="19" t="s">
        <v>166</v>
      </c>
    </row>
    <row r="6" spans="2:19" ht="20.100000000000001" customHeight="1">
      <c r="B6" s="15" t="s">
        <v>54</v>
      </c>
      <c r="C6" s="15" t="s">
        <v>57</v>
      </c>
      <c r="D6" s="15" t="s">
        <v>58</v>
      </c>
      <c r="E6" s="15" t="s">
        <v>45</v>
      </c>
      <c r="F6" s="15" t="s">
        <v>47</v>
      </c>
      <c r="G6" s="15" t="s">
        <v>48</v>
      </c>
      <c r="H6" s="15" t="s">
        <v>49</v>
      </c>
      <c r="I6" s="15" t="s">
        <v>278</v>
      </c>
      <c r="J6" s="15" t="s">
        <v>50</v>
      </c>
      <c r="K6" s="15" t="s">
        <v>190</v>
      </c>
      <c r="L6" s="15" t="s">
        <v>53</v>
      </c>
      <c r="M6" s="15" t="s">
        <v>136</v>
      </c>
      <c r="N6" s="15" t="s">
        <v>155</v>
      </c>
      <c r="O6" s="15" t="s">
        <v>51</v>
      </c>
      <c r="P6" s="15" t="s">
        <v>131</v>
      </c>
      <c r="Q6" s="15" t="s">
        <v>134</v>
      </c>
      <c r="R6" s="15" t="s">
        <v>152</v>
      </c>
      <c r="S6" s="15" t="s">
        <v>167</v>
      </c>
    </row>
    <row r="7" spans="2:19" ht="20.100000000000001" customHeight="1">
      <c r="B7" s="15" t="s">
        <v>46</v>
      </c>
      <c r="C7" s="15" t="s">
        <v>59</v>
      </c>
      <c r="D7" s="15" t="s">
        <v>59</v>
      </c>
      <c r="E7" s="15" t="s">
        <v>46</v>
      </c>
      <c r="F7" s="15" t="s">
        <v>46</v>
      </c>
      <c r="G7" s="15" t="s">
        <v>46</v>
      </c>
      <c r="H7" s="15" t="s">
        <v>52</v>
      </c>
      <c r="I7" s="15" t="s">
        <v>279</v>
      </c>
      <c r="J7" s="15" t="s">
        <v>41</v>
      </c>
      <c r="K7" s="15" t="s">
        <v>41</v>
      </c>
      <c r="L7" s="15" t="s">
        <v>41</v>
      </c>
      <c r="M7" s="15" t="s">
        <v>41</v>
      </c>
      <c r="N7" s="15" t="s">
        <v>41</v>
      </c>
      <c r="O7" s="15" t="s">
        <v>41</v>
      </c>
      <c r="P7" s="15" t="s">
        <v>130</v>
      </c>
      <c r="Q7" s="15" t="s">
        <v>130</v>
      </c>
      <c r="R7" s="15" t="s">
        <v>151</v>
      </c>
      <c r="S7" s="15" t="s">
        <v>151</v>
      </c>
    </row>
    <row r="8" spans="2:19" ht="20.100000000000001" customHeight="1">
      <c r="B8" s="16" t="s">
        <v>24</v>
      </c>
      <c r="C8" s="16" t="s">
        <v>95</v>
      </c>
      <c r="D8" s="16" t="s">
        <v>205</v>
      </c>
      <c r="E8" s="16">
        <v>1010101</v>
      </c>
      <c r="F8" s="16">
        <v>1</v>
      </c>
      <c r="G8" s="16">
        <v>0</v>
      </c>
      <c r="H8" s="16">
        <v>0</v>
      </c>
      <c r="I8" s="32"/>
      <c r="J8" s="16">
        <v>0</v>
      </c>
      <c r="K8" s="32">
        <v>0</v>
      </c>
      <c r="L8" s="16">
        <v>0</v>
      </c>
      <c r="M8" s="16">
        <v>0</v>
      </c>
      <c r="N8" s="30">
        <v>0</v>
      </c>
      <c r="O8" s="30">
        <v>0</v>
      </c>
      <c r="P8" s="16" t="b">
        <v>1</v>
      </c>
      <c r="Q8" s="16" t="b">
        <v>0</v>
      </c>
      <c r="R8" s="16"/>
      <c r="S8" s="16"/>
    </row>
    <row r="9" spans="2:19" ht="20.100000000000001" customHeight="1">
      <c r="B9" s="16" t="s">
        <v>24</v>
      </c>
      <c r="C9" s="16" t="s">
        <v>94</v>
      </c>
      <c r="D9" s="16" t="s">
        <v>206</v>
      </c>
      <c r="E9" s="16">
        <v>1010102</v>
      </c>
      <c r="F9" s="16">
        <v>2</v>
      </c>
      <c r="G9" s="16">
        <v>1</v>
      </c>
      <c r="H9" s="13">
        <v>3</v>
      </c>
      <c r="J9" s="16">
        <v>2</v>
      </c>
      <c r="K9" s="32">
        <v>9</v>
      </c>
      <c r="L9" s="16">
        <v>5</v>
      </c>
      <c r="M9" s="16">
        <v>2</v>
      </c>
      <c r="N9" s="30">
        <v>0</v>
      </c>
      <c r="O9" s="30">
        <v>3</v>
      </c>
      <c r="P9" s="16" t="b">
        <v>0</v>
      </c>
      <c r="Q9" s="16" t="b">
        <v>0</v>
      </c>
      <c r="R9" s="16"/>
      <c r="S9" s="16"/>
    </row>
    <row r="10" spans="2:19" ht="20.100000000000001" customHeight="1">
      <c r="B10" s="16" t="s">
        <v>25</v>
      </c>
      <c r="C10" s="16" t="s">
        <v>94</v>
      </c>
      <c r="D10" s="32" t="s">
        <v>206</v>
      </c>
      <c r="E10" s="16">
        <v>1010202</v>
      </c>
      <c r="F10" s="16">
        <v>2</v>
      </c>
      <c r="G10" s="16">
        <v>1</v>
      </c>
      <c r="H10" s="16">
        <v>3</v>
      </c>
      <c r="I10" s="32"/>
      <c r="J10" s="16">
        <v>2</v>
      </c>
      <c r="K10" s="32">
        <v>9</v>
      </c>
      <c r="L10" s="16">
        <v>5</v>
      </c>
      <c r="M10" s="16">
        <v>2</v>
      </c>
      <c r="N10" s="30">
        <v>0</v>
      </c>
      <c r="O10" s="30">
        <v>3</v>
      </c>
      <c r="P10" s="16" t="b">
        <v>0</v>
      </c>
      <c r="Q10" s="16" t="b">
        <v>0</v>
      </c>
      <c r="R10" s="16"/>
      <c r="S10" s="16"/>
    </row>
    <row r="11" spans="2:19" ht="20.100000000000001" customHeight="1">
      <c r="B11" s="16" t="s">
        <v>26</v>
      </c>
      <c r="C11" s="16" t="s">
        <v>99</v>
      </c>
      <c r="D11" s="16" t="s">
        <v>207</v>
      </c>
      <c r="E11" s="16">
        <v>1020101</v>
      </c>
      <c r="F11" s="16">
        <v>2</v>
      </c>
      <c r="G11" s="16">
        <v>2</v>
      </c>
      <c r="H11" s="16">
        <v>5</v>
      </c>
      <c r="I11" s="32"/>
      <c r="J11" s="16">
        <v>2</v>
      </c>
      <c r="K11" s="32">
        <v>9</v>
      </c>
      <c r="L11" s="16">
        <v>3</v>
      </c>
      <c r="M11" s="16">
        <v>5</v>
      </c>
      <c r="N11" s="30">
        <v>0</v>
      </c>
      <c r="O11" s="30">
        <v>1</v>
      </c>
      <c r="P11" s="16" t="b">
        <v>0</v>
      </c>
      <c r="Q11" s="16" t="b">
        <v>1</v>
      </c>
      <c r="R11" s="16"/>
      <c r="S11" s="16"/>
    </row>
    <row r="12" spans="2:19" ht="20.100000000000001" customHeight="1">
      <c r="B12" s="16" t="s">
        <v>26</v>
      </c>
      <c r="C12" s="16" t="s">
        <v>97</v>
      </c>
      <c r="D12" s="16" t="s">
        <v>208</v>
      </c>
      <c r="E12" s="16">
        <v>1020102</v>
      </c>
      <c r="F12" s="16">
        <v>2</v>
      </c>
      <c r="G12" s="16">
        <v>2</v>
      </c>
      <c r="H12" s="16">
        <v>1</v>
      </c>
      <c r="I12" s="32"/>
      <c r="J12" s="16">
        <v>2</v>
      </c>
      <c r="K12" s="32">
        <v>9</v>
      </c>
      <c r="L12" s="16">
        <v>3</v>
      </c>
      <c r="M12" s="16">
        <v>1</v>
      </c>
      <c r="N12" s="30">
        <v>0</v>
      </c>
      <c r="O12" s="30">
        <v>1</v>
      </c>
      <c r="P12" s="16" t="b">
        <v>0</v>
      </c>
      <c r="Q12" s="16" t="b">
        <v>0</v>
      </c>
      <c r="R12" s="16"/>
      <c r="S12" s="16"/>
    </row>
    <row r="13" spans="2:19" ht="20.100000000000001" customHeight="1">
      <c r="B13" s="16" t="s">
        <v>26</v>
      </c>
      <c r="C13" s="16" t="s">
        <v>98</v>
      </c>
      <c r="D13" s="16" t="s">
        <v>209</v>
      </c>
      <c r="E13" s="16">
        <v>1020103</v>
      </c>
      <c r="F13" s="16">
        <v>2</v>
      </c>
      <c r="G13" s="16">
        <v>2</v>
      </c>
      <c r="H13" s="16">
        <v>1</v>
      </c>
      <c r="I13" s="32"/>
      <c r="J13" s="16"/>
      <c r="K13" s="32"/>
      <c r="L13" s="16">
        <v>3</v>
      </c>
      <c r="M13" s="16">
        <v>1.5</v>
      </c>
      <c r="N13" s="30">
        <v>0</v>
      </c>
      <c r="O13" s="30">
        <v>1</v>
      </c>
      <c r="P13" s="16" t="b">
        <v>0</v>
      </c>
      <c r="Q13" s="16" t="b">
        <v>0</v>
      </c>
      <c r="R13" s="16"/>
      <c r="S13" s="16"/>
    </row>
    <row r="14" spans="2:19" ht="20.100000000000001" customHeight="1">
      <c r="B14" s="16" t="s">
        <v>29</v>
      </c>
      <c r="C14" s="16" t="s">
        <v>100</v>
      </c>
      <c r="D14" s="16" t="s">
        <v>210</v>
      </c>
      <c r="E14" s="16">
        <v>1030101</v>
      </c>
      <c r="F14" s="16">
        <v>2</v>
      </c>
      <c r="G14" s="16">
        <v>2</v>
      </c>
      <c r="H14" s="16">
        <v>1</v>
      </c>
      <c r="I14" s="32"/>
      <c r="J14" s="16"/>
      <c r="K14" s="32"/>
      <c r="L14" s="16">
        <v>3</v>
      </c>
      <c r="M14" s="16">
        <v>1.5</v>
      </c>
      <c r="N14" s="30">
        <v>0</v>
      </c>
      <c r="O14" s="30">
        <v>1</v>
      </c>
      <c r="P14" s="16" t="b">
        <v>0</v>
      </c>
      <c r="Q14" s="16" t="b">
        <v>0</v>
      </c>
      <c r="R14" s="16"/>
      <c r="S14" s="16"/>
    </row>
    <row r="15" spans="2:19" ht="20.100000000000001" customHeight="1">
      <c r="B15" s="16" t="s">
        <v>29</v>
      </c>
      <c r="C15" s="16" t="s">
        <v>101</v>
      </c>
      <c r="D15" s="16" t="s">
        <v>211</v>
      </c>
      <c r="E15" s="16">
        <v>1030102</v>
      </c>
      <c r="F15" s="16">
        <v>2</v>
      </c>
      <c r="G15" s="16">
        <v>2</v>
      </c>
      <c r="H15" s="16">
        <v>3</v>
      </c>
      <c r="I15" s="32"/>
      <c r="J15" s="16"/>
      <c r="K15" s="32"/>
      <c r="L15" s="16">
        <v>3</v>
      </c>
      <c r="M15" s="16">
        <v>2</v>
      </c>
      <c r="N15" s="30">
        <v>0</v>
      </c>
      <c r="O15" s="30">
        <v>1</v>
      </c>
      <c r="P15" s="16" t="b">
        <v>0</v>
      </c>
      <c r="Q15" s="16" t="b">
        <v>0</v>
      </c>
      <c r="R15" s="16"/>
      <c r="S15" s="16"/>
    </row>
    <row r="16" spans="2:19" ht="20.100000000000001" customHeight="1">
      <c r="B16" s="16" t="s">
        <v>28</v>
      </c>
      <c r="C16" s="16" t="s">
        <v>137</v>
      </c>
      <c r="D16" s="16" t="s">
        <v>212</v>
      </c>
      <c r="E16" s="16">
        <v>1040101</v>
      </c>
      <c r="F16" s="16">
        <v>2</v>
      </c>
      <c r="G16" s="16">
        <v>2</v>
      </c>
      <c r="H16" s="16">
        <v>0</v>
      </c>
      <c r="I16" s="32"/>
      <c r="J16" s="16"/>
      <c r="K16" s="32"/>
      <c r="L16" s="16">
        <v>10</v>
      </c>
      <c r="M16" s="16">
        <v>0</v>
      </c>
      <c r="N16" s="30">
        <v>10</v>
      </c>
      <c r="O16" s="30">
        <v>0</v>
      </c>
      <c r="P16" s="16" t="b">
        <v>1</v>
      </c>
      <c r="Q16" s="16" t="b">
        <v>0</v>
      </c>
      <c r="R16" s="16"/>
      <c r="S16" s="16"/>
    </row>
    <row r="17" spans="2:19" ht="20.100000000000001" customHeight="1">
      <c r="B17" s="16" t="s">
        <v>28</v>
      </c>
      <c r="C17" s="16" t="s">
        <v>102</v>
      </c>
      <c r="D17" s="16" t="s">
        <v>213</v>
      </c>
      <c r="E17" s="16">
        <v>1040102</v>
      </c>
      <c r="F17" s="16">
        <v>2</v>
      </c>
      <c r="G17" s="16">
        <v>2</v>
      </c>
      <c r="H17" s="16">
        <v>5</v>
      </c>
      <c r="I17" s="32"/>
      <c r="J17" s="16"/>
      <c r="K17" s="32"/>
      <c r="L17" s="16">
        <v>3</v>
      </c>
      <c r="M17" s="16">
        <v>2</v>
      </c>
      <c r="N17" s="30">
        <v>0</v>
      </c>
      <c r="O17" s="30">
        <v>1</v>
      </c>
      <c r="P17" s="16" t="b">
        <v>0</v>
      </c>
      <c r="Q17" s="16" t="b">
        <v>1</v>
      </c>
      <c r="R17" s="16"/>
      <c r="S17" s="16"/>
    </row>
    <row r="18" spans="2:19" ht="20.100000000000001" customHeight="1">
      <c r="B18" s="16" t="s">
        <v>86</v>
      </c>
      <c r="C18" s="16" t="s">
        <v>96</v>
      </c>
      <c r="D18" s="16" t="s">
        <v>227</v>
      </c>
      <c r="E18" s="16">
        <v>1050101</v>
      </c>
      <c r="F18" s="16">
        <v>1</v>
      </c>
      <c r="G18" s="16">
        <v>0</v>
      </c>
      <c r="H18" s="16">
        <v>0</v>
      </c>
      <c r="I18" s="32"/>
      <c r="J18" s="16"/>
      <c r="K18" s="32"/>
      <c r="L18" s="16">
        <v>0</v>
      </c>
      <c r="M18" s="16">
        <v>0</v>
      </c>
      <c r="N18" s="30">
        <v>0</v>
      </c>
      <c r="O18" s="30">
        <v>0</v>
      </c>
      <c r="P18" s="16" t="b">
        <v>0</v>
      </c>
      <c r="Q18" s="16" t="b">
        <v>0</v>
      </c>
      <c r="R18" s="16"/>
      <c r="S18" s="16"/>
    </row>
    <row r="19" spans="2:19" ht="20.100000000000001" customHeight="1">
      <c r="B19" s="16" t="s">
        <v>86</v>
      </c>
      <c r="C19" s="16" t="s">
        <v>97</v>
      </c>
      <c r="D19" s="16" t="s">
        <v>208</v>
      </c>
      <c r="E19" s="16">
        <v>1050102</v>
      </c>
      <c r="F19" s="16">
        <v>2</v>
      </c>
      <c r="G19" s="16">
        <v>2</v>
      </c>
      <c r="H19" s="16">
        <v>1</v>
      </c>
      <c r="I19" s="32"/>
      <c r="J19" s="16"/>
      <c r="K19" s="32"/>
      <c r="L19" s="16">
        <v>2</v>
      </c>
      <c r="M19" s="16">
        <v>1</v>
      </c>
      <c r="N19" s="30">
        <v>0</v>
      </c>
      <c r="O19" s="30">
        <v>1</v>
      </c>
      <c r="P19" s="16" t="b">
        <v>0</v>
      </c>
      <c r="Q19" s="16" t="b">
        <v>0</v>
      </c>
      <c r="R19" s="16"/>
      <c r="S19" s="16"/>
    </row>
    <row r="20" spans="2:19" ht="20.100000000000001" customHeight="1">
      <c r="B20" s="16" t="s">
        <v>86</v>
      </c>
      <c r="C20" s="16" t="s">
        <v>98</v>
      </c>
      <c r="D20" s="16" t="s">
        <v>209</v>
      </c>
      <c r="E20" s="16">
        <v>1050103</v>
      </c>
      <c r="F20" s="16">
        <v>2</v>
      </c>
      <c r="G20" s="16">
        <v>2</v>
      </c>
      <c r="H20" s="16">
        <v>1</v>
      </c>
      <c r="I20" s="32"/>
      <c r="J20" s="16"/>
      <c r="K20" s="32"/>
      <c r="L20" s="16">
        <v>2</v>
      </c>
      <c r="M20" s="16">
        <v>1.5</v>
      </c>
      <c r="N20" s="30">
        <v>0</v>
      </c>
      <c r="O20" s="30">
        <v>1</v>
      </c>
      <c r="P20" s="16" t="b">
        <v>0</v>
      </c>
      <c r="Q20" s="16" t="b">
        <v>0</v>
      </c>
      <c r="R20" s="16"/>
      <c r="S20" s="16"/>
    </row>
    <row r="21" spans="2:19" ht="20.100000000000001" customHeight="1">
      <c r="B21" s="16" t="s">
        <v>27</v>
      </c>
      <c r="C21" s="16" t="s">
        <v>103</v>
      </c>
      <c r="D21" s="16" t="s">
        <v>214</v>
      </c>
      <c r="E21" s="16">
        <v>2050201</v>
      </c>
      <c r="F21" s="16">
        <v>1</v>
      </c>
      <c r="G21" s="16">
        <v>2</v>
      </c>
      <c r="H21" s="16">
        <v>0</v>
      </c>
      <c r="I21" s="32"/>
      <c r="J21" s="16"/>
      <c r="K21" s="32"/>
      <c r="L21" s="16">
        <v>3</v>
      </c>
      <c r="M21" s="16">
        <v>0</v>
      </c>
      <c r="N21" s="30">
        <v>10</v>
      </c>
      <c r="O21" s="30">
        <v>0</v>
      </c>
      <c r="P21" s="16" t="b">
        <v>1</v>
      </c>
      <c r="Q21" s="16" t="b">
        <v>0</v>
      </c>
      <c r="R21" s="16"/>
      <c r="S21" s="16"/>
    </row>
    <row r="22" spans="2:19" ht="20.100000000000001" customHeight="1">
      <c r="B22" s="16" t="s">
        <v>27</v>
      </c>
      <c r="C22" s="16" t="s">
        <v>104</v>
      </c>
      <c r="D22" s="16" t="s">
        <v>215</v>
      </c>
      <c r="E22" s="16">
        <v>2050202</v>
      </c>
      <c r="F22" s="16">
        <v>2</v>
      </c>
      <c r="G22" s="16">
        <v>2</v>
      </c>
      <c r="H22" s="16">
        <v>1</v>
      </c>
      <c r="I22" s="32"/>
      <c r="J22" s="16"/>
      <c r="K22" s="32"/>
      <c r="L22" s="16">
        <v>4</v>
      </c>
      <c r="M22" s="16">
        <v>1</v>
      </c>
      <c r="N22" s="30">
        <v>0</v>
      </c>
      <c r="O22" s="30">
        <v>1</v>
      </c>
      <c r="P22" s="16" t="b">
        <v>0</v>
      </c>
      <c r="Q22" s="16" t="b">
        <v>0</v>
      </c>
      <c r="R22" s="16"/>
      <c r="S22" s="16"/>
    </row>
    <row r="23" spans="2:19" ht="20.100000000000001" customHeight="1">
      <c r="B23" s="16" t="s">
        <v>27</v>
      </c>
      <c r="C23" s="16" t="s">
        <v>105</v>
      </c>
      <c r="D23" s="16" t="s">
        <v>216</v>
      </c>
      <c r="E23" s="16">
        <v>2050203</v>
      </c>
      <c r="F23" s="16">
        <v>2</v>
      </c>
      <c r="G23" s="16">
        <v>2</v>
      </c>
      <c r="H23" s="16">
        <v>1</v>
      </c>
      <c r="I23" s="32"/>
      <c r="J23" s="16"/>
      <c r="K23" s="32"/>
      <c r="L23" s="16">
        <v>5</v>
      </c>
      <c r="M23" s="16">
        <v>1</v>
      </c>
      <c r="N23" s="30">
        <v>0</v>
      </c>
      <c r="O23" s="30">
        <v>1</v>
      </c>
      <c r="P23" s="16" t="b">
        <v>0</v>
      </c>
      <c r="Q23" s="16" t="b">
        <v>0</v>
      </c>
      <c r="R23" s="16"/>
      <c r="S23" s="16"/>
    </row>
    <row r="24" spans="2:19" ht="20.100000000000001" customHeight="1">
      <c r="B24" s="16" t="s">
        <v>138</v>
      </c>
      <c r="C24" s="16" t="s">
        <v>140</v>
      </c>
      <c r="D24" s="16" t="s">
        <v>217</v>
      </c>
      <c r="E24" s="16">
        <v>3060101</v>
      </c>
      <c r="F24" s="13">
        <v>2</v>
      </c>
      <c r="G24" s="16">
        <v>1</v>
      </c>
      <c r="H24" s="16">
        <v>10</v>
      </c>
      <c r="I24" s="32"/>
      <c r="J24" s="16"/>
      <c r="K24" s="32"/>
      <c r="L24" s="16">
        <v>10</v>
      </c>
      <c r="M24" s="16">
        <v>3</v>
      </c>
      <c r="N24" s="30">
        <v>0</v>
      </c>
      <c r="O24" s="30">
        <v>3</v>
      </c>
      <c r="P24" s="16" t="b">
        <v>0</v>
      </c>
      <c r="Q24" s="16" t="b">
        <v>1</v>
      </c>
      <c r="R24" s="16"/>
      <c r="S24" s="16"/>
    </row>
    <row r="25" spans="2:19" ht="20.100000000000001" customHeight="1">
      <c r="B25" s="16" t="s">
        <v>138</v>
      </c>
      <c r="C25" s="16" t="s">
        <v>141</v>
      </c>
      <c r="D25" s="16" t="s">
        <v>218</v>
      </c>
      <c r="E25" s="16">
        <v>3060102</v>
      </c>
      <c r="F25" s="16">
        <v>2</v>
      </c>
      <c r="G25" s="13">
        <v>2</v>
      </c>
      <c r="H25" s="16">
        <v>0</v>
      </c>
      <c r="I25" s="32"/>
      <c r="J25" s="16"/>
      <c r="K25" s="32"/>
      <c r="L25" s="16">
        <v>10</v>
      </c>
      <c r="M25" s="16">
        <v>0</v>
      </c>
      <c r="N25" s="30">
        <v>10</v>
      </c>
      <c r="O25" s="30">
        <v>0</v>
      </c>
      <c r="P25" s="16" t="b">
        <v>1</v>
      </c>
      <c r="Q25" s="16" t="b">
        <v>0</v>
      </c>
      <c r="R25" s="16"/>
      <c r="S25" s="16"/>
    </row>
    <row r="26" spans="2:19" ht="20.100000000000001" customHeight="1">
      <c r="B26" s="16" t="s">
        <v>138</v>
      </c>
      <c r="C26" s="16" t="s">
        <v>142</v>
      </c>
      <c r="D26" s="16" t="s">
        <v>219</v>
      </c>
      <c r="E26" s="16">
        <v>3060103</v>
      </c>
      <c r="F26" s="16">
        <v>2</v>
      </c>
      <c r="G26" s="16">
        <v>1</v>
      </c>
      <c r="H26" s="16">
        <v>10</v>
      </c>
      <c r="I26" s="32"/>
      <c r="J26" s="16"/>
      <c r="K26" s="32"/>
      <c r="L26" s="16">
        <v>10</v>
      </c>
      <c r="M26" s="16">
        <v>3</v>
      </c>
      <c r="N26" s="30">
        <v>0</v>
      </c>
      <c r="O26" s="30">
        <v>1</v>
      </c>
      <c r="P26" s="16" t="b">
        <v>0</v>
      </c>
      <c r="Q26" s="16" t="b">
        <v>1</v>
      </c>
      <c r="R26" s="16"/>
      <c r="S26" s="16"/>
    </row>
    <row r="27" spans="2:19" ht="20.100000000000001" customHeight="1">
      <c r="B27" s="16" t="s">
        <v>138</v>
      </c>
      <c r="C27" s="16" t="s">
        <v>144</v>
      </c>
      <c r="D27" s="16" t="s">
        <v>220</v>
      </c>
      <c r="E27" s="16">
        <v>3060104</v>
      </c>
      <c r="F27" s="16">
        <v>2</v>
      </c>
      <c r="G27" s="16">
        <v>1</v>
      </c>
      <c r="H27" s="16">
        <v>5</v>
      </c>
      <c r="I27" s="32"/>
      <c r="J27" s="16"/>
      <c r="K27" s="32"/>
      <c r="L27" s="16">
        <v>10</v>
      </c>
      <c r="M27" s="16">
        <v>2</v>
      </c>
      <c r="N27" s="30">
        <v>0</v>
      </c>
      <c r="O27" s="30">
        <v>1</v>
      </c>
      <c r="P27" s="32" t="b">
        <v>0</v>
      </c>
      <c r="Q27" s="16" t="b">
        <v>0</v>
      </c>
      <c r="R27" s="16"/>
      <c r="S27" s="16"/>
    </row>
    <row r="28" spans="2:19" ht="20.100000000000001" customHeight="1">
      <c r="B28" s="16" t="s">
        <v>138</v>
      </c>
      <c r="C28" s="16" t="s">
        <v>143</v>
      </c>
      <c r="D28" s="16" t="s">
        <v>221</v>
      </c>
      <c r="E28" s="16">
        <v>3060105</v>
      </c>
      <c r="F28" s="16">
        <v>2</v>
      </c>
      <c r="G28" s="16">
        <v>2</v>
      </c>
      <c r="H28" s="16">
        <v>10</v>
      </c>
      <c r="I28" s="32"/>
      <c r="J28" s="16"/>
      <c r="K28" s="32"/>
      <c r="L28" s="16">
        <v>10</v>
      </c>
      <c r="M28" s="16">
        <v>3</v>
      </c>
      <c r="N28" s="30">
        <v>0</v>
      </c>
      <c r="O28" s="30">
        <v>1</v>
      </c>
      <c r="P28" s="32" t="b">
        <v>0</v>
      </c>
      <c r="Q28" s="16" t="b">
        <v>1</v>
      </c>
      <c r="R28" s="16"/>
      <c r="S28" s="16"/>
    </row>
    <row r="29" spans="2:19" ht="20.100000000000001" customHeight="1">
      <c r="B29" s="16" t="s">
        <v>138</v>
      </c>
      <c r="C29" s="16" t="s">
        <v>145</v>
      </c>
      <c r="D29" s="16" t="s">
        <v>222</v>
      </c>
      <c r="E29" s="16">
        <v>3060201</v>
      </c>
      <c r="F29" s="16">
        <v>2</v>
      </c>
      <c r="G29" s="16">
        <v>2</v>
      </c>
      <c r="H29" s="16">
        <v>3</v>
      </c>
      <c r="I29" s="32"/>
      <c r="J29" s="16"/>
      <c r="K29" s="32"/>
      <c r="L29" s="16">
        <v>10</v>
      </c>
      <c r="M29" s="16">
        <v>4</v>
      </c>
      <c r="N29" s="30">
        <v>0</v>
      </c>
      <c r="O29" s="30">
        <v>1</v>
      </c>
      <c r="P29" s="32" t="b">
        <v>0</v>
      </c>
      <c r="Q29" s="16" t="b">
        <v>0</v>
      </c>
      <c r="R29" s="16"/>
      <c r="S29" s="16"/>
    </row>
    <row r="30" spans="2:19" ht="20.100000000000001" customHeight="1">
      <c r="B30" s="16" t="s">
        <v>138</v>
      </c>
      <c r="C30" s="16" t="s">
        <v>156</v>
      </c>
      <c r="D30" s="16" t="s">
        <v>226</v>
      </c>
      <c r="E30" s="16">
        <v>3060202</v>
      </c>
      <c r="F30" s="16">
        <v>2</v>
      </c>
      <c r="G30" s="16">
        <v>2</v>
      </c>
      <c r="H30" s="16">
        <v>20</v>
      </c>
      <c r="I30" s="32"/>
      <c r="J30" s="16"/>
      <c r="K30" s="32"/>
      <c r="L30" s="16">
        <v>10</v>
      </c>
      <c r="M30" s="16">
        <v>2</v>
      </c>
      <c r="N30" s="30">
        <v>0</v>
      </c>
      <c r="O30" s="30">
        <v>1</v>
      </c>
      <c r="P30" s="32" t="b">
        <v>0</v>
      </c>
      <c r="Q30" s="16" t="b">
        <v>0</v>
      </c>
      <c r="R30" s="16"/>
      <c r="S30" s="16"/>
    </row>
    <row r="31" spans="2:19" ht="20.100000000000001" customHeight="1">
      <c r="B31" s="32" t="s">
        <v>138</v>
      </c>
      <c r="C31" s="32" t="s">
        <v>146</v>
      </c>
      <c r="D31" s="32" t="s">
        <v>223</v>
      </c>
      <c r="E31" s="32">
        <v>3060203</v>
      </c>
      <c r="F31" s="32">
        <v>2</v>
      </c>
      <c r="G31" s="32">
        <v>1</v>
      </c>
      <c r="H31" s="32">
        <v>7</v>
      </c>
      <c r="I31" s="32"/>
      <c r="J31" s="32"/>
      <c r="K31" s="32"/>
      <c r="L31" s="32">
        <v>10</v>
      </c>
      <c r="M31" s="32">
        <v>3</v>
      </c>
      <c r="N31" s="32">
        <v>0</v>
      </c>
      <c r="O31" s="32">
        <v>1</v>
      </c>
      <c r="P31" s="32" t="b">
        <v>0</v>
      </c>
      <c r="Q31" s="32" t="b">
        <v>1</v>
      </c>
      <c r="R31" s="32"/>
      <c r="S31" s="32"/>
    </row>
    <row r="32" spans="2:19" ht="20.100000000000001" customHeight="1">
      <c r="B32" s="32" t="s">
        <v>138</v>
      </c>
      <c r="C32" s="32" t="s">
        <v>147</v>
      </c>
      <c r="D32" s="32" t="s">
        <v>224</v>
      </c>
      <c r="E32" s="32">
        <v>3060204</v>
      </c>
      <c r="F32" s="32">
        <v>2</v>
      </c>
      <c r="G32" s="32">
        <v>2</v>
      </c>
      <c r="H32" s="32">
        <v>5</v>
      </c>
      <c r="I32" s="32"/>
      <c r="J32" s="32"/>
      <c r="K32" s="32"/>
      <c r="L32" s="32">
        <v>10</v>
      </c>
      <c r="M32" s="32">
        <v>3</v>
      </c>
      <c r="N32" s="32">
        <v>0</v>
      </c>
      <c r="O32" s="32">
        <v>1</v>
      </c>
      <c r="P32" s="32" t="b">
        <v>0</v>
      </c>
      <c r="Q32" s="32" t="b">
        <v>0</v>
      </c>
      <c r="R32" s="32"/>
      <c r="S32" s="32"/>
    </row>
    <row r="33" spans="2:19" ht="20.100000000000001" customHeight="1">
      <c r="B33" s="32" t="s">
        <v>138</v>
      </c>
      <c r="C33" s="32" t="s">
        <v>148</v>
      </c>
      <c r="D33" s="32" t="s">
        <v>225</v>
      </c>
      <c r="E33" s="32">
        <v>3060205</v>
      </c>
      <c r="F33" s="32">
        <v>2</v>
      </c>
      <c r="G33" s="32">
        <v>2</v>
      </c>
      <c r="H33" s="32">
        <v>2</v>
      </c>
      <c r="I33" s="32"/>
      <c r="J33" s="32"/>
      <c r="K33" s="32"/>
      <c r="L33" s="32">
        <v>10</v>
      </c>
      <c r="M33" s="32">
        <v>2</v>
      </c>
      <c r="N33" s="32">
        <v>0</v>
      </c>
      <c r="O33" s="32">
        <v>1</v>
      </c>
      <c r="P33" s="32" t="b">
        <v>0</v>
      </c>
      <c r="Q33" s="32" t="b">
        <v>0</v>
      </c>
      <c r="R33" s="32"/>
      <c r="S33" s="32"/>
    </row>
    <row r="34" spans="2:19" ht="20.100000000000001" customHeight="1">
      <c r="B34" s="32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2:19" ht="20.100000000000001" customHeight="1">
      <c r="B35" s="37"/>
      <c r="C35" s="39"/>
      <c r="D35" s="39"/>
      <c r="E35" s="39"/>
      <c r="F35" s="39"/>
      <c r="G35" s="39"/>
      <c r="H35" s="39"/>
      <c r="I35" s="39"/>
      <c r="J35" s="39"/>
      <c r="K35" s="39"/>
      <c r="L35"/>
      <c r="M35" s="39"/>
      <c r="N35" s="39"/>
      <c r="O35" s="39"/>
      <c r="P35" s="39"/>
      <c r="Q35" s="39"/>
      <c r="R35" s="39"/>
      <c r="S35" s="39"/>
    </row>
    <row r="36" spans="2:19" ht="20.100000000000001" customHeight="1">
      <c r="B36" s="19" t="s">
        <v>1</v>
      </c>
      <c r="C36" s="19" t="s">
        <v>55</v>
      </c>
      <c r="D36" s="19" t="s">
        <v>56</v>
      </c>
      <c r="E36" s="41" t="s">
        <v>255</v>
      </c>
      <c r="F36" s="41" t="s">
        <v>246</v>
      </c>
      <c r="G36" s="41" t="s">
        <v>247</v>
      </c>
      <c r="H36" s="41" t="s">
        <v>248</v>
      </c>
      <c r="I36" s="41"/>
      <c r="J36" s="19" t="s">
        <v>14</v>
      </c>
      <c r="K36"/>
      <c r="L36"/>
      <c r="M36" s="39"/>
      <c r="N36" s="39"/>
      <c r="O36" s="39"/>
      <c r="P36" s="39"/>
      <c r="Q36" s="39"/>
      <c r="R36" s="39"/>
      <c r="S36" s="39"/>
    </row>
    <row r="37" spans="2:19" ht="20.100000000000001" customHeight="1">
      <c r="B37" s="15" t="s">
        <v>54</v>
      </c>
      <c r="C37" s="15" t="s">
        <v>57</v>
      </c>
      <c r="D37" s="15" t="s">
        <v>58</v>
      </c>
      <c r="E37" s="40" t="s">
        <v>266</v>
      </c>
      <c r="F37" s="40" t="s">
        <v>249</v>
      </c>
      <c r="G37" s="40" t="s">
        <v>250</v>
      </c>
      <c r="H37" s="40" t="s">
        <v>253</v>
      </c>
      <c r="I37" s="40"/>
      <c r="J37" s="15" t="s">
        <v>49</v>
      </c>
      <c r="K37"/>
      <c r="L37"/>
      <c r="M37" s="39"/>
      <c r="N37" s="39"/>
      <c r="O37" s="39"/>
      <c r="P37" s="39"/>
      <c r="Q37" s="39"/>
      <c r="R37" s="39"/>
      <c r="S37" s="39"/>
    </row>
    <row r="38" spans="2:19" ht="20.100000000000001" customHeight="1">
      <c r="B38" s="15" t="s">
        <v>46</v>
      </c>
      <c r="C38" s="15" t="s">
        <v>59</v>
      </c>
      <c r="D38" s="15" t="s">
        <v>59</v>
      </c>
      <c r="E38" s="40" t="s">
        <v>256</v>
      </c>
      <c r="F38" s="40" t="s">
        <v>251</v>
      </c>
      <c r="G38" s="40" t="s">
        <v>252</v>
      </c>
      <c r="H38" s="40" t="s">
        <v>252</v>
      </c>
      <c r="I38" s="40"/>
      <c r="J38" s="15" t="s">
        <v>52</v>
      </c>
      <c r="K38"/>
      <c r="L38"/>
      <c r="M38" s="39"/>
      <c r="N38" s="39"/>
      <c r="O38" s="39"/>
      <c r="P38" s="39"/>
      <c r="Q38" s="39"/>
      <c r="R38" s="39"/>
      <c r="S38" s="39"/>
    </row>
    <row r="39" spans="2:19" ht="20.100000000000001" customHeight="1">
      <c r="B39" s="32" t="s">
        <v>138</v>
      </c>
      <c r="C39" s="32" t="s">
        <v>243</v>
      </c>
      <c r="D39" s="32" t="s">
        <v>240</v>
      </c>
      <c r="E39" s="32" t="s">
        <v>257</v>
      </c>
      <c r="F39" s="32">
        <v>3060401</v>
      </c>
      <c r="G39" s="32">
        <v>3060402</v>
      </c>
      <c r="H39" s="32">
        <v>3060403</v>
      </c>
      <c r="I39" s="32"/>
      <c r="J39" s="32">
        <v>10</v>
      </c>
      <c r="K39"/>
      <c r="L39"/>
      <c r="M39" s="39"/>
      <c r="N39" s="39"/>
      <c r="O39" s="39"/>
      <c r="P39" s="39"/>
      <c r="Q39" s="39"/>
      <c r="R39" s="39"/>
      <c r="S39" s="39"/>
    </row>
    <row r="40" spans="2:19" ht="20.100000000000001" customHeight="1">
      <c r="B40" s="32" t="s">
        <v>138</v>
      </c>
      <c r="C40" s="32" t="s">
        <v>244</v>
      </c>
      <c r="D40" s="32" t="s">
        <v>241</v>
      </c>
      <c r="E40" s="32" t="s">
        <v>258</v>
      </c>
      <c r="F40" s="32">
        <v>3060402</v>
      </c>
      <c r="G40" s="32">
        <v>3060404</v>
      </c>
      <c r="H40" s="32" t="s">
        <v>254</v>
      </c>
      <c r="I40" s="32"/>
      <c r="J40" s="32">
        <v>10</v>
      </c>
      <c r="K40"/>
      <c r="L40"/>
      <c r="M40" s="39"/>
      <c r="N40" s="39"/>
      <c r="O40" s="39"/>
      <c r="P40" s="39"/>
      <c r="Q40" s="39"/>
      <c r="R40" s="39"/>
      <c r="S40" s="39"/>
    </row>
    <row r="41" spans="2:19" ht="20.100000000000001" customHeight="1">
      <c r="B41" s="32" t="s">
        <v>138</v>
      </c>
      <c r="C41" s="32" t="s">
        <v>245</v>
      </c>
      <c r="D41" s="32" t="s">
        <v>242</v>
      </c>
      <c r="E41" s="32" t="s">
        <v>259</v>
      </c>
      <c r="F41" s="32">
        <v>3060405</v>
      </c>
      <c r="G41" s="32">
        <v>3060405</v>
      </c>
      <c r="H41" s="32">
        <v>3060406</v>
      </c>
      <c r="I41" s="32"/>
      <c r="J41" s="32">
        <v>10</v>
      </c>
      <c r="K41"/>
      <c r="L41"/>
      <c r="M41" s="39"/>
      <c r="N41" s="39"/>
      <c r="O41" s="39"/>
      <c r="P41" s="39"/>
      <c r="Q41" s="39"/>
      <c r="R41" s="39"/>
      <c r="S41" s="39"/>
    </row>
    <row r="42" spans="2:19" ht="20.100000000000001" customHeight="1">
      <c r="B42" s="39"/>
      <c r="C42" s="39"/>
      <c r="D42" s="39"/>
      <c r="E42" s="39"/>
      <c r="F42" s="39"/>
      <c r="G42" s="39"/>
      <c r="H42" s="39"/>
      <c r="I42" s="39"/>
      <c r="J42" s="39"/>
      <c r="K42"/>
      <c r="L42"/>
      <c r="M42" s="39"/>
      <c r="N42" s="39"/>
      <c r="O42" s="39"/>
      <c r="P42" s="39"/>
      <c r="Q42" s="39"/>
      <c r="R42" s="39"/>
      <c r="S42" s="39"/>
    </row>
    <row r="43" spans="2:19" s="39" customFormat="1" ht="20.100000000000001" customHeight="1"/>
    <row r="44" spans="2:19" s="39" customFormat="1" ht="20.100000000000001" customHeight="1">
      <c r="B44" s="19" t="s">
        <v>1</v>
      </c>
      <c r="C44" s="19" t="s">
        <v>55</v>
      </c>
      <c r="D44" s="19" t="s">
        <v>56</v>
      </c>
      <c r="E44" s="19" t="s">
        <v>13</v>
      </c>
      <c r="F44" s="19" t="s">
        <v>43</v>
      </c>
      <c r="G44" s="19" t="s">
        <v>44</v>
      </c>
      <c r="H44" s="19" t="s">
        <v>276</v>
      </c>
      <c r="I44" s="19"/>
      <c r="J44" s="19" t="s">
        <v>268</v>
      </c>
      <c r="K44" s="19" t="s">
        <v>92</v>
      </c>
      <c r="L44" s="19" t="s">
        <v>274</v>
      </c>
      <c r="M44" s="19" t="s">
        <v>135</v>
      </c>
      <c r="N44" s="19" t="s">
        <v>154</v>
      </c>
      <c r="O44" s="19" t="s">
        <v>153</v>
      </c>
      <c r="P44" s="19" t="s">
        <v>129</v>
      </c>
      <c r="Q44" s="19" t="s">
        <v>132</v>
      </c>
      <c r="R44" s="19" t="s">
        <v>133</v>
      </c>
      <c r="S44" s="19" t="s">
        <v>166</v>
      </c>
    </row>
    <row r="45" spans="2:19" s="39" customFormat="1" ht="20.100000000000001" customHeight="1">
      <c r="B45" s="15" t="s">
        <v>54</v>
      </c>
      <c r="C45" s="15" t="s">
        <v>57</v>
      </c>
      <c r="D45" s="15" t="s">
        <v>58</v>
      </c>
      <c r="E45" s="15" t="s">
        <v>45</v>
      </c>
      <c r="F45" s="15" t="s">
        <v>47</v>
      </c>
      <c r="G45" s="15" t="s">
        <v>48</v>
      </c>
      <c r="H45" s="15" t="s">
        <v>267</v>
      </c>
      <c r="I45" s="15"/>
      <c r="J45" s="15" t="s">
        <v>269</v>
      </c>
      <c r="K45" s="15" t="s">
        <v>50</v>
      </c>
      <c r="L45" s="15" t="s">
        <v>275</v>
      </c>
      <c r="M45" s="15" t="s">
        <v>136</v>
      </c>
      <c r="N45" s="15" t="s">
        <v>155</v>
      </c>
      <c r="O45" s="15" t="s">
        <v>51</v>
      </c>
      <c r="P45" s="15" t="s">
        <v>131</v>
      </c>
      <c r="Q45" s="15" t="s">
        <v>134</v>
      </c>
      <c r="R45" s="15" t="s">
        <v>152</v>
      </c>
      <c r="S45" s="15" t="s">
        <v>167</v>
      </c>
    </row>
    <row r="46" spans="2:19" s="39" customFormat="1" ht="20.100000000000001" customHeight="1">
      <c r="B46" s="15" t="s">
        <v>46</v>
      </c>
      <c r="C46" s="15" t="s">
        <v>59</v>
      </c>
      <c r="D46" s="15" t="s">
        <v>59</v>
      </c>
      <c r="E46" s="15" t="s">
        <v>46</v>
      </c>
      <c r="F46" s="15" t="s">
        <v>46</v>
      </c>
      <c r="G46" s="15" t="s">
        <v>46</v>
      </c>
      <c r="H46" s="15" t="s">
        <v>260</v>
      </c>
      <c r="I46" s="15"/>
      <c r="J46" s="15" t="s">
        <v>270</v>
      </c>
      <c r="K46" s="15" t="s">
        <v>41</v>
      </c>
      <c r="L46" s="15" t="s">
        <v>41</v>
      </c>
      <c r="M46" s="15" t="s">
        <v>41</v>
      </c>
      <c r="N46" s="15" t="s">
        <v>41</v>
      </c>
      <c r="O46" s="15" t="s">
        <v>41</v>
      </c>
      <c r="P46" s="15" t="s">
        <v>130</v>
      </c>
      <c r="Q46" s="15" t="s">
        <v>130</v>
      </c>
      <c r="R46" s="15" t="s">
        <v>151</v>
      </c>
      <c r="S46" s="15" t="s">
        <v>151</v>
      </c>
    </row>
    <row r="47" spans="2:19" ht="20.100000000000001" customHeight="1">
      <c r="B47" s="32" t="s">
        <v>138</v>
      </c>
      <c r="C47" s="32" t="s">
        <v>228</v>
      </c>
      <c r="D47" s="32" t="s">
        <v>236</v>
      </c>
      <c r="E47" s="32">
        <v>3060401</v>
      </c>
      <c r="F47" s="32">
        <v>2</v>
      </c>
      <c r="G47" s="32">
        <v>1</v>
      </c>
      <c r="H47" s="32" t="s">
        <v>261</v>
      </c>
      <c r="I47" s="32"/>
      <c r="J47" s="32">
        <v>1</v>
      </c>
      <c r="K47" s="32">
        <v>5</v>
      </c>
      <c r="L47" s="32">
        <v>10</v>
      </c>
      <c r="M47" s="32">
        <v>2</v>
      </c>
      <c r="N47" s="32">
        <v>0</v>
      </c>
      <c r="O47" s="32">
        <v>1</v>
      </c>
      <c r="P47" s="32"/>
      <c r="Q47" s="32"/>
      <c r="R47" s="32"/>
      <c r="S47" s="32"/>
    </row>
    <row r="48" spans="2:19" ht="20.100000000000001" customHeight="1">
      <c r="B48" s="32" t="s">
        <v>138</v>
      </c>
      <c r="C48" s="32" t="s">
        <v>229</v>
      </c>
      <c r="D48" s="32" t="s">
        <v>238</v>
      </c>
      <c r="E48" s="32">
        <v>3060402</v>
      </c>
      <c r="F48" s="32">
        <v>2</v>
      </c>
      <c r="G48" s="32">
        <v>1</v>
      </c>
      <c r="H48" s="32" t="s">
        <v>272</v>
      </c>
      <c r="I48" s="32"/>
      <c r="J48" s="42" t="s">
        <v>273</v>
      </c>
      <c r="K48" s="32">
        <v>5</v>
      </c>
      <c r="L48" s="32">
        <v>10</v>
      </c>
      <c r="M48" s="32">
        <v>2</v>
      </c>
      <c r="N48" s="32">
        <v>0</v>
      </c>
      <c r="O48" s="32">
        <v>1</v>
      </c>
      <c r="P48" s="32"/>
      <c r="Q48" s="32"/>
      <c r="R48" s="32"/>
      <c r="S48" s="32"/>
    </row>
    <row r="49" spans="2:19" ht="20.100000000000001" customHeight="1">
      <c r="B49" s="32" t="s">
        <v>138</v>
      </c>
      <c r="C49" s="32" t="s">
        <v>230</v>
      </c>
      <c r="D49" s="32" t="s">
        <v>237</v>
      </c>
      <c r="E49" s="32">
        <v>3060403</v>
      </c>
      <c r="F49" s="32">
        <v>2</v>
      </c>
      <c r="G49" s="32">
        <v>1</v>
      </c>
      <c r="H49" s="32" t="s">
        <v>262</v>
      </c>
      <c r="I49" s="32"/>
      <c r="J49" s="32">
        <v>3</v>
      </c>
      <c r="K49" s="32">
        <v>5</v>
      </c>
      <c r="L49" s="32">
        <v>10</v>
      </c>
      <c r="M49" s="32">
        <v>2</v>
      </c>
      <c r="N49" s="32">
        <v>0</v>
      </c>
      <c r="O49" s="32">
        <v>1</v>
      </c>
      <c r="P49" s="32"/>
      <c r="Q49" s="32"/>
      <c r="R49" s="32"/>
      <c r="S49" s="32"/>
    </row>
    <row r="50" spans="2:19" ht="20.100000000000001" customHeight="1">
      <c r="B50" s="32" t="s">
        <v>138</v>
      </c>
      <c r="C50" s="32" t="s">
        <v>231</v>
      </c>
      <c r="D50" s="32" t="s">
        <v>234</v>
      </c>
      <c r="E50" s="32">
        <v>3060404</v>
      </c>
      <c r="F50" s="32">
        <v>2</v>
      </c>
      <c r="G50" s="32">
        <v>1</v>
      </c>
      <c r="H50" s="32" t="s">
        <v>263</v>
      </c>
      <c r="I50" s="32"/>
      <c r="J50" s="32">
        <v>2</v>
      </c>
      <c r="K50" s="32">
        <v>5</v>
      </c>
      <c r="L50" s="32">
        <v>10</v>
      </c>
      <c r="M50" s="32">
        <v>2</v>
      </c>
      <c r="N50" s="32">
        <v>0</v>
      </c>
      <c r="O50" s="32">
        <v>1</v>
      </c>
      <c r="P50" s="32"/>
      <c r="Q50" s="32"/>
      <c r="R50" s="32"/>
      <c r="S50" s="32"/>
    </row>
    <row r="51" spans="2:19" ht="20.100000000000001" customHeight="1">
      <c r="B51" s="32" t="s">
        <v>138</v>
      </c>
      <c r="C51" s="32" t="s">
        <v>232</v>
      </c>
      <c r="D51" s="32" t="s">
        <v>239</v>
      </c>
      <c r="E51" s="32">
        <v>3060405</v>
      </c>
      <c r="F51" s="32">
        <v>2</v>
      </c>
      <c r="G51" s="32">
        <v>1</v>
      </c>
      <c r="H51" s="32" t="s">
        <v>265</v>
      </c>
      <c r="I51" s="32"/>
      <c r="J51" s="32" t="s">
        <v>271</v>
      </c>
      <c r="K51" s="32">
        <v>5</v>
      </c>
      <c r="L51" s="32">
        <v>10</v>
      </c>
      <c r="M51" s="32">
        <v>2</v>
      </c>
      <c r="N51" s="32">
        <v>0</v>
      </c>
      <c r="O51" s="32">
        <v>1</v>
      </c>
      <c r="P51" s="32"/>
      <c r="Q51" s="32"/>
      <c r="R51" s="32"/>
      <c r="S51" s="32"/>
    </row>
    <row r="52" spans="2:19" ht="20.100000000000001" customHeight="1">
      <c r="B52" s="32" t="s">
        <v>138</v>
      </c>
      <c r="C52" s="32" t="s">
        <v>233</v>
      </c>
      <c r="D52" s="32" t="s">
        <v>235</v>
      </c>
      <c r="E52" s="32">
        <v>3060406</v>
      </c>
      <c r="F52" s="32">
        <v>2</v>
      </c>
      <c r="G52" s="32">
        <v>1</v>
      </c>
      <c r="H52" s="32" t="s">
        <v>264</v>
      </c>
      <c r="I52" s="32"/>
      <c r="J52" s="32">
        <v>2</v>
      </c>
      <c r="K52" s="32">
        <v>5</v>
      </c>
      <c r="L52" s="32">
        <v>10</v>
      </c>
      <c r="M52" s="32">
        <v>2</v>
      </c>
      <c r="N52" s="32">
        <v>0</v>
      </c>
      <c r="O52" s="32">
        <v>1</v>
      </c>
      <c r="P52" s="32"/>
      <c r="Q52" s="32"/>
      <c r="R52" s="32"/>
      <c r="S52" s="32"/>
    </row>
  </sheetData>
  <mergeCells count="4">
    <mergeCell ref="B4:E4"/>
    <mergeCell ref="H4:S4"/>
    <mergeCell ref="B2:D2"/>
    <mergeCell ref="F4:G4"/>
  </mergeCells>
  <phoneticPr fontId="1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4"/>
  <sheetViews>
    <sheetView zoomScaleNormal="100" workbookViewId="0">
      <selection activeCell="H10" sqref="H10"/>
    </sheetView>
  </sheetViews>
  <sheetFormatPr defaultRowHeight="16.5"/>
  <cols>
    <col min="2" max="2" width="13.125" bestFit="1" customWidth="1"/>
    <col min="3" max="3" width="16.625" bestFit="1" customWidth="1"/>
    <col min="4" max="4" width="15.625" bestFit="1" customWidth="1"/>
    <col min="5" max="5" width="11.25" bestFit="1" customWidth="1"/>
  </cols>
  <sheetData>
    <row r="1" spans="2:5" ht="17.25" thickBot="1"/>
    <row r="2" spans="2:5" ht="21.75" thickBot="1">
      <c r="B2" s="69" t="s">
        <v>157</v>
      </c>
      <c r="C2" s="70"/>
      <c r="D2" s="71"/>
      <c r="E2" s="13"/>
    </row>
    <row r="3" spans="2:5">
      <c r="B3" s="13"/>
      <c r="C3" s="13"/>
      <c r="D3" s="13"/>
      <c r="E3" s="13"/>
    </row>
    <row r="4" spans="2:5">
      <c r="B4" s="19" t="s">
        <v>159</v>
      </c>
      <c r="C4" s="19" t="s">
        <v>160</v>
      </c>
      <c r="D4" s="19" t="s">
        <v>162</v>
      </c>
      <c r="E4" s="19" t="s">
        <v>164</v>
      </c>
    </row>
    <row r="5" spans="2:5">
      <c r="B5" s="15" t="s">
        <v>158</v>
      </c>
      <c r="C5" s="15" t="s">
        <v>161</v>
      </c>
      <c r="D5" s="15" t="s">
        <v>163</v>
      </c>
      <c r="E5" s="15" t="s">
        <v>165</v>
      </c>
    </row>
    <row r="6" spans="2:5">
      <c r="B6" s="15" t="s">
        <v>31</v>
      </c>
      <c r="C6" s="15" t="s">
        <v>32</v>
      </c>
      <c r="D6" s="15" t="s">
        <v>32</v>
      </c>
      <c r="E6" s="15" t="s">
        <v>31</v>
      </c>
    </row>
    <row r="7" spans="2:5">
      <c r="B7" s="34"/>
      <c r="C7" s="34"/>
      <c r="D7" s="34"/>
      <c r="E7" s="34"/>
    </row>
    <row r="8" spans="2:5">
      <c r="B8" s="34"/>
      <c r="C8" s="34"/>
      <c r="D8" s="34"/>
      <c r="E8" s="34"/>
    </row>
    <row r="9" spans="2:5">
      <c r="B9" s="34"/>
      <c r="C9" s="34"/>
      <c r="D9" s="34"/>
      <c r="E9" s="34"/>
    </row>
    <row r="10" spans="2:5">
      <c r="B10" s="34"/>
      <c r="C10" s="34"/>
      <c r="D10" s="34"/>
      <c r="E10" s="34"/>
    </row>
    <row r="11" spans="2:5">
      <c r="B11" s="34"/>
      <c r="C11" s="34"/>
      <c r="D11" s="34"/>
      <c r="E11" s="34"/>
    </row>
    <row r="12" spans="2:5">
      <c r="B12" s="34"/>
      <c r="C12" s="34"/>
      <c r="D12" s="34"/>
      <c r="E12" s="34"/>
    </row>
    <row r="13" spans="2:5">
      <c r="B13" s="34"/>
      <c r="C13" s="34"/>
      <c r="D13" s="34"/>
      <c r="E13" s="34"/>
    </row>
    <row r="14" spans="2:5">
      <c r="B14" s="34"/>
      <c r="C14" s="34"/>
      <c r="D14" s="34"/>
      <c r="E14" s="34"/>
    </row>
  </sheetData>
  <mergeCells count="1">
    <mergeCell ref="B2:D2"/>
  </mergeCells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범례통합</vt:lpstr>
      <vt:lpstr>Mon_AI</vt:lpstr>
      <vt:lpstr>Mon_Skill</vt:lpstr>
      <vt:lpstr>Mon_Effect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2022-06-18T06:09:37Z</dcterms:created>
  <dcterms:modified xsi:type="dcterms:W3CDTF">2022-09-13T08:31:50Z</dcterms:modified>
</cp:coreProperties>
</file>