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ab\DataAnalystCertificate\projects\ShodaClose\"/>
    </mc:Choice>
  </mc:AlternateContent>
  <xr:revisionPtr revIDLastSave="0" documentId="13_ncr:1_{50EBFE06-FDE7-4858-A612-0B9E68189A39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5" i="1"/>
  <c r="C5" i="1"/>
  <c r="C6" i="1" s="1"/>
  <c r="B6" i="1" l="1"/>
  <c r="C7" i="1"/>
  <c r="C8" i="1" s="1"/>
  <c r="C9" i="1" s="1"/>
  <c r="C10" i="1" s="1"/>
  <c r="C11" i="1" s="1"/>
  <c r="C12" i="1" s="1"/>
  <c r="C13" i="1" s="1"/>
  <c r="C14" i="1" s="1"/>
  <c r="C15" i="1" s="1"/>
  <c r="B7" i="1" l="1"/>
  <c r="B8" i="1" s="1"/>
  <c r="B9" i="1" s="1"/>
  <c r="B10" i="1" s="1"/>
  <c r="B11" i="1" s="1"/>
  <c r="B12" i="1" s="1"/>
  <c r="B13" i="1" s="1"/>
  <c r="B14" i="1" s="1"/>
  <c r="B15" i="1" s="1"/>
</calcChain>
</file>

<file path=xl/sharedStrings.xml><?xml version="1.0" encoding="utf-8"?>
<sst xmlns="http://schemas.openxmlformats.org/spreadsheetml/2006/main" count="9" uniqueCount="9">
  <si>
    <t>year</t>
  </si>
  <si>
    <t>balance</t>
  </si>
  <si>
    <t>expense</t>
  </si>
  <si>
    <t>inflation_rate</t>
  </si>
  <si>
    <t>strata_fee_year</t>
  </si>
  <si>
    <t>FEE_MONTH</t>
  </si>
  <si>
    <t>* This calculation assumes we could keep the amout for 10 years.</t>
  </si>
  <si>
    <t>EXPENSES</t>
  </si>
  <si>
    <t>* Change highlighted areas to see the trend of 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</si>
</sst>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0" borderId="1" xfId="0" applyBorder="1"/>
    <xf numFmtId="0" fontId="0" fillId="0" borderId="3" xfId="0" applyBorder="1"/>
    <xf numFmtId="6" fontId="0" fillId="2" borderId="2" xfId="0" applyNumberFormat="1" applyFill="1" applyBorder="1"/>
    <xf numFmtId="6" fontId="0" fillId="3" borderId="4" xfId="0" applyNumberFormat="1" applyFill="1" applyBorder="1"/>
    <xf numFmtId="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Annual Changes in Account Balances</a:t>
            </a:r>
            <a:r>
              <a:rPr lang="en-CA" baseline="0"/>
              <a:t>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balance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</c:numCache>
            </c:numRef>
          </c:cat>
          <c:val>
            <c:numRef>
              <c:f>Sheet1!$B$5:$B$15</c:f>
              <c:numCache>
                <c:formatCode>"$"#,##0.00_);[Red]\("$"#,##0.00\)</c:formatCode>
                <c:ptCount val="11"/>
                <c:pt idx="0" formatCode="&quot;$&quot;#,##0_);[Red]\(&quot;$&quot;#,##0\)">
                  <c:v>9955</c:v>
                </c:pt>
                <c:pt idx="1">
                  <c:v>10752.470000000001</c:v>
                </c:pt>
                <c:pt idx="2">
                  <c:v>11433.696510000002</c:v>
                </c:pt>
                <c:pt idx="3">
                  <c:v>11994.843494830002</c:v>
                </c:pt>
                <c:pt idx="4">
                  <c:v>12431.948330159394</c:v>
                </c:pt>
                <c:pt idx="5">
                  <c:v>12740.917625054655</c:v>
                </c:pt>
                <c:pt idx="6">
                  <c:v>12917.522906681461</c:v>
                </c:pt>
                <c:pt idx="7">
                  <c:v>12957.396162601952</c:v>
                </c:pt>
                <c:pt idx="8">
                  <c:v>12856.025235967818</c:v>
                </c:pt>
                <c:pt idx="9">
                  <c:v>12608.74906875476</c:v>
                </c:pt>
                <c:pt idx="10">
                  <c:v>12210.75278802367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2-4F76-A935-4D59D797DFAE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expense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</c:numCache>
            </c:numRef>
          </c:cat>
          <c:val>
            <c:numRef>
              <c:f>Sheet1!$C$5:$C$15</c:f>
              <c:numCache>
                <c:formatCode>"$"#,##0_);[Red]\("$"#,##0\)</c:formatCode>
                <c:ptCount val="11"/>
                <c:pt idx="0">
                  <c:v>3410</c:v>
                </c:pt>
                <c:pt idx="1">
                  <c:v>3522.5299999999997</c:v>
                </c:pt>
                <c:pt idx="2">
                  <c:v>3638.7734899999996</c:v>
                </c:pt>
                <c:pt idx="3">
                  <c:v>3758.8530151699993</c:v>
                </c:pt>
                <c:pt idx="4">
                  <c:v>3882.8951646706091</c:v>
                </c:pt>
                <c:pt idx="5">
                  <c:v>4011.0307051047389</c:v>
                </c:pt>
                <c:pt idx="6">
                  <c:v>4143.3947183731952</c:v>
                </c:pt>
                <c:pt idx="7">
                  <c:v>4280.12674407951</c:v>
                </c:pt>
                <c:pt idx="8">
                  <c:v>4421.3709266341339</c:v>
                </c:pt>
                <c:pt idx="9">
                  <c:v>4567.27616721306</c:v>
                </c:pt>
                <c:pt idx="10">
                  <c:v>4717.9962807310903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72-4F76-A935-4D59D797DFAE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strata_fee_year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</c:numCache>
            </c:numRef>
          </c:cat>
          <c:val>
            <c:numRef>
              <c:f>Sheet1!$D$5:$D$15</c:f>
              <c:numCache>
                <c:formatCode>"$"#,##0_);[Red]\("$"#,##0\)</c:formatCode>
                <c:ptCount val="11"/>
                <c:pt idx="0">
                  <c:v>4320</c:v>
                </c:pt>
                <c:pt idx="1">
                  <c:v>4320</c:v>
                </c:pt>
                <c:pt idx="2">
                  <c:v>4320</c:v>
                </c:pt>
                <c:pt idx="3">
                  <c:v>4320</c:v>
                </c:pt>
                <c:pt idx="4">
                  <c:v>4320</c:v>
                </c:pt>
                <c:pt idx="5">
                  <c:v>4320</c:v>
                </c:pt>
                <c:pt idx="6">
                  <c:v>4320</c:v>
                </c:pt>
                <c:pt idx="7">
                  <c:v>4320</c:v>
                </c:pt>
                <c:pt idx="8">
                  <c:v>4320</c:v>
                </c:pt>
                <c:pt idx="9">
                  <c:v>4320</c:v>
                </c:pt>
                <c:pt idx="10">
                  <c:v>4320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72-4F76-A935-4D59D797D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508831"/>
        <c:axId val="850975279"/>
      </c:lineChart>
      <c:catAx>
        <c:axId val="79950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75279"/>
        <c:crosses val="autoZero"/>
        <c:auto val="1"/>
        <c:lblAlgn val="ctr"/>
        <c:lblOffset val="100"/>
        <c:noMultiLvlLbl val="0"/>
      </c:catAx>
      <c:valAx>
        <c:axId val="8509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50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3</xdr:row>
      <xdr:rowOff>87630</xdr:rowOff>
    </xdr:from>
    <xdr:to>
      <xdr:col>14</xdr:col>
      <xdr:colOff>83820</xdr:colOff>
      <xdr:row>18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32EA72-B98A-A7A5-6F09-D1B850E92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8" sqref="D18"/>
    </sheetView>
  </sheetViews>
  <sheetFormatPr defaultRowHeight="14.4" x14ac:dyDescent="0.3"/>
  <cols>
    <col min="1" max="1" width="11.44140625" bestFit="1" customWidth="1"/>
    <col min="2" max="2" width="12.44140625" bestFit="1" customWidth="1"/>
    <col min="4" max="4" width="14.109375" bestFit="1" customWidth="1"/>
    <col min="5" max="5" width="12.109375" bestFit="1" customWidth="1"/>
    <col min="8" max="8" width="11.44140625" bestFit="1" customWidth="1"/>
  </cols>
  <sheetData>
    <row r="1" spans="1:5" ht="15" thickBot="1" x14ac:dyDescent="0.35">
      <c r="A1" s="4" t="s">
        <v>5</v>
      </c>
      <c r="B1" s="6">
        <v>60</v>
      </c>
      <c r="C1" t="s">
        <v>8</v>
      </c>
    </row>
    <row r="2" spans="1:5" ht="15" thickBot="1" x14ac:dyDescent="0.35">
      <c r="A2" s="5" t="s">
        <v>7</v>
      </c>
      <c r="B2" s="7">
        <v>3410</v>
      </c>
      <c r="C2" t="s">
        <v>6</v>
      </c>
    </row>
    <row r="4" spans="1:5" x14ac:dyDescent="0.3">
      <c r="A4" t="s">
        <v>0</v>
      </c>
      <c r="B4" t="s">
        <v>1</v>
      </c>
      <c r="C4" t="s">
        <v>2</v>
      </c>
      <c r="D4" t="s">
        <v>4</v>
      </c>
      <c r="E4" t="s">
        <v>3</v>
      </c>
    </row>
    <row r="5" spans="1:5" x14ac:dyDescent="0.3">
      <c r="A5">
        <v>2023</v>
      </c>
      <c r="B5" s="2">
        <v>9955</v>
      </c>
      <c r="C5" s="8">
        <f>$B$2</f>
        <v>3410</v>
      </c>
      <c r="D5" s="2">
        <f>$B$1*12*6</f>
        <v>4320</v>
      </c>
      <c r="E5" s="1">
        <v>3.3000000000000002E-2</v>
      </c>
    </row>
    <row r="6" spans="1:5" x14ac:dyDescent="0.3">
      <c r="A6">
        <v>2024</v>
      </c>
      <c r="B6" s="3">
        <f>B5+D6-C6</f>
        <v>10752.470000000001</v>
      </c>
      <c r="C6" s="8">
        <f>C5*(1+E5)</f>
        <v>3522.5299999999997</v>
      </c>
      <c r="D6" s="2">
        <f t="shared" ref="D6:D15" si="0">$B$1*12*6</f>
        <v>4320</v>
      </c>
      <c r="E6" s="1">
        <v>3.3000000000000002E-2</v>
      </c>
    </row>
    <row r="7" spans="1:5" x14ac:dyDescent="0.3">
      <c r="A7">
        <v>2025</v>
      </c>
      <c r="B7" s="3">
        <f t="shared" ref="B7:B15" si="1">B6+D7-C7</f>
        <v>11433.696510000002</v>
      </c>
      <c r="C7" s="8">
        <f t="shared" ref="C7:C15" si="2">C6*(1+E6)</f>
        <v>3638.7734899999996</v>
      </c>
      <c r="D7" s="2">
        <f t="shared" si="0"/>
        <v>4320</v>
      </c>
      <c r="E7" s="1">
        <v>3.3000000000000002E-2</v>
      </c>
    </row>
    <row r="8" spans="1:5" x14ac:dyDescent="0.3">
      <c r="A8">
        <v>2026</v>
      </c>
      <c r="B8" s="3">
        <f t="shared" si="1"/>
        <v>11994.843494830002</v>
      </c>
      <c r="C8" s="8">
        <f t="shared" si="2"/>
        <v>3758.8530151699993</v>
      </c>
      <c r="D8" s="2">
        <f t="shared" si="0"/>
        <v>4320</v>
      </c>
      <c r="E8" s="1">
        <v>3.3000000000000002E-2</v>
      </c>
    </row>
    <row r="9" spans="1:5" x14ac:dyDescent="0.3">
      <c r="A9">
        <v>2027</v>
      </c>
      <c r="B9" s="3">
        <f t="shared" si="1"/>
        <v>12431.948330159394</v>
      </c>
      <c r="C9" s="8">
        <f t="shared" si="2"/>
        <v>3882.8951646706091</v>
      </c>
      <c r="D9" s="2">
        <f t="shared" si="0"/>
        <v>4320</v>
      </c>
      <c r="E9" s="1">
        <v>3.3000000000000002E-2</v>
      </c>
    </row>
    <row r="10" spans="1:5" x14ac:dyDescent="0.3">
      <c r="A10">
        <v>2028</v>
      </c>
      <c r="B10" s="3">
        <f t="shared" si="1"/>
        <v>12740.917625054655</v>
      </c>
      <c r="C10" s="8">
        <f t="shared" si="2"/>
        <v>4011.0307051047389</v>
      </c>
      <c r="D10" s="2">
        <f t="shared" si="0"/>
        <v>4320</v>
      </c>
      <c r="E10" s="1">
        <v>3.3000000000000002E-2</v>
      </c>
    </row>
    <row r="11" spans="1:5" x14ac:dyDescent="0.3">
      <c r="A11">
        <v>2029</v>
      </c>
      <c r="B11" s="3">
        <f t="shared" si="1"/>
        <v>12917.522906681461</v>
      </c>
      <c r="C11" s="8">
        <f t="shared" si="2"/>
        <v>4143.3947183731952</v>
      </c>
      <c r="D11" s="2">
        <f t="shared" si="0"/>
        <v>4320</v>
      </c>
      <c r="E11" s="1">
        <v>3.3000000000000002E-2</v>
      </c>
    </row>
    <row r="12" spans="1:5" x14ac:dyDescent="0.3">
      <c r="A12">
        <v>2030</v>
      </c>
      <c r="B12" s="3">
        <f t="shared" si="1"/>
        <v>12957.396162601952</v>
      </c>
      <c r="C12" s="8">
        <f t="shared" si="2"/>
        <v>4280.12674407951</v>
      </c>
      <c r="D12" s="2">
        <f t="shared" si="0"/>
        <v>4320</v>
      </c>
      <c r="E12" s="1">
        <v>3.3000000000000002E-2</v>
      </c>
    </row>
    <row r="13" spans="1:5" x14ac:dyDescent="0.3">
      <c r="A13">
        <v>2031</v>
      </c>
      <c r="B13" s="3">
        <f t="shared" si="1"/>
        <v>12856.025235967818</v>
      </c>
      <c r="C13" s="8">
        <f t="shared" si="2"/>
        <v>4421.3709266341339</v>
      </c>
      <c r="D13" s="2">
        <f t="shared" si="0"/>
        <v>4320</v>
      </c>
      <c r="E13" s="1">
        <v>3.3000000000000002E-2</v>
      </c>
    </row>
    <row r="14" spans="1:5" x14ac:dyDescent="0.3">
      <c r="A14">
        <v>2032</v>
      </c>
      <c r="B14" s="3">
        <f t="shared" si="1"/>
        <v>12608.74906875476</v>
      </c>
      <c r="C14" s="8">
        <f t="shared" si="2"/>
        <v>4567.27616721306</v>
      </c>
      <c r="D14" s="2">
        <f t="shared" si="0"/>
        <v>4320</v>
      </c>
      <c r="E14" s="1">
        <v>3.3000000000000002E-2</v>
      </c>
    </row>
    <row r="15" spans="1:5" x14ac:dyDescent="0.3">
      <c r="A15">
        <v>2033</v>
      </c>
      <c r="B15" s="3">
        <f t="shared" si="1"/>
        <v>12210.75278802367</v>
      </c>
      <c r="C15" s="8">
        <f t="shared" si="2"/>
        <v>4717.9962807310903</v>
      </c>
      <c r="D15" s="2">
        <f t="shared" si="0"/>
        <v>4320</v>
      </c>
      <c r="E15" s="1">
        <v>3.3000000000000002E-2</v>
      </c>
    </row>
  </sheetData>
  <dataValidations count="2">
    <dataValidation type="list" showInputMessage="1" showErrorMessage="1" promptTitle="Click trangle to change number" prompt="number between 60-150" sqref="B1" xr:uid="{F2209BBB-7A64-4CCF-9EDD-2B1BDDD0CEA6}">
      <formula1>"50, 60, 70, 75, 80, 90, 100, 120, 150"</formula1>
    </dataValidation>
    <dataValidation type="list" allowBlank="1" showInputMessage="1" showErrorMessage="1" promptTitle="Description" prompt="3610: include grass cutting and snow removal_x000a_3410: exclude grass cutting_x000a_3210: exclude snow removal_x000a_3010: exclude grass cutting and snow removal" sqref="B2" xr:uid="{1F41E19D-72B2-4CEC-8C8F-DB5BA9C7DB70}">
      <formula1>"3610, 3410, 3210, 3010"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</dc:creator>
  <cp:lastModifiedBy>Dongli</cp:lastModifiedBy>
  <dcterms:created xsi:type="dcterms:W3CDTF">2015-06-05T18:17:20Z</dcterms:created>
  <dcterms:modified xsi:type="dcterms:W3CDTF">2023-09-01T17:29:57Z</dcterms:modified>
</cp:coreProperties>
</file>