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hub\fpoly_spring2023_cp17201_team2_Agile\fpoly_spring2023_cp17201_team2_Agile\"/>
    </mc:Choice>
  </mc:AlternateContent>
  <bookViews>
    <workbookView xWindow="0" yWindow="0" windowWidth="21600" windowHeight="9510" tabRatio="686"/>
  </bookViews>
  <sheets>
    <sheet name="January" sheetId="4" r:id="rId1"/>
    <sheet name="Employee Names" sheetId="16" r:id="rId2"/>
  </sheets>
  <definedNames>
    <definedName name="CalendarYear">January!$AH$4</definedName>
    <definedName name="ColumnTitle13">EmployeeName[[#Headers],[task Names]]</definedName>
    <definedName name="Employee_Absence_Title">January!$B$1</definedName>
    <definedName name="Key_name">January!$B$2</definedName>
    <definedName name="KeyCustom1">January!$N$2</definedName>
    <definedName name="KeyCustom1Label">January!$O$2</definedName>
    <definedName name="KeyCustom2">January!$R$2</definedName>
    <definedName name="KeyCustom2Label">January!$S$2</definedName>
    <definedName name="KeyPersonal">January!$G$2</definedName>
    <definedName name="KeyPersonalLabel">January!$H$2</definedName>
    <definedName name="KeySick">January!$K$2</definedName>
    <definedName name="KeySickLabel">January!$L$2</definedName>
    <definedName name="KeyVacation">January!$C$2</definedName>
    <definedName name="KeyVacationLabel">January!$D$2</definedName>
    <definedName name="MonthName" localSheetId="0">January!$B$4</definedName>
    <definedName name="_xlnm.Print_Titles" localSheetId="0">January!$4:$6</definedName>
    <definedName name="Title1">January[[#Headers],[TASK NAME]]</definedName>
    <definedName name="Title10">#REF!</definedName>
    <definedName name="Title11">#REF!</definedName>
    <definedName name="Title12">#REF!</definedName>
    <definedName name="Title2">#REF!</definedName>
    <definedName name="Title3">#REF!</definedName>
    <definedName name="Title4">#REF!</definedName>
    <definedName name="Title5">#REF!</definedName>
    <definedName name="Title6">#REF!</definedName>
    <definedName name="Title7">#REF!</definedName>
    <definedName name="Title8">#REF!</definedName>
    <definedName name="Title9">#REF!</definedName>
  </definedNames>
  <calcPr calcId="162913"/>
</workbook>
</file>

<file path=xl/calcChain.xml><?xml version="1.0" encoding="utf-8"?>
<calcChain xmlns="http://schemas.openxmlformats.org/spreadsheetml/2006/main">
  <c r="AE5" i="4" l="1"/>
  <c r="AA5" i="4"/>
  <c r="W5" i="4"/>
  <c r="O5" i="4"/>
  <c r="G5" i="4"/>
  <c r="AD5" i="4"/>
  <c r="Z5" i="4"/>
  <c r="R5" i="4"/>
  <c r="N5" i="4"/>
  <c r="F5" i="4"/>
  <c r="M5" i="4"/>
  <c r="AG5" i="4"/>
  <c r="AC5" i="4"/>
  <c r="Y5" i="4"/>
  <c r="S5" i="4"/>
  <c r="K5" i="4"/>
  <c r="E5" i="4"/>
  <c r="AF5" i="4"/>
  <c r="AB5" i="4"/>
  <c r="X5" i="4"/>
  <c r="T5" i="4"/>
  <c r="P5" i="4"/>
  <c r="L5" i="4"/>
  <c r="H5" i="4"/>
  <c r="D5" i="4"/>
  <c r="Q5" i="4"/>
  <c r="I5" i="4"/>
  <c r="C5" i="4"/>
  <c r="V5" i="4"/>
  <c r="J5" i="4"/>
  <c r="U5" i="4"/>
</calcChain>
</file>

<file path=xl/sharedStrings.xml><?xml version="1.0" encoding="utf-8"?>
<sst xmlns="http://schemas.openxmlformats.org/spreadsheetml/2006/main" count="57" uniqueCount="57">
  <si>
    <t>Dates of Absence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</si>
  <si>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</si>
  <si>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</si>
  <si>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</si>
  <si>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</si>
  <si>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</si>
  <si>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</si>
  <si>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</si>
  <si>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</si>
  <si>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</si>
  <si>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</si>
  <si>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</si>
  <si>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</si>
  <si>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</si>
  <si>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</si>
  <si>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</si>
  <si>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</si>
  <si>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</si>
  <si>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</si>
  <si>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</si>
  <si>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</si>
  <si>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</si>
  <si>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</si>
  <si>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</si>
  <si>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</si>
  <si>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</si>
  <si>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</si>
  <si>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</si>
  <si>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</si>
  <si>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</si>
  <si>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</si>
  <si>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</si>
  <si>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January</t>
  </si>
  <si>
    <t>Enter year:</t>
  </si>
  <si>
    <t>Employee Names</t>
  </si>
  <si>
    <t>task Names</t>
    <phoneticPr fontId="9"/>
  </si>
  <si>
    <t>tsk2</t>
    <phoneticPr fontId="9"/>
  </si>
  <si>
    <t>tsk3</t>
  </si>
  <si>
    <t>tsk4</t>
  </si>
  <si>
    <t>tsk5</t>
  </si>
  <si>
    <t>Team Schedule(CP17201-Team2)</t>
    <phoneticPr fontId="9"/>
  </si>
  <si>
    <t>Members  Key</t>
    <phoneticPr fontId="9"/>
  </si>
  <si>
    <t>S</t>
    <phoneticPr fontId="9"/>
  </si>
  <si>
    <r>
      <t>S</t>
    </r>
    <r>
      <rPr>
        <sz val="11"/>
        <color theme="1"/>
        <rFont val="Calibri"/>
        <family val="2"/>
        <scheme val="minor"/>
      </rPr>
      <t>uong</t>
    </r>
    <phoneticPr fontId="9"/>
  </si>
  <si>
    <t>Q</t>
    <phoneticPr fontId="9"/>
  </si>
  <si>
    <r>
      <t>Q</t>
    </r>
    <r>
      <rPr>
        <sz val="11"/>
        <color theme="1"/>
        <rFont val="Calibri"/>
        <family val="2"/>
        <scheme val="minor"/>
      </rPr>
      <t>uan</t>
    </r>
    <phoneticPr fontId="9"/>
  </si>
  <si>
    <t>T</t>
    <phoneticPr fontId="9"/>
  </si>
  <si>
    <r>
      <t>T</t>
    </r>
    <r>
      <rPr>
        <sz val="11"/>
        <color theme="1"/>
        <rFont val="Calibri"/>
        <family val="2"/>
        <scheme val="minor"/>
      </rPr>
      <t>hien</t>
    </r>
    <phoneticPr fontId="9"/>
  </si>
  <si>
    <t>K</t>
    <phoneticPr fontId="9"/>
  </si>
  <si>
    <r>
      <t>K</t>
    </r>
    <r>
      <rPr>
        <sz val="11"/>
        <color theme="1"/>
        <rFont val="Calibri"/>
        <family val="2"/>
        <scheme val="minor"/>
      </rPr>
      <t>y</t>
    </r>
    <phoneticPr fontId="9"/>
  </si>
  <si>
    <t>A</t>
    <phoneticPr fontId="9"/>
  </si>
  <si>
    <r>
      <t>T</t>
    </r>
    <r>
      <rPr>
        <sz val="11"/>
        <color theme="1"/>
        <rFont val="Calibri"/>
        <family val="2"/>
        <scheme val="minor"/>
      </rPr>
      <t>hach</t>
    </r>
    <phoneticPr fontId="9"/>
  </si>
  <si>
    <t>TASK NAME</t>
    <phoneticPr fontId="9"/>
  </si>
  <si>
    <t>TAO GIT HUB</t>
  </si>
  <si>
    <t>TAO GIT HUB</t>
    <phoneticPr fontId="9"/>
  </si>
  <si>
    <t>A</t>
    <phoneticPr fontId="9"/>
  </si>
  <si>
    <t>STATUS</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</si>
</sst>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b/>
      <sz val="26"/>
      <color theme="3" tint="-0.24994659260841701"/>
      <name val="Calibri"/>
      <family val="2"/>
      <scheme val="major"/>
    </font>
    <font>
      <b/>
      <sz val="18"/>
      <color theme="4" tint="-0.24994659260841701"/>
      <name val="Calibri"/>
      <family val="2"/>
      <scheme val="minor"/>
    </font>
    <font>
      <b/>
      <sz val="26"/>
      <color theme="3"/>
      <name val="Calibri"/>
      <family val="2"/>
      <scheme val="minor"/>
    </font>
    <font>
      <sz val="11"/>
      <color theme="4" tint="-0.499984740745262"/>
      <name val="Calibri"/>
      <family val="2"/>
      <scheme val="minor"/>
    </font>
    <font>
      <sz val="6"/>
      <name val="ＭＳ Ｐゴシック"/>
      <family val="3"/>
      <charset val="128"/>
      <scheme val="minor"/>
    </font>
  </fonts>
  <fills count="21">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3" tint="0.79998168889431442"/>
        <bgColor indexed="64"/>
      </patternFill>
    </fill>
    <fill>
      <patternFill patternType="solid">
        <fgColor theme="3" tint="-0.24994659260841701"/>
        <bgColor indexed="64"/>
      </patternFill>
    </fill>
    <fill>
      <patternFill patternType="solid">
        <fgColor theme="3" tint="0.39994506668294322"/>
        <bgColor indexed="64"/>
      </patternFill>
    </fill>
    <fill>
      <patternFill patternType="solid">
        <fgColor theme="7" tint="0.59996337778862885"/>
        <bgColor indexed="64"/>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4" tint="0.39994506668294322"/>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rgb="FFF8E3E0"/>
        <bgColor indexed="64"/>
      </patternFill>
    </fill>
    <fill>
      <patternFill patternType="solid">
        <fgColor theme="5" tint="0.39994506668294322"/>
        <bgColor indexed="64"/>
      </patternFill>
    </fill>
    <fill>
      <patternFill patternType="solid">
        <fgColor theme="6" tint="0.59996337778862885"/>
        <bgColor indexed="64"/>
      </patternFill>
    </fill>
  </fills>
  <borders count="1">
    <border>
      <left/>
      <right/>
      <top/>
      <bottom/>
      <diagonal/>
    </border>
  </borders>
  <cellStyleXfs count="28">
    <xf numFmtId="0" fontId="0" fillId="0" borderId="0">
      <alignment horizontal="left" vertical="center"/>
    </xf>
    <xf numFmtId="0" fontId="7" fillId="0" borderId="0" applyNumberFormat="0" applyFill="0" applyBorder="0" applyProtection="0">
      <alignment vertical="top"/>
    </xf>
    <xf numFmtId="0" fontId="5" fillId="0" borderId="0" applyNumberFormat="0" applyFill="0" applyBorder="0" applyProtection="0">
      <alignment vertical="top"/>
    </xf>
    <xf numFmtId="0" fontId="6" fillId="2" borderId="0" applyNumberFormat="0" applyBorder="0" applyProtection="0">
      <alignment horizontal="center" vertical="center"/>
    </xf>
    <xf numFmtId="0" fontId="2" fillId="20" borderId="0" applyNumberFormat="0" applyProtection="0">
      <alignment horizontal="right" vertical="center" indent="1"/>
    </xf>
    <xf numFmtId="0" fontId="3" fillId="0" borderId="0" applyNumberFormat="0" applyFill="0" applyBorder="0" applyProtection="0">
      <alignment horizontal="left" vertical="center" indent="2"/>
    </xf>
    <xf numFmtId="0" fontId="4" fillId="3" borderId="0" applyNumberFormat="0" applyBorder="0" applyAlignment="0" applyProtection="0"/>
    <xf numFmtId="0" fontId="1" fillId="4" borderId="0" applyNumberFormat="0" applyBorder="0" applyProtection="0">
      <alignment horizontal="center" vertical="center"/>
    </xf>
    <xf numFmtId="0" fontId="2" fillId="9" borderId="0" applyNumberFormat="0" applyBorder="0" applyAlignment="0" applyProtection="0"/>
    <xf numFmtId="0" fontId="1" fillId="5" borderId="0" applyNumberFormat="0" applyBorder="0" applyAlignment="0" applyProtection="0"/>
    <xf numFmtId="0" fontId="4" fillId="7" borderId="0" applyNumberFormat="0" applyBorder="0" applyAlignment="0" applyProtection="0"/>
    <xf numFmtId="0" fontId="1" fillId="6" borderId="0" applyNumberFormat="0" applyBorder="0" applyAlignment="0" applyProtection="0"/>
    <xf numFmtId="0" fontId="2" fillId="15" borderId="0" applyNumberFormat="0" applyBorder="0" applyAlignment="0" applyProtection="0"/>
    <xf numFmtId="0" fontId="1" fillId="8" borderId="0" applyNumberFormat="0" applyBorder="0" applyAlignment="0" applyProtection="0"/>
    <xf numFmtId="0" fontId="4" fillId="15" borderId="0" applyNumberFormat="0" applyBorder="0" applyAlignment="0" applyProtection="0"/>
    <xf numFmtId="0" fontId="1" fillId="18" borderId="0" applyNumberFormat="0" applyBorder="0" applyAlignment="0" applyProtection="0"/>
    <xf numFmtId="0" fontId="2" fillId="17"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2" fillId="10" borderId="0" applyNumberFormat="0" applyBorder="0" applyAlignment="0" applyProtection="0"/>
    <xf numFmtId="0" fontId="4" fillId="11" borderId="0" applyNumberFormat="0" applyBorder="0" applyAlignment="0" applyProtection="0"/>
    <xf numFmtId="0" fontId="1" fillId="2" borderId="0" applyNumberFormat="0" applyBorder="0" applyAlignment="0" applyProtection="0"/>
    <xf numFmtId="0" fontId="2" fillId="12" borderId="0" applyNumberFormat="0" applyBorder="0" applyProtection="0">
      <alignment horizontal="left" vertical="center" indent="1"/>
    </xf>
    <xf numFmtId="0" fontId="2" fillId="13" borderId="0" applyNumberFormat="0" applyBorder="0" applyAlignment="0" applyProtection="0"/>
    <xf numFmtId="0" fontId="2" fillId="14" borderId="0" applyNumberFormat="0" applyBorder="0" applyAlignment="0" applyProtection="0"/>
    <xf numFmtId="1" fontId="1" fillId="0" borderId="0" applyFill="0" applyBorder="0" applyProtection="0">
      <alignment horizontal="center" vertical="center"/>
    </xf>
    <xf numFmtId="0" fontId="1" fillId="0" borderId="0" applyNumberFormat="0" applyFill="0" applyBorder="0">
      <alignment horizontal="left" vertical="center" wrapText="1" indent="2"/>
    </xf>
    <xf numFmtId="0" fontId="8" fillId="0" borderId="0">
      <alignment horizontal="center"/>
    </xf>
  </cellStyleXfs>
  <cellXfs count="26">
    <xf numFmtId="0" fontId="0" fillId="0" borderId="0" xfId="0">
      <alignment horizontal="left" vertical="center"/>
    </xf>
    <xf numFmtId="0" fontId="0" fillId="0" borderId="0" xfId="0" applyAlignment="1" applyProtection="1">
      <alignment horizontal="center" vertical="center"/>
    </xf>
    <xf numFmtId="0" fontId="0" fillId="0" borderId="0" xfId="0" applyFont="1" applyFill="1" applyBorder="1" applyAlignment="1" applyProtection="1">
      <alignment horizontal="center" vertical="center"/>
    </xf>
    <xf numFmtId="0" fontId="2" fillId="15" borderId="0" xfId="12" applyAlignment="1" applyProtection="1">
      <alignment horizontal="center" vertical="center"/>
    </xf>
    <xf numFmtId="0" fontId="2" fillId="10" borderId="0" xfId="19" applyAlignment="1" applyProtection="1">
      <alignment horizontal="center" vertical="center"/>
    </xf>
    <xf numFmtId="0" fontId="2" fillId="13" borderId="0" xfId="23" applyFont="1" applyAlignment="1" applyProtection="1">
      <alignment horizontal="center" vertical="center"/>
    </xf>
    <xf numFmtId="176" fontId="2" fillId="9" borderId="0" xfId="8" applyNumberFormat="1" applyFont="1" applyAlignment="1" applyProtection="1">
      <alignment horizontal="center" vertical="center"/>
    </xf>
    <xf numFmtId="176" fontId="2" fillId="14" borderId="0" xfId="24" applyNumberFormat="1" applyFont="1" applyAlignment="1" applyProtection="1">
      <alignment horizontal="center" vertical="center"/>
    </xf>
    <xf numFmtId="0" fontId="1" fillId="0" borderId="0" xfId="26" applyFill="1" applyBorder="1">
      <alignment horizontal="left" vertical="center" wrapText="1" indent="2"/>
    </xf>
    <xf numFmtId="1" fontId="1" fillId="0" borderId="0" xfId="25" applyFill="1" applyBorder="1" applyProtection="1">
      <alignment horizontal="center" vertical="center"/>
    </xf>
    <xf numFmtId="0" fontId="0" fillId="0" borderId="0" xfId="0" applyProtection="1">
      <alignment horizontal="left" vertical="center"/>
    </xf>
    <xf numFmtId="0" fontId="6" fillId="2" borderId="0" xfId="3" applyProtection="1">
      <alignment horizontal="center" vertical="center"/>
    </xf>
    <xf numFmtId="176" fontId="0" fillId="0" borderId="0" xfId="0" applyNumberFormat="1" applyFont="1" applyFill="1" applyBorder="1" applyAlignment="1" applyProtection="1">
      <alignment horizontal="center" vertical="center"/>
    </xf>
    <xf numFmtId="0" fontId="7" fillId="0" borderId="0" xfId="1" applyAlignment="1" applyProtection="1">
      <alignment vertical="top"/>
    </xf>
    <xf numFmtId="0" fontId="0" fillId="0" borderId="0" xfId="21" applyFont="1" applyFill="1" applyBorder="1" applyAlignment="1" applyProtection="1">
      <alignment horizontal="center" vertical="center"/>
    </xf>
    <xf numFmtId="0" fontId="0" fillId="0" borderId="0" xfId="0" applyAlignment="1" applyProtection="1">
      <alignment horizontal="left" vertical="center" wrapText="1"/>
    </xf>
    <xf numFmtId="0" fontId="2" fillId="20" borderId="0" xfId="4" applyProtection="1">
      <alignment horizontal="right" vertical="center" indent="1"/>
    </xf>
    <xf numFmtId="0" fontId="8" fillId="0" borderId="0" xfId="27" applyProtection="1">
      <alignment horizontal="center"/>
    </xf>
    <xf numFmtId="0" fontId="0" fillId="0" borderId="0" xfId="0" applyFont="1" applyFill="1" applyBorder="1" applyAlignment="1" applyProtection="1">
      <alignment horizontal="left" vertical="center" indent="1"/>
    </xf>
    <xf numFmtId="0" fontId="7" fillId="0" borderId="0" xfId="1">
      <alignment vertical="top"/>
    </xf>
    <xf numFmtId="0" fontId="6" fillId="2" borderId="0" xfId="3" applyProtection="1">
      <alignment horizontal="center" vertical="center"/>
    </xf>
    <xf numFmtId="0" fontId="1" fillId="2" borderId="0" xfId="21" applyAlignment="1" applyProtection="1">
      <alignment horizontal="left" vertical="center"/>
    </xf>
    <xf numFmtId="0" fontId="0" fillId="0" borderId="0" xfId="26" applyFont="1">
      <alignment horizontal="left" vertical="center" wrapText="1" indent="2"/>
    </xf>
    <xf numFmtId="0" fontId="0" fillId="2" borderId="0" xfId="21" applyFont="1" applyAlignment="1" applyProtection="1">
      <alignment horizontal="left" vertical="center"/>
    </xf>
    <xf numFmtId="0" fontId="0" fillId="2" borderId="0" xfId="21" applyFont="1" applyBorder="1" applyAlignment="1" applyProtection="1">
      <alignment horizontal="left" vertical="center" indent="1"/>
    </xf>
    <xf numFmtId="1" fontId="0" fillId="0" borderId="0" xfId="25" applyFont="1" applyFill="1" applyBorder="1" applyProtection="1">
      <alignment horizontal="center" vertical="center"/>
    </xf>
  </cellXfs>
  <cellStyles count="28">
    <cellStyle name="20% - Accent1" xfId="15" builtinId="30" customBuiltin="1"/>
    <cellStyle name="20% - Accent3" xfId="21" builtinId="38" customBuiltin="1"/>
    <cellStyle name="20% - Accent4" xfId="7" builtinId="42" customBuiltin="1"/>
    <cellStyle name="20% - Accent6" xfId="11" builtinId="50" customBuiltin="1"/>
    <cellStyle name="40% - Accent1" xfId="16" builtinId="31" customBuiltin="1"/>
    <cellStyle name="40% - Accent2" xfId="19" builtinId="35" customBuiltin="1"/>
    <cellStyle name="40% - Accent3" xfId="22" builtinId="39" customBuiltin="1"/>
    <cellStyle name="40% - Accent4" xfId="8" builtinId="43" customBuiltin="1"/>
    <cellStyle name="40% - Accent5" xfId="24" builtinId="47" customBuiltin="1"/>
    <cellStyle name="40% - Accent6" xfId="12" builtinId="51" customBuiltin="1"/>
    <cellStyle name="60% - Accent1" xfId="17" builtinId="32" customBuiltin="1"/>
    <cellStyle name="60% - Accent3" xfId="23" builtinId="40" customBuiltin="1"/>
    <cellStyle name="60% - Accent4" xfId="9" builtinId="44" customBuiltin="1"/>
    <cellStyle name="60% - Accent6" xfId="13" builtinId="52" customBuiltin="1"/>
    <cellStyle name="Accent1" xfId="14" builtinId="29" customBuiltin="1"/>
    <cellStyle name="Accent2" xfId="18" builtinId="33" customBuiltin="1"/>
    <cellStyle name="Accent3" xfId="20" builtinId="37" customBuiltin="1"/>
    <cellStyle name="Accent4" xfId="6" builtinId="41" customBuiltin="1"/>
    <cellStyle name="Accent6" xfId="10" builtinId="49" customBuiltin="1"/>
    <cellStyle name="Employee" xfId="26"/>
    <cellStyle name="Heading 1" xfId="2" builtinId="16" customBuiltin="1"/>
    <cellStyle name="Heading 2" xfId="3" builtinId="17" customBuiltin="1"/>
    <cellStyle name="Heading 3" xfId="4" builtinId="18" customBuiltin="1"/>
    <cellStyle name="Heading 4" xfId="5" builtinId="19" customBuiltin="1"/>
    <cellStyle name="Label" xfId="27"/>
    <cellStyle name="Normal" xfId="0" builtinId="0" customBuiltin="1"/>
    <cellStyle name="Title" xfId="1" builtinId="15" customBuiltin="1"/>
    <cellStyle name="Total" xfId="25" builtinId="25" customBuiltin="1"/>
  </cellStyles>
  <dxfs count="86">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76"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protection locked="1" hidden="0"/>
    </dxf>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fill>
        <patternFill patternType="none">
          <fgColor indexed="64"/>
          <bgColor indexed="65"/>
        </patternFill>
      </fill>
    </dxf>
    <dxf>
      <protection locked="1" hidden="0"/>
    </dxf>
    <dxf>
      <protection locked="1" hidden="0"/>
    </dxf>
    <dxf>
      <protection locked="1" hidden="0"/>
    </dxf>
    <dxf>
      <fill>
        <patternFill patternType="solid">
          <bgColor theme="6" tint="0.79998168889431442"/>
        </patternFill>
      </fill>
      <border diagonalUp="0" diagonalDown="0">
        <left/>
        <right/>
        <top style="thin">
          <color theme="0" tint="-0.14996795556505021"/>
        </top>
        <bottom style="medium">
          <color theme="2" tint="-0.499984740745262"/>
        </bottom>
        <vertical/>
        <horizontal/>
      </border>
    </dxf>
    <dxf>
      <font>
        <color theme="1"/>
      </font>
      <fill>
        <patternFill patternType="solid">
          <bgColor theme="6" tint="0.79998168889431442"/>
        </patternFill>
      </fill>
      <border diagonalUp="0" diagonalDown="0">
        <left/>
        <right/>
        <top style="thin">
          <color theme="0" tint="-0.14993743705557422"/>
        </top>
        <bottom style="medium">
          <color theme="2" tint="-0.499984740745262"/>
        </bottom>
        <vertical/>
        <horizontal style="thin">
          <color theme="0" tint="-0.14993743705557422"/>
        </horizontal>
      </border>
    </dxf>
    <dxf>
      <font>
        <color theme="1"/>
      </font>
      <fill>
        <patternFill patternType="solid">
          <bgColor theme="2"/>
        </patternFill>
      </fill>
      <border diagonalUp="0" diagonalDown="0">
        <left/>
        <right/>
        <top/>
        <bottom style="thin">
          <color theme="0" tint="-0.14996795556505021"/>
        </bottom>
        <vertical/>
        <horizontal/>
      </border>
    </dxf>
    <dxf>
      <font>
        <color theme="1"/>
      </font>
      <fill>
        <patternFill patternType="none">
          <bgColor auto="1"/>
        </patternFill>
      </fill>
      <border diagonalUp="0" diagonalDown="0">
        <left/>
        <right/>
        <top style="thin">
          <color theme="0" tint="-0.14996795556505021"/>
        </top>
        <bottom style="thin">
          <color theme="0" tint="-0.14993743705557422"/>
        </bottom>
        <vertical/>
        <horizontal/>
      </border>
    </dxf>
    <dxf>
      <fill>
        <patternFill>
          <bgColor theme="0" tint="-0.14996795556505021"/>
        </patternFill>
      </fill>
      <border>
        <left style="thin">
          <color theme="0"/>
        </left>
        <right style="thin">
          <color theme="0"/>
        </right>
        <vertical style="thin">
          <color theme="0"/>
        </vertical>
      </border>
    </dxf>
    <dxf>
      <fill>
        <patternFill>
          <bgColor theme="0" tint="-4.9989318521683403E-2"/>
        </patternFill>
      </fill>
      <border>
        <left style="thin">
          <color theme="0"/>
        </left>
        <right style="thin">
          <color theme="0"/>
        </right>
        <vertical style="thin">
          <color theme="0"/>
        </vertical>
      </border>
    </dxf>
    <dxf>
      <fill>
        <patternFill>
          <bgColor theme="0" tint="-0.14996795556505021"/>
        </patternFill>
      </fill>
    </dxf>
    <dxf>
      <fill>
        <patternFill patternType="solid">
          <fgColor theme="4" tint="0.79992065187536243"/>
          <bgColor theme="0" tint="-4.9989318521683403E-2"/>
        </patternFill>
      </fill>
    </dxf>
    <dxf>
      <font>
        <color theme="1"/>
      </font>
      <fill>
        <patternFill patternType="none">
          <bgColor auto="1"/>
        </patternFill>
      </fill>
      <border diagonalUp="0" diagonalDown="0">
        <left/>
        <right/>
        <top/>
        <bottom style="thin">
          <color theme="0" tint="-0.14996795556505021"/>
        </bottom>
        <vertical/>
        <horizontal style="thin">
          <color theme="0" tint="-0.14996795556505021"/>
        </horizontal>
      </border>
    </dxf>
    <dxf>
      <font>
        <color theme="1"/>
      </font>
      <fill>
        <patternFill patternType="none">
          <bgColor auto="1"/>
        </patternFill>
      </fill>
      <border>
        <left/>
        <right/>
        <top style="thin">
          <color theme="2" tint="-9.9917600024414813E-2"/>
        </top>
        <bottom style="thin">
          <color theme="2" tint="-9.9948118533890809E-2"/>
        </bottom>
        <vertical/>
        <horizontal style="thin">
          <color theme="2" tint="-9.9917600024414813E-2"/>
        </horizontal>
      </border>
    </dxf>
    <dxf>
      <font>
        <color theme="1"/>
      </font>
      <fill>
        <patternFill>
          <bgColor theme="6" tint="0.79998168889431442"/>
        </patternFill>
      </fill>
      <border diagonalUp="0" diagonalDown="0">
        <left style="thin">
          <color theme="0"/>
        </left>
        <right style="thin">
          <color theme="0"/>
        </right>
        <top/>
        <bottom style="medium">
          <color theme="2" tint="-0.499984740745262"/>
        </bottom>
        <vertical style="thin">
          <color theme="0"/>
        </vertical>
        <horizontal/>
      </border>
    </dxf>
    <dxf>
      <font>
        <color theme="0"/>
      </font>
      <fill>
        <patternFill>
          <bgColor theme="3"/>
        </patternFill>
      </fill>
    </dxf>
    <dxf>
      <font>
        <color theme="1"/>
      </font>
      <border diagonalUp="0" diagonalDown="0">
        <left/>
        <right/>
        <top/>
        <bottom/>
        <vertical style="thin">
          <color theme="0"/>
        </vertical>
        <horizontal/>
      </border>
    </dxf>
  </dxfs>
  <tableStyles count="1" defaultTableStyle="Employee Absence Table" defaultPivotStyle="PivotStyleLight16">
    <tableStyle name="Employee Absence Table" pivot="0" count="13">
      <tableStyleElement type="wholeTable" dxfId="85"/>
      <tableStyleElement type="headerRow" dxfId="84"/>
      <tableStyleElement type="totalRow" dxfId="83"/>
      <tableStyleElement type="firstColumn" dxfId="82"/>
      <tableStyleElement type="lastColumn" dxfId="81"/>
      <tableStyleElement type="firstRowStripe" dxfId="80"/>
      <tableStyleElement type="secondRowStripe" dxfId="79"/>
      <tableStyleElement type="firstColumnStripe" dxfId="78"/>
      <tableStyleElement type="secondColumnStripe" dxfId="77"/>
      <tableStyleElement type="firstHeaderCell" dxfId="76"/>
      <tableStyleElement type="lastHeaderCell" dxfId="75"/>
      <tableStyleElement type="firstTotalCell" dxfId="74"/>
      <tableStyleElement type="lastTotalCell" dxfId="7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January" displayName="January" ref="B6:AH9" totalsRowCount="1" headerRowDxfId="72" dataDxfId="71" totalsRowDxfId="70">
  <autoFilter ref="B6:AH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name="TASK NAME" dataDxfId="69" totalsRowDxfId="32" dataCellStyle="Employee"/>
    <tableColumn id="2" name="1" dataDxfId="68" totalsRowDxfId="31" dataCellStyle="Total"/>
    <tableColumn id="3" name="2" dataDxfId="67" totalsRowDxfId="30" dataCellStyle="Total"/>
    <tableColumn id="4" name="3" dataDxfId="66" totalsRowDxfId="29" dataCellStyle="Total"/>
    <tableColumn id="5" name="4" dataDxfId="65" totalsRowDxfId="28" dataCellStyle="Total"/>
    <tableColumn id="6" name="5" totalsRowDxfId="27" dataCellStyle="Total"/>
    <tableColumn id="7" name="6" dataDxfId="64" totalsRowDxfId="26" dataCellStyle="Total"/>
    <tableColumn id="8" name="7" dataDxfId="63" totalsRowDxfId="25" dataCellStyle="Total"/>
    <tableColumn id="9" name="8" dataDxfId="62" totalsRowDxfId="24" dataCellStyle="Total"/>
    <tableColumn id="10" name="9" dataDxfId="61" totalsRowDxfId="23" dataCellStyle="Total"/>
    <tableColumn id="11" name="10" dataDxfId="60" totalsRowDxfId="22" dataCellStyle="Total"/>
    <tableColumn id="12" name="11" dataDxfId="59" totalsRowDxfId="21" dataCellStyle="Total"/>
    <tableColumn id="13" name="12" dataDxfId="58" totalsRowDxfId="20" dataCellStyle="Total"/>
    <tableColumn id="14" name="13" dataDxfId="57" totalsRowDxfId="19" dataCellStyle="Total"/>
    <tableColumn id="15" name="14" dataDxfId="56" totalsRowDxfId="18" dataCellStyle="Total"/>
    <tableColumn id="16" name="15" dataDxfId="55" totalsRowDxfId="17" dataCellStyle="Total"/>
    <tableColumn id="17" name="16" dataDxfId="54" totalsRowDxfId="16" dataCellStyle="Total"/>
    <tableColumn id="18" name="17" dataDxfId="53" totalsRowDxfId="15" dataCellStyle="Total"/>
    <tableColumn id="19" name="18" dataDxfId="52" totalsRowDxfId="14" dataCellStyle="Total"/>
    <tableColumn id="20" name="19" dataDxfId="51" totalsRowDxfId="13" dataCellStyle="Total"/>
    <tableColumn id="21" name="20" dataDxfId="50" totalsRowDxfId="12" dataCellStyle="Total"/>
    <tableColumn id="22" name="21" dataDxfId="49" totalsRowDxfId="11" dataCellStyle="Total"/>
    <tableColumn id="23" name="22" dataDxfId="48" totalsRowDxfId="10" dataCellStyle="Total"/>
    <tableColumn id="24" name="23" dataDxfId="47" totalsRowDxfId="9" dataCellStyle="Total"/>
    <tableColumn id="25" name="24" dataDxfId="46" totalsRowDxfId="8" dataCellStyle="Total"/>
    <tableColumn id="26" name="25" dataDxfId="45" totalsRowDxfId="7" dataCellStyle="Total"/>
    <tableColumn id="27" name="26" dataDxfId="44" totalsRowDxfId="6" dataCellStyle="Total"/>
    <tableColumn id="28" name="27" dataDxfId="43" totalsRowDxfId="5" dataCellStyle="Total"/>
    <tableColumn id="29" name="28" dataDxfId="42" totalsRowDxfId="4" dataCellStyle="Total"/>
    <tableColumn id="30" name="29" dataDxfId="41" totalsRowDxfId="3" dataCellStyle="Total"/>
    <tableColumn id="31" name="30" dataDxfId="40" totalsRowDxfId="2" dataCellStyle="Total"/>
    <tableColumn id="32" name="31" dataDxfId="39" totalsRowDxfId="1" dataCellStyle="Total"/>
    <tableColumn id="33" name="STATUS" dataDxfId="38" totalsRowDxfId="0" dataCellStyle="Total"/>
  </tableColumns>
  <tableStyleInfo name="Employee Absence Table" showFirstColumn="1" showLastColumn="1" showRowStripes="1" showColumnStripes="0"/>
  <extLst>
    <ext xmlns:x14="http://schemas.microsoft.com/office/spreadsheetml/2009/9/main" uri="{504A1905-F514-4f6f-8877-14C23A59335A}">
      <x14:table altTextSummary="Provide employee names and dates of absence. Record the absence type per the key in row 12: V=Vacation, S=Sick, P=Personal and two placeholders for custom entries"/>
    </ext>
  </extLst>
</table>
</file>

<file path=xl/tables/table2.xml><?xml version="1.0" encoding="utf-8"?>
<table xmlns="http://schemas.openxmlformats.org/spreadsheetml/2006/main" id="13" name="EmployeeName" displayName="EmployeeName" ref="B3:B8" totalsRowShown="0" dataCellStyle="Employee">
  <autoFilter ref="B3:B8"/>
  <tableColumns count="1">
    <tableColumn id="1" name="task Names" dataCellStyle="Employee"/>
  </tableColumns>
  <tableStyleInfo name="Employee Absence Table" showFirstColumn="1" showLastColumn="1" showRowStripes="1" showColumnStripes="0"/>
  <extLst>
    <ext xmlns:x14="http://schemas.microsoft.com/office/spreadsheetml/2009/9/main" uri="{504A1905-F514-4f6f-8877-14C23A59335A}">
      <x14:table altTextSummary="Enter employee names in this table. These names are used as options in each month's absence schedule columm B"/>
    </ext>
  </extLst>
</table>
</file>

<file path=xl/theme/theme1.xml><?xml version="1.0" encoding="utf-8"?>
<a:theme xmlns:a="http://schemas.openxmlformats.org/drawingml/2006/main" name="Office Theme">
  <a:themeElements>
    <a:clrScheme name="Employee Absense Schedule">
      <a:dk1>
        <a:sysClr val="windowText" lastClr="000000"/>
      </a:dk1>
      <a:lt1>
        <a:sysClr val="window" lastClr="FFFFFF"/>
      </a:lt1>
      <a:dk2>
        <a:srgbClr val="4B180E"/>
      </a:dk2>
      <a:lt2>
        <a:srgbClr val="F1F2E8"/>
      </a:lt2>
      <a:accent1>
        <a:srgbClr val="A53423"/>
      </a:accent1>
      <a:accent2>
        <a:srgbClr val="E68130"/>
      </a:accent2>
      <a:accent3>
        <a:srgbClr val="9BB05D"/>
      </a:accent3>
      <a:accent4>
        <a:srgbClr val="CC9900"/>
      </a:accent4>
      <a:accent5>
        <a:srgbClr val="4F66AF"/>
      </a:accent5>
      <a:accent6>
        <a:srgbClr val="D0D2D3"/>
      </a:accent6>
      <a:hlink>
        <a:srgbClr val="4F66AF"/>
      </a:hlink>
      <a:folHlink>
        <a:srgbClr val="6B9AC6"/>
      </a:folHlink>
    </a:clrScheme>
    <a:fontScheme name="Employee Absence Schedul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A1:AH9"/>
  <sheetViews>
    <sheetView showGridLines="0" tabSelected="1" zoomScaleNormal="100" workbookViewId="0">
      <selection activeCell="AM7" sqref="AM7"/>
    </sheetView>
  </sheetViews>
  <sheetFormatPr defaultRowHeight="30" customHeight="1" x14ac:dyDescent="0.25"/>
  <cols>
    <col min="1" max="1" width="2.7109375" style="10" customWidth="1"/>
    <col min="2" max="2" width="25.7109375" style="10" customWidth="1"/>
    <col min="3" max="33" width="4.7109375" style="10" customWidth="1"/>
    <col min="34" max="34" width="13.5703125" style="10" customWidth="1"/>
    <col min="35" max="35" width="2.7109375" customWidth="1"/>
  </cols>
  <sheetData>
    <row r="1" spans="1:34" ht="50.1" customHeight="1" x14ac:dyDescent="0.25">
      <c r="A1" s="15"/>
      <c r="B1" s="13" t="s">
        <v>40</v>
      </c>
    </row>
    <row r="2" spans="1:34" ht="15" customHeight="1" x14ac:dyDescent="0.25">
      <c r="B2" s="16" t="s">
        <v>41</v>
      </c>
      <c r="C2" s="3" t="s">
        <v>42</v>
      </c>
      <c r="D2" s="23" t="s">
        <v>43</v>
      </c>
      <c r="E2" s="21"/>
      <c r="F2" s="21"/>
      <c r="G2" s="4" t="s">
        <v>44</v>
      </c>
      <c r="H2" s="23" t="s">
        <v>45</v>
      </c>
      <c r="I2" s="21"/>
      <c r="J2" s="21"/>
      <c r="K2" s="5" t="s">
        <v>46</v>
      </c>
      <c r="L2" s="23" t="s">
        <v>47</v>
      </c>
      <c r="M2" s="21"/>
      <c r="N2" s="6" t="s">
        <v>48</v>
      </c>
      <c r="O2" s="23" t="s">
        <v>49</v>
      </c>
      <c r="P2" s="21"/>
      <c r="Q2" s="21"/>
      <c r="R2" s="7" t="s">
        <v>50</v>
      </c>
      <c r="S2" s="23" t="s">
        <v>51</v>
      </c>
      <c r="T2" s="21"/>
      <c r="U2" s="21"/>
    </row>
    <row r="3" spans="1:34" ht="15" customHeight="1" x14ac:dyDescent="0.25">
      <c r="AH3" s="17" t="s">
        <v>33</v>
      </c>
    </row>
    <row r="4" spans="1:34" ht="30" customHeight="1" x14ac:dyDescent="0.25">
      <c r="B4" s="11" t="s">
        <v>32</v>
      </c>
      <c r="C4" s="20" t="s">
        <v>0</v>
      </c>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11">
        <v>2023</v>
      </c>
    </row>
    <row r="5" spans="1:34" ht="15" customHeight="1" x14ac:dyDescent="0.25">
      <c r="B5" s="11"/>
      <c r="C5" s="1" t="str">
        <f>TEXT(WEEKDAY(DATE(CalendarYear,1,1),1),"aaa")</f>
        <v>日</v>
      </c>
      <c r="D5" s="1" t="str">
        <f>TEXT(WEEKDAY(DATE(CalendarYear,1,2),1),"aaa")</f>
        <v>月</v>
      </c>
      <c r="E5" s="1" t="str">
        <f>TEXT(WEEKDAY(DATE(CalendarYear,1,3),1),"aaa")</f>
        <v>火</v>
      </c>
      <c r="F5" s="1" t="str">
        <f>TEXT(WEEKDAY(DATE(CalendarYear,1,4),1),"aaa")</f>
        <v>水</v>
      </c>
      <c r="G5" s="1" t="str">
        <f>TEXT(WEEKDAY(DATE(CalendarYear,1,5),1),"aaa")</f>
        <v>木</v>
      </c>
      <c r="H5" s="1" t="str">
        <f>TEXT(WEEKDAY(DATE(CalendarYear,1,6),1),"aaa")</f>
        <v>金</v>
      </c>
      <c r="I5" s="1" t="str">
        <f>TEXT(WEEKDAY(DATE(CalendarYear,1,7),1),"aaa")</f>
        <v>土</v>
      </c>
      <c r="J5" s="1" t="str">
        <f>TEXT(WEEKDAY(DATE(CalendarYear,1,8),1),"aaa")</f>
        <v>日</v>
      </c>
      <c r="K5" s="1" t="str">
        <f>TEXT(WEEKDAY(DATE(CalendarYear,1,9),1),"aaa")</f>
        <v>月</v>
      </c>
      <c r="L5" s="1" t="str">
        <f>TEXT(WEEKDAY(DATE(CalendarYear,1,10),1),"aaa")</f>
        <v>火</v>
      </c>
      <c r="M5" s="1" t="str">
        <f>TEXT(WEEKDAY(DATE(CalendarYear,1,11),1),"aaa")</f>
        <v>水</v>
      </c>
      <c r="N5" s="1" t="str">
        <f>TEXT(WEEKDAY(DATE(CalendarYear,1,12),1),"aaa")</f>
        <v>木</v>
      </c>
      <c r="O5" s="1" t="str">
        <f>TEXT(WEEKDAY(DATE(CalendarYear,1,13),1),"aaa")</f>
        <v>金</v>
      </c>
      <c r="P5" s="1" t="str">
        <f>TEXT(WEEKDAY(DATE(CalendarYear,1,14),1),"aaa")</f>
        <v>土</v>
      </c>
      <c r="Q5" s="1" t="str">
        <f>TEXT(WEEKDAY(DATE(CalendarYear,1,15),1),"aaa")</f>
        <v>日</v>
      </c>
      <c r="R5" s="1" t="str">
        <f>TEXT(WEEKDAY(DATE(CalendarYear,1,16),1),"aaa")</f>
        <v>月</v>
      </c>
      <c r="S5" s="1" t="str">
        <f>TEXT(WEEKDAY(DATE(CalendarYear,1,17),1),"aaa")</f>
        <v>火</v>
      </c>
      <c r="T5" s="1" t="str">
        <f>TEXT(WEEKDAY(DATE(CalendarYear,1,18),1),"aaa")</f>
        <v>水</v>
      </c>
      <c r="U5" s="1" t="str">
        <f>TEXT(WEEKDAY(DATE(CalendarYear,1,19),1),"aaa")</f>
        <v>木</v>
      </c>
      <c r="V5" s="1" t="str">
        <f>TEXT(WEEKDAY(DATE(CalendarYear,1,20),1),"aaa")</f>
        <v>金</v>
      </c>
      <c r="W5" s="1" t="str">
        <f>TEXT(WEEKDAY(DATE(CalendarYear,1,21),1),"aaa")</f>
        <v>土</v>
      </c>
      <c r="X5" s="1" t="str">
        <f>TEXT(WEEKDAY(DATE(CalendarYear,1,22),1),"aaa")</f>
        <v>日</v>
      </c>
      <c r="Y5" s="1" t="str">
        <f>TEXT(WEEKDAY(DATE(CalendarYear,1,23),1),"aaa")</f>
        <v>月</v>
      </c>
      <c r="Z5" s="1" t="str">
        <f>TEXT(WEEKDAY(DATE(CalendarYear,1,24),1),"aaa")</f>
        <v>火</v>
      </c>
      <c r="AA5" s="1" t="str">
        <f>TEXT(WEEKDAY(DATE(CalendarYear,1,25),1),"aaa")</f>
        <v>水</v>
      </c>
      <c r="AB5" s="1" t="str">
        <f>TEXT(WEEKDAY(DATE(CalendarYear,1,26),1),"aaa")</f>
        <v>木</v>
      </c>
      <c r="AC5" s="1" t="str">
        <f>TEXT(WEEKDAY(DATE(CalendarYear,1,27),1),"aaa")</f>
        <v>金</v>
      </c>
      <c r="AD5" s="1" t="str">
        <f>TEXT(WEEKDAY(DATE(CalendarYear,1,28),1),"aaa")</f>
        <v>土</v>
      </c>
      <c r="AE5" s="1" t="str">
        <f>TEXT(WEEKDAY(DATE(CalendarYear,1,29),1),"aaa")</f>
        <v>日</v>
      </c>
      <c r="AF5" s="1" t="str">
        <f>TEXT(WEEKDAY(DATE(CalendarYear,1,30),1),"aaa")</f>
        <v>月</v>
      </c>
      <c r="AG5" s="1" t="str">
        <f>TEXT(WEEKDAY(DATE(CalendarYear,1,31),1),"aaa")</f>
        <v>火</v>
      </c>
      <c r="AH5" s="11"/>
    </row>
    <row r="6" spans="1:34" ht="15" customHeight="1" x14ac:dyDescent="0.25">
      <c r="B6" s="24" t="s">
        <v>52</v>
      </c>
      <c r="C6" s="2" t="s">
        <v>1</v>
      </c>
      <c r="D6" s="2" t="s">
        <v>2</v>
      </c>
      <c r="E6" s="2" t="s">
        <v>3</v>
      </c>
      <c r="F6" s="2" t="s">
        <v>4</v>
      </c>
      <c r="G6" s="2" t="s">
        <v>5</v>
      </c>
      <c r="H6" s="2" t="s">
        <v>6</v>
      </c>
      <c r="I6" s="2" t="s">
        <v>7</v>
      </c>
      <c r="J6" s="2" t="s">
        <v>8</v>
      </c>
      <c r="K6" s="2" t="s">
        <v>9</v>
      </c>
      <c r="L6" s="2" t="s">
        <v>10</v>
      </c>
      <c r="M6" s="2" t="s">
        <v>11</v>
      </c>
      <c r="N6" s="2" t="s">
        <v>12</v>
      </c>
      <c r="O6" s="2" t="s">
        <v>13</v>
      </c>
      <c r="P6" s="2" t="s">
        <v>14</v>
      </c>
      <c r="Q6" s="2" t="s">
        <v>15</v>
      </c>
      <c r="R6" s="2" t="s">
        <v>16</v>
      </c>
      <c r="S6" s="2" t="s">
        <v>17</v>
      </c>
      <c r="T6" s="2" t="s">
        <v>18</v>
      </c>
      <c r="U6" s="2" t="s">
        <v>19</v>
      </c>
      <c r="V6" s="2" t="s">
        <v>20</v>
      </c>
      <c r="W6" s="2" t="s">
        <v>21</v>
      </c>
      <c r="X6" s="2" t="s">
        <v>22</v>
      </c>
      <c r="Y6" s="2" t="s">
        <v>23</v>
      </c>
      <c r="Z6" s="2" t="s">
        <v>24</v>
      </c>
      <c r="AA6" s="2" t="s">
        <v>25</v>
      </c>
      <c r="AB6" s="2" t="s">
        <v>26</v>
      </c>
      <c r="AC6" s="2" t="s">
        <v>27</v>
      </c>
      <c r="AD6" s="2" t="s">
        <v>28</v>
      </c>
      <c r="AE6" s="2" t="s">
        <v>29</v>
      </c>
      <c r="AF6" s="2" t="s">
        <v>30</v>
      </c>
      <c r="AG6" s="2" t="s">
        <v>31</v>
      </c>
      <c r="AH6" s="14" t="s">
        <v>56</v>
      </c>
    </row>
    <row r="7" spans="1:34" ht="30.75" customHeight="1" x14ac:dyDescent="0.25">
      <c r="B7" s="8" t="s">
        <v>53</v>
      </c>
      <c r="C7" s="9"/>
      <c r="D7" s="9"/>
      <c r="E7" s="9"/>
      <c r="F7" s="9"/>
      <c r="G7" s="9"/>
      <c r="H7" s="9"/>
      <c r="I7" s="25" t="s">
        <v>55</v>
      </c>
      <c r="J7" s="9"/>
      <c r="K7" s="9"/>
      <c r="L7" s="9"/>
      <c r="M7" s="9"/>
      <c r="N7" s="9"/>
      <c r="O7" s="9"/>
      <c r="P7" s="9"/>
      <c r="Q7" s="9"/>
      <c r="R7" s="9"/>
      <c r="S7" s="9"/>
      <c r="T7" s="9"/>
      <c r="U7" s="9"/>
      <c r="V7" s="9"/>
      <c r="W7" s="9"/>
      <c r="X7" s="9"/>
      <c r="Y7" s="9"/>
      <c r="Z7" s="9"/>
      <c r="AA7" s="9"/>
      <c r="AB7" s="9"/>
      <c r="AC7" s="9"/>
      <c r="AD7" s="9"/>
      <c r="AE7" s="9"/>
      <c r="AF7" s="9"/>
      <c r="AG7" s="9"/>
      <c r="AH7" s="9">
        <v>100</v>
      </c>
    </row>
    <row r="8" spans="1:34" ht="30" customHeight="1" x14ac:dyDescent="0.25">
      <c r="B8" s="8"/>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row>
    <row r="9" spans="1:34" ht="30" customHeight="1" x14ac:dyDescent="0.25">
      <c r="B9" s="18"/>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row>
  </sheetData>
  <mergeCells count="6">
    <mergeCell ref="C4:AG4"/>
    <mergeCell ref="D2:F2"/>
    <mergeCell ref="H2:J2"/>
    <mergeCell ref="L2:M2"/>
    <mergeCell ref="O2:Q2"/>
    <mergeCell ref="S2:U2"/>
  </mergeCells>
  <phoneticPr fontId="9"/>
  <conditionalFormatting sqref="C7:AG8">
    <cfRule type="expression" priority="1" stopIfTrue="1">
      <formula>C7=""</formula>
    </cfRule>
    <cfRule type="expression" dxfId="37" priority="6" stopIfTrue="1">
      <formula>C7=KeyCustom2</formula>
    </cfRule>
    <cfRule type="expression" dxfId="36" priority="7" stopIfTrue="1">
      <formula>C7=KeyCustom1</formula>
    </cfRule>
    <cfRule type="expression" dxfId="35" priority="8" stopIfTrue="1">
      <formula>C7=KeySick</formula>
    </cfRule>
    <cfRule type="expression" dxfId="34" priority="9" stopIfTrue="1">
      <formula>C7=KeyPersonal</formula>
    </cfRule>
    <cfRule type="expression" dxfId="33" priority="10" stopIfTrue="1">
      <formula>C7=KeyVacation</formula>
    </cfRule>
  </conditionalFormatting>
  <conditionalFormatting sqref="AH7:AH8">
    <cfRule type="dataBar" priority="168">
      <dataBar>
        <cfvo type="num" val="0"/>
        <cfvo type="num" val="31"/>
        <color theme="2" tint="-0.249977111117893"/>
      </dataBar>
      <extLst>
        <ext xmlns:x14="http://schemas.microsoft.com/office/spreadsheetml/2009/9/main" uri="{B025F937-C7B1-47D3-B67F-A62EFF666E3E}">
          <x14:id>{ECCE2C3C-1B01-4700-B60E-DAAAB19A9C1A}</x14:id>
        </ext>
      </extLst>
    </cfRule>
  </conditionalFormatting>
  <dataValidations count="15">
    <dataValidation allowBlank="1" showInputMessage="1" showErrorMessage="1" prompt="Enter year in this cell" sqref="AH4"/>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6"/>
    <dataValidation allowBlank="1" showInputMessage="1" showErrorMessage="1" prompt="Days of the month in this row are automatically generated. Enter an employee's absence and absence type in each column for each day of the month. Blank means no absence" sqref="C6"/>
    <dataValidation allowBlank="1" showInputMessage="1" showErrorMessage="1" prompt="Weekdays in this row are automatically updated for the month according to the year entered in AH4. Each day of the month is a column to note an employee's absence and absence type" sqref="C5"/>
    <dataValidation allowBlank="1" showInputMessage="1" showErrorMessage="1" prompt="Automatically calculates total number of days an employee was absent this month" sqref="AH6"/>
    <dataValidation allowBlank="1" showInputMessage="1" showErrorMessage="1" prompt="Title of the worksheet is in this cell. Update the title and each worksheet will automatically inherit the change" sqref="B1"/>
    <dataValidation allowBlank="1" showInputMessage="1" showErrorMessage="1" prompt="Month of this absence schedule. Update the year in cell AH4. Track totals by month in the last cell of the table. Enter employee names in table column B" sqref="B4"/>
    <dataValidation allowBlank="1" showInputMessage="1" showErrorMessage="1" prompt="This row defines the keys used in the table: cell C2 is Vacation, G2 is Personal, &amp; K2 is Sick leave. Cells N2 &amp; R2 are customizable " sqref="B2"/>
    <dataValidation allowBlank="1" showInputMessage="1" showErrorMessage="1" prompt="The letter &quot;V&quot; indicates absence due to vacation" sqref="C2"/>
    <dataValidation allowBlank="1" showInputMessage="1" showErrorMessage="1" prompt="The letter &quot;P&quot; indicates absence due to personal reasons" sqref="G2"/>
    <dataValidation allowBlank="1" showInputMessage="1" showErrorMessage="1" prompt="The letter &quot;S&quot; indicates absence due to illness" sqref="K2"/>
    <dataValidation allowBlank="1" showInputMessage="1" showErrorMessage="1" prompt="Enter a letter and customize the label at right to add another key item" sqref="N2 R2"/>
    <dataValidation allowBlank="1" showInputMessage="1" showErrorMessage="1" prompt="Enter a label to describe the custom key at left" sqref="O2:Q2 S2:U2"/>
    <dataValidation allowBlank="1" showInputMessage="1" showErrorMessage="1" prompt="Employee Absence Schedule tracks employee absence by days for each month. There are 13 worksheets, 12 monthly &amp; last one for employee names. Track January absence in this worksheet" sqref="A1"/>
    <dataValidation allowBlank="1" showInputMessage="1" showErrorMessage="1" prompt="Enter year in the cell below" sqref="AH3"/>
  </dataValidations>
  <printOptions horizontalCentered="1"/>
  <pageMargins left="0.25" right="0.25" top="0.75" bottom="0.75" header="0.3" footer="0.3"/>
  <pageSetup scale="7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CCE2C3C-1B01-4700-B60E-DAAAB19A9C1A}">
            <x14:dataBar minLength="0" maxLength="100">
              <x14:cfvo type="num">
                <xm:f>0</xm:f>
              </x14:cfvo>
              <x14:cfvo type="num">
                <xm:f>31</xm:f>
              </x14:cfvo>
              <x14:negativeFillColor rgb="FFFF0000"/>
              <x14:axisColor rgb="FF000000"/>
            </x14:dataBar>
          </x14:cfRule>
          <xm:sqref>AH7:AH8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'Employee Names'!$B$4:$B$8</xm:f>
          </x14:formula1>
          <xm:sqref>B7:B8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8"/>
  <sheetViews>
    <sheetView showGridLines="0" workbookViewId="0">
      <selection activeCell="L8" sqref="L8"/>
    </sheetView>
  </sheetViews>
  <sheetFormatPr defaultRowHeight="30" customHeight="1" x14ac:dyDescent="0.25"/>
  <cols>
    <col min="1" max="1" width="2.7109375" customWidth="1"/>
    <col min="2" max="2" width="30.7109375" customWidth="1"/>
    <col min="3" max="3" width="2.7109375" customWidth="1"/>
  </cols>
  <sheetData>
    <row r="1" spans="2:2" ht="50.1" customHeight="1" x14ac:dyDescent="0.25">
      <c r="B1" s="19" t="s">
        <v>34</v>
      </c>
    </row>
    <row r="2" spans="2:2" ht="15" customHeight="1" x14ac:dyDescent="0.25"/>
    <row r="3" spans="2:2" ht="30" customHeight="1" x14ac:dyDescent="0.25">
      <c r="B3" t="s">
        <v>35</v>
      </c>
    </row>
    <row r="4" spans="2:2" ht="30" customHeight="1" x14ac:dyDescent="0.25">
      <c r="B4" s="22" t="s">
        <v>54</v>
      </c>
    </row>
    <row r="5" spans="2:2" ht="30" customHeight="1" x14ac:dyDescent="0.25">
      <c r="B5" s="22" t="s">
        <v>36</v>
      </c>
    </row>
    <row r="6" spans="2:2" ht="30" customHeight="1" x14ac:dyDescent="0.25">
      <c r="B6" s="22" t="s">
        <v>37</v>
      </c>
    </row>
    <row r="7" spans="2:2" ht="30" customHeight="1" x14ac:dyDescent="0.25">
      <c r="B7" s="22" t="s">
        <v>38</v>
      </c>
    </row>
    <row r="8" spans="2:2" ht="30" customHeight="1" x14ac:dyDescent="0.25">
      <c r="B8" s="22" t="s">
        <v>39</v>
      </c>
    </row>
  </sheetData>
  <phoneticPr fontId="9"/>
  <dataValidations count="3">
    <dataValidation allowBlank="1" showInputMessage="1" showErrorMessage="1" prompt="Employee names title" sqref="B1"/>
    <dataValidation allowBlank="1" showInputMessage="1" showErrorMessage="1" prompt="Enter employee names in the employee name table in this worksheet. These names are used as options in Column B of each month's absence table" sqref="A1"/>
    <dataValidation allowBlank="1" showInputMessage="1" showErrorMessage="1" prompt="Enter employee names in this column" sqref="B3"/>
  </dataValidations>
  <pageMargins left="0.7" right="0.7" top="0.75" bottom="0.75" header="0.3" footer="0.3"/>
  <pageSetup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January</vt:lpstr>
      <vt:lpstr>Employee Names</vt:lpstr>
      <vt:lpstr>CalendarYear</vt:lpstr>
      <vt:lpstr>ColumnTitle13</vt:lpstr>
      <vt:lpstr>Employee_Absence_Title</vt:lpstr>
      <vt:lpstr>Key_name</vt:lpstr>
      <vt:lpstr>KeyCustom1</vt:lpstr>
      <vt:lpstr>KeyCustom1Label</vt:lpstr>
      <vt:lpstr>KeyCustom2</vt:lpstr>
      <vt:lpstr>KeyCustom2Label</vt:lpstr>
      <vt:lpstr>KeyPersonal</vt:lpstr>
      <vt:lpstr>KeyPersonalLabel</vt:lpstr>
      <vt:lpstr>KeySick</vt:lpstr>
      <vt:lpstr>KeySickLabel</vt:lpstr>
      <vt:lpstr>KeyVacation</vt:lpstr>
      <vt:lpstr>KeyVacationLabel</vt:lpstr>
      <vt:lpstr>January!MonthName</vt:lpstr>
      <vt:lpstr>January!Print_Titles</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thach dp</dc:creator>
  <cp:lastModifiedBy>thach dp</cp:lastModifiedBy>
  <dcterms:created xsi:type="dcterms:W3CDTF">2016-12-06T04:52:27Z</dcterms:created>
  <dcterms:modified xsi:type="dcterms:W3CDTF">2023-01-07T03:05:18Z</dcterms:modified>
</cp:coreProperties>
</file>