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F:\Helinox Inc\투자\이행사항\결산자료\"/>
    </mc:Choice>
  </mc:AlternateContent>
  <xr:revisionPtr revIDLastSave="0" documentId="8_{C0C1359A-2163-48DD-912A-09076191DE47}" xr6:coauthVersionLast="47" xr6:coauthVersionMax="47" xr10:uidLastSave="{00000000-0000-0000-0000-000000000000}"/>
  <bookViews>
    <workbookView xWindow="38280" yWindow="-120" windowWidth="38640" windowHeight="21120" firstSheet="3" activeTab="3" xr2:uid="{8411ECE7-CA76-4827-9D63-B3E2E41FD330}"/>
  </bookViews>
  <sheets>
    <sheet name="2022년_통합_실적" sheetId="8" state="hidden" r:id="rId1"/>
    <sheet name="판관비추정(2022)" sheetId="7" state="hidden" r:id="rId2"/>
    <sheet name="BS" sheetId="17" r:id="rId3"/>
    <sheet name="PL(계정별)" sheetId="18" r:id="rId4"/>
    <sheet name="Sheet1" sheetId="3" state="hidden" r:id="rId5"/>
    <sheet name="PL CF" sheetId="4"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__" hidden="1">#REF!</definedName>
    <definedName name="___________________________________ss1" hidden="1">'[1]업무분장 '!$F$45</definedName>
    <definedName name="___________________________________ss2" hidden="1">0</definedName>
    <definedName name="___________________________________ss3" hidden="1">'[1]업무분장 '!$F$45</definedName>
    <definedName name="__________________________________ss1" hidden="1">'[1]업무분장 '!$F$45</definedName>
    <definedName name="__________________________________ss2" hidden="1">0</definedName>
    <definedName name="__________________________________ss3" hidden="1">'[1]업무분장 '!$F$45</definedName>
    <definedName name="_________________________________ss1" hidden="1">'[1]업무분장 '!$F$45</definedName>
    <definedName name="_________________________________ss2" hidden="1">0</definedName>
    <definedName name="_________________________________ss3" hidden="1">'[1]업무분장 '!$F$45</definedName>
    <definedName name="________________________________ss1" hidden="1">'[1]업무분장 '!$F$45</definedName>
    <definedName name="________________________________ss2" hidden="1">0</definedName>
    <definedName name="________________________________ss3" hidden="1">'[1]업무분장 '!$F$45</definedName>
    <definedName name="_______________________________ss1" hidden="1">'[1]업무분장 '!$F$45</definedName>
    <definedName name="_______________________________ss2" hidden="1">0</definedName>
    <definedName name="_______________________________ss3" hidden="1">'[1]업무분장 '!$F$45</definedName>
    <definedName name="______________________________ss1" hidden="1">'[1]업무분장 '!$F$45</definedName>
    <definedName name="______________________________ss2" hidden="1">0</definedName>
    <definedName name="______________________________ss3" hidden="1">'[1]업무분장 '!$F$45</definedName>
    <definedName name="_____________________________ss1" hidden="1">'[1]업무분장 '!$F$45</definedName>
    <definedName name="_____________________________ss2" hidden="1">0</definedName>
    <definedName name="_____________________________ss3" hidden="1">'[1]업무분장 '!$F$45</definedName>
    <definedName name="____________________________ss1" hidden="1">'[1]업무분장 '!$F$45</definedName>
    <definedName name="____________________________ss2" hidden="1">0</definedName>
    <definedName name="____________________________ss3" hidden="1">'[1]업무분장 '!$F$45</definedName>
    <definedName name="___________________________ss1" hidden="1">'[1]업무분장 '!$F$45</definedName>
    <definedName name="___________________________ss2" hidden="1">0</definedName>
    <definedName name="___________________________ss3" hidden="1">'[1]업무분장 '!$F$45</definedName>
    <definedName name="__________________________ss1" hidden="1">'[1]업무분장 '!$F$45</definedName>
    <definedName name="__________________________ss2" hidden="1">0</definedName>
    <definedName name="__________________________ss3" hidden="1">'[1]업무분장 '!$F$45</definedName>
    <definedName name="_________________________ss1" hidden="1">'[1]업무분장 '!$F$45</definedName>
    <definedName name="_________________________ss2" hidden="1">0</definedName>
    <definedName name="_________________________ss3" hidden="1">'[1]업무분장 '!$F$45</definedName>
    <definedName name="________________________b123" hidden="1">#REF!</definedName>
    <definedName name="________________________ss1" hidden="1">'[1]업무분장 '!$F$45</definedName>
    <definedName name="________________________ss2" hidden="1">0</definedName>
    <definedName name="________________________ss3" hidden="1">'[1]업무분장 '!$F$45</definedName>
    <definedName name="_______________________b123" hidden="1">#REF!</definedName>
    <definedName name="_______________________ss1" hidden="1">'[1]업무분장 '!$F$45</definedName>
    <definedName name="_______________________ss2" hidden="1">0</definedName>
    <definedName name="_______________________ss3" hidden="1">'[1]업무분장 '!$F$45</definedName>
    <definedName name="______________________b123" hidden="1">#REF!</definedName>
    <definedName name="______________________ss1" hidden="1">'[1]업무분장 '!$F$45</definedName>
    <definedName name="______________________ss2" hidden="1">0</definedName>
    <definedName name="______________________ss3" hidden="1">'[1]업무분장 '!$F$45</definedName>
    <definedName name="_____________________b123" hidden="1">#REF!</definedName>
    <definedName name="_____________________o2" hidden="1">'[2]#REF'!$A$206:$Q$214</definedName>
    <definedName name="_____________________ss1" hidden="1">'[1]업무분장 '!$F$45</definedName>
    <definedName name="_____________________ss2" hidden="1">0</definedName>
    <definedName name="_____________________ss3" hidden="1">'[1]업무분장 '!$F$45</definedName>
    <definedName name="____________________b123" hidden="1">#REF!</definedName>
    <definedName name="____________________o2" hidden="1">'[2]#REF'!$A$206:$Q$214</definedName>
    <definedName name="____________________ss1" hidden="1">'[1]업무분장 '!$F$45</definedName>
    <definedName name="____________________ss2" hidden="1">0</definedName>
    <definedName name="____________________ss3" hidden="1">'[1]업무분장 '!$F$45</definedName>
    <definedName name="___________________b123" hidden="1">#REF!</definedName>
    <definedName name="___________________G501" hidden="1">{#N/A,#N/A,FALSE,"BS";#N/A,#N/A,FALSE,"PL";#N/A,#N/A,FALSE,"처분";#N/A,#N/A,FALSE,"현금";#N/A,#N/A,FALSE,"매출";#N/A,#N/A,FALSE,"원가";#N/A,#N/A,FALSE,"경영"}</definedName>
    <definedName name="___________________o2" hidden="1">'[2]#REF'!$A$206:$Q$214</definedName>
    <definedName name="___________________ss1" hidden="1">'[1]업무분장 '!$F$45</definedName>
    <definedName name="___________________ss2" hidden="1">0</definedName>
    <definedName name="___________________ss3" hidden="1">'[1]업무분장 '!$F$45</definedName>
    <definedName name="__________________b123" hidden="1">#REF!</definedName>
    <definedName name="__________________G501" hidden="1">{#N/A,#N/A,FALSE,"BS";#N/A,#N/A,FALSE,"PL";#N/A,#N/A,FALSE,"처분";#N/A,#N/A,FALSE,"현금";#N/A,#N/A,FALSE,"매출";#N/A,#N/A,FALSE,"원가";#N/A,#N/A,FALSE,"경영"}</definedName>
    <definedName name="__________________o2" hidden="1">'[2]#REF'!$A$206:$Q$214</definedName>
    <definedName name="__________________ss1" hidden="1">'[1]업무분장 '!$F$45</definedName>
    <definedName name="__________________ss2" hidden="1">0</definedName>
    <definedName name="__________________ss3" hidden="1">'[1]업무분장 '!$F$45</definedName>
    <definedName name="_________________b123" hidden="1">#REF!</definedName>
    <definedName name="_________________G501" hidden="1">{#N/A,#N/A,FALSE,"BS";#N/A,#N/A,FALSE,"PL";#N/A,#N/A,FALSE,"처분";#N/A,#N/A,FALSE,"현금";#N/A,#N/A,FALSE,"매출";#N/A,#N/A,FALSE,"원가";#N/A,#N/A,FALSE,"경영"}</definedName>
    <definedName name="_____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_____o2" hidden="1">'[2]#REF'!$A$206:$Q$214</definedName>
    <definedName name="_________________ss1" hidden="1">'[1]업무분장 '!$F$45</definedName>
    <definedName name="_________________ss2" hidden="1">0</definedName>
    <definedName name="_________________ss3" hidden="1">'[1]업무분장 '!$F$45</definedName>
    <definedName name="________________b123" hidden="1">#REF!</definedName>
    <definedName name="________________G501" hidden="1">{#N/A,#N/A,FALSE,"BS";#N/A,#N/A,FALSE,"PL";#N/A,#N/A,FALSE,"처분";#N/A,#N/A,FALSE,"현금";#N/A,#N/A,FALSE,"매출";#N/A,#N/A,FALSE,"원가";#N/A,#N/A,FALSE,"경영"}</definedName>
    <definedName name="____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____o2" hidden="1">'[2]#REF'!$A$206:$Q$214</definedName>
    <definedName name="________________ss1" hidden="1">'[1]업무분장 '!$F$45</definedName>
    <definedName name="________________ss2" hidden="1">0</definedName>
    <definedName name="________________ss3" hidden="1">'[1]업무분장 '!$F$45</definedName>
    <definedName name="_______________b123" hidden="1">#REF!</definedName>
    <definedName name="_______________G501" hidden="1">{#N/A,#N/A,FALSE,"BS";#N/A,#N/A,FALSE,"PL";#N/A,#N/A,FALSE,"처분";#N/A,#N/A,FALSE,"현금";#N/A,#N/A,FALSE,"매출";#N/A,#N/A,FALSE,"원가";#N/A,#N/A,FALSE,"경영"}</definedName>
    <definedName name="___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___LPS2" hidden="1">{#N/A,#N/A,FALSE,"단축1";#N/A,#N/A,FALSE,"단축2";#N/A,#N/A,FALSE,"단축3";#N/A,#N/A,FALSE,"장축";#N/A,#N/A,FALSE,"4WD"}</definedName>
    <definedName name="_______________o2" hidden="1">'[2]#REF'!$A$206:$Q$214</definedName>
    <definedName name="_______________ss1" hidden="1">'[1]업무분장 '!$F$45</definedName>
    <definedName name="_______________ss2" hidden="1">0</definedName>
    <definedName name="_______________ss3" hidden="1">'[1]업무분장 '!$F$45</definedName>
    <definedName name="_______________T2" hidden="1">{#N/A,#N/A,FALSE,"단축1";#N/A,#N/A,FALSE,"단축2";#N/A,#N/A,FALSE,"단축3";#N/A,#N/A,FALSE,"장축";#N/A,#N/A,FALSE,"4WD"}</definedName>
    <definedName name="______________A3" hidden="1">{#N/A,#N/A,FALSE,"단축1";#N/A,#N/A,FALSE,"단축2";#N/A,#N/A,FALSE,"단축3";#N/A,#N/A,FALSE,"장축";#N/A,#N/A,FALSE,"4WD"}</definedName>
    <definedName name="______________b123" hidden="1">#REF!</definedName>
    <definedName name="______________G501" hidden="1">{#N/A,#N/A,FALSE,"BS";#N/A,#N/A,FALSE,"PL";#N/A,#N/A,FALSE,"처분";#N/A,#N/A,FALSE,"현금";#N/A,#N/A,FALSE,"매출";#N/A,#N/A,FALSE,"원가";#N/A,#N/A,FALSE,"경영"}</definedName>
    <definedName name="__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__o2" hidden="1">'[2]#REF'!$A$206:$Q$214</definedName>
    <definedName name="______________ss1" hidden="1">'[1]업무분장 '!$F$45</definedName>
    <definedName name="______________ss2" hidden="1">0</definedName>
    <definedName name="______________ss3" hidden="1">'[1]업무분장 '!$F$45</definedName>
    <definedName name="_____________b123" hidden="1">#REF!</definedName>
    <definedName name="_____________G501" hidden="1">{#N/A,#N/A,FALSE,"BS";#N/A,#N/A,FALSE,"PL";#N/A,#N/A,FALSE,"처분";#N/A,#N/A,FALSE,"현금";#N/A,#N/A,FALSE,"매출";#N/A,#N/A,FALSE,"원가";#N/A,#N/A,FALSE,"경영"}</definedName>
    <definedName name="_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_o2" hidden="1">'[2]#REF'!$A$206:$Q$214</definedName>
    <definedName name="_____________ss1" hidden="1">'[1]업무분장 '!$F$45</definedName>
    <definedName name="_____________ss2" hidden="1">0</definedName>
    <definedName name="_____________ss3" hidden="1">'[1]업무분장 '!$F$45</definedName>
    <definedName name="____________b123" hidden="1">#REF!</definedName>
    <definedName name="____________dfd2" hidden="1">{"IS",#N/A,FALSE,"Income Statement";"ISR",#N/A,FALSE,"Income Statement Ratios";"BS",#N/A,FALSE,"Balance Sheet";"BSR",#N/A,FALSE,"Balance Sheet Ratios";"CF",#N/A,FALSE,"Cash Flow";"SALES",#N/A,FALSE,"Sales Analysis";"RR",#N/A,FALSE,"Recent Results"}</definedName>
    <definedName name="____________G501" hidden="1">{#N/A,#N/A,FALSE,"BS";#N/A,#N/A,FALSE,"PL";#N/A,#N/A,FALSE,"처분";#N/A,#N/A,FALSE,"현금";#N/A,#N/A,FALSE,"매출";#N/A,#N/A,FALSE,"원가";#N/A,#N/A,FALSE,"경영"}</definedName>
    <definedName name="_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_key2" hidden="1">#REF!</definedName>
    <definedName name="____________o2" hidden="1">'[2]#REF'!$A$206:$Q$214</definedName>
    <definedName name="____________ss1" hidden="1">'[1]업무분장 '!$F$45</definedName>
    <definedName name="____________ss2" hidden="1">0</definedName>
    <definedName name="____________ss3" hidden="1">'[1]업무분장 '!$F$45</definedName>
    <definedName name="___________A3" hidden="1">{#N/A,#N/A,FALSE,"단축1";#N/A,#N/A,FALSE,"단축2";#N/A,#N/A,FALSE,"단축3";#N/A,#N/A,FALSE,"장축";#N/A,#N/A,FALSE,"4WD"}</definedName>
    <definedName name="___________b123" hidden="1">#REF!</definedName>
    <definedName name="___________dfd2" hidden="1">{"IS",#N/A,FALSE,"Income Statement";"ISR",#N/A,FALSE,"Income Statement Ratios";"BS",#N/A,FALSE,"Balance Sheet";"BSR",#N/A,FALSE,"Balance Sheet Ratios";"CF",#N/A,FALSE,"Cash Flow";"SALES",#N/A,FALSE,"Sales Analysis";"RR",#N/A,FALSE,"Recent Results"}</definedName>
    <definedName name="___________FAB6" hidden="1">#REF!</definedName>
    <definedName name="___________G501" hidden="1">{#N/A,#N/A,FALSE,"BS";#N/A,#N/A,FALSE,"PL";#N/A,#N/A,FALSE,"처분";#N/A,#N/A,FALSE,"현금";#N/A,#N/A,FALSE,"매출";#N/A,#N/A,FALSE,"원가";#N/A,#N/A,FALSE,"경영"}</definedName>
    <definedName name="_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_key2" hidden="1">#REF!</definedName>
    <definedName name="___________o2" hidden="1">'[2]#REF'!$A$206:$Q$214</definedName>
    <definedName name="___________PGR003" hidden="1">{"'status'!$B$2:$H$15"}</definedName>
    <definedName name="___________PRR001" hidden="1">{"'status'!$B$2:$H$15"}</definedName>
    <definedName name="___________PRR002" hidden="1">{"'status'!$B$2:$H$15"}</definedName>
    <definedName name="___________PRR18" hidden="1">{"'status'!$B$2:$H$15"}</definedName>
    <definedName name="___________PRR5" hidden="1">{"'status'!$B$2:$H$15"}</definedName>
    <definedName name="___________PRR6" hidden="1">{"'status'!$B$2:$H$15"}</definedName>
    <definedName name="___________ss1" hidden="1">'[1]업무분장 '!$F$45</definedName>
    <definedName name="___________ss2" hidden="1">0</definedName>
    <definedName name="___________ss3" hidden="1">'[1]업무분장 '!$F$45</definedName>
    <definedName name="___________SSS1" hidden="1">#REF!</definedName>
    <definedName name="___________xlfn.BAHTTEXT" hidden="1">#NAME?</definedName>
    <definedName name="__________b123" hidden="1">#REF!</definedName>
    <definedName name="__________CS1" hidden="1">{"'Sheet1'!$A$1:$H$36"}</definedName>
    <definedName name="__________FAB6" hidden="1">#REF!</definedName>
    <definedName name="_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_key2" hidden="1">#REF!</definedName>
    <definedName name="__________o2" hidden="1">'[2]#REF'!$A$206:$Q$214</definedName>
    <definedName name="__________PGR003" hidden="1">{"'status'!$B$2:$H$15"}</definedName>
    <definedName name="__________PRR001" hidden="1">{"'status'!$B$2:$H$15"}</definedName>
    <definedName name="__________PRR002" hidden="1">{"'status'!$B$2:$H$15"}</definedName>
    <definedName name="__________PRR18" hidden="1">{"'status'!$B$2:$H$15"}</definedName>
    <definedName name="__________PRR5" hidden="1">{"'status'!$B$2:$H$15"}</definedName>
    <definedName name="__________PRR6" hidden="1">{"'status'!$B$2:$H$15"}</definedName>
    <definedName name="__________ss1" hidden="1">'[1]업무분장 '!$F$45</definedName>
    <definedName name="__________ss2" hidden="1">0</definedName>
    <definedName name="__________ss3" hidden="1">'[1]업무분장 '!$F$45</definedName>
    <definedName name="__________SSS1" hidden="1">#REF!</definedName>
    <definedName name="__________WRM1" hidden="1">{#N/A,#N/A,TRUE,"TITLE"}</definedName>
    <definedName name="__________xlfn.BAHTTEXT" hidden="1">#NAME?</definedName>
    <definedName name="_________b123" hidden="1">#REF!</definedName>
    <definedName name="_________CS1" hidden="1">{"'Sheet1'!$A$1:$H$36"}</definedName>
    <definedName name="_________FAB6" hidden="1">#REF!</definedName>
    <definedName name="_________G501" hidden="1">{#N/A,#N/A,FALSE,"BS";#N/A,#N/A,FALSE,"PL";#N/A,#N/A,FALSE,"처분";#N/A,#N/A,FALSE,"현금";#N/A,#N/A,FALSE,"매출";#N/A,#N/A,FALSE,"원가";#N/A,#N/A,FALSE,"경영"}</definedName>
    <definedName name="_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_key2" hidden="1">#REF!</definedName>
    <definedName name="_________o2" hidden="1">'[2]#REF'!$A$206:$Q$214</definedName>
    <definedName name="_________PGR003" hidden="1">{"'status'!$B$2:$H$15"}</definedName>
    <definedName name="_________PRR001" hidden="1">{"'status'!$B$2:$H$15"}</definedName>
    <definedName name="_________PRR002" hidden="1">{"'status'!$B$2:$H$15"}</definedName>
    <definedName name="_________PRR18" hidden="1">{"'status'!$B$2:$H$15"}</definedName>
    <definedName name="_________PRR5" hidden="1">{"'status'!$B$2:$H$15"}</definedName>
    <definedName name="_________PRR6" hidden="1">{"'status'!$B$2:$H$15"}</definedName>
    <definedName name="_________ss1" hidden="1">'[1]업무분장 '!$F$45</definedName>
    <definedName name="_________ss2" hidden="1">0</definedName>
    <definedName name="_________ss3" hidden="1">'[1]업무분장 '!$F$45</definedName>
    <definedName name="_________SSS1" hidden="1">#REF!</definedName>
    <definedName name="_________TRT11" hidden="1">{#N/A,#N/A,FALSE,"표지";#N/A,#N/A,FALSE,"전제";#N/A,#N/A,FALSE,"손익-자 (2)";#N/A,#N/A,FALSE,"손익-자";#N/A,#N/A,FALSE,"손익-마 (2)";#N/A,#N/A,FALSE,"손익-마";#N/A,#N/A,FALSE,"총손최종"}</definedName>
    <definedName name="_________xlfn.BAHTTEXT" hidden="1">#NAME?</definedName>
    <definedName name="________2" hidden="1">#REF!</definedName>
    <definedName name="________b123" hidden="1">#REF!</definedName>
    <definedName name="________CS1" hidden="1">{"'Sheet1'!$A$1:$H$36"}</definedName>
    <definedName name="________FAB6" hidden="1">#REF!</definedName>
    <definedName name="________G501" hidden="1">{#N/A,#N/A,FALSE,"BS";#N/A,#N/A,FALSE,"PL";#N/A,#N/A,FALSE,"처분";#N/A,#N/A,FALSE,"현금";#N/A,#N/A,FALSE,"매출";#N/A,#N/A,FALSE,"원가";#N/A,#N/A,FALSE,"경영"}</definedName>
    <definedName name="_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_key2" hidden="1">#REF!</definedName>
    <definedName name="________kwy1" hidden="1">{#N/A,#N/A,FALSE,"ALM-ASISC"}</definedName>
    <definedName name="________o2" hidden="1">'[2]#REF'!$A$206:$Q$214</definedName>
    <definedName name="________PGR003" hidden="1">{"'status'!$B$2:$H$15"}</definedName>
    <definedName name="________pl1" hidden="1">{#N/A,#N/A,FALSE,"9612";#N/A,#N/A,FALSE,"9612"}</definedName>
    <definedName name="________PRR001" hidden="1">{"'status'!$B$2:$H$15"}</definedName>
    <definedName name="________PRR002" hidden="1">{"'status'!$B$2:$H$15"}</definedName>
    <definedName name="________PRR18" hidden="1">{"'status'!$B$2:$H$15"}</definedName>
    <definedName name="________PRR5" hidden="1">{"'status'!$B$2:$H$15"}</definedName>
    <definedName name="________PRR6" hidden="1">{"'status'!$B$2:$H$15"}</definedName>
    <definedName name="________sck1" hidden="1">{#N/A,#N/A,FALSE,"BS";#N/A,#N/A,FALSE,"PL";#N/A,#N/A,FALSE,"A";#N/A,#N/A,FALSE,"B";#N/A,#N/A,FALSE,"B1";#N/A,#N/A,FALSE,"C";#N/A,#N/A,FALSE,"C1";#N/A,#N/A,FALSE,"C2";#N/A,#N/A,FALSE,"D";#N/A,#N/A,FALSE,"E";#N/A,#N/A,FALSE,"F";#N/A,#N/A,FALSE,"AA";#N/A,#N/A,FALSE,"BB";#N/A,#N/A,FALSE,"CC";#N/A,#N/A,FALSE,"DD";#N/A,#N/A,FALSE,"EE";#N/A,#N/A,FALSE,"FF";#N/A,#N/A,FALSE,"PL10";#N/A,#N/A,FALSE,"PL20";#N/A,#N/A,FALSE,"PL30"}</definedName>
    <definedName name="________ss1" hidden="1">'[1]업무분장 '!$F$45</definedName>
    <definedName name="________ss2" hidden="1">0</definedName>
    <definedName name="________ss3" hidden="1">'[1]업무분장 '!$F$45</definedName>
    <definedName name="________SSS1" hidden="1">#REF!</definedName>
    <definedName name="________TRT11" hidden="1">{#N/A,#N/A,FALSE,"표지";#N/A,#N/A,FALSE,"전제";#N/A,#N/A,FALSE,"손익-자 (2)";#N/A,#N/A,FALSE,"손익-자";#N/A,#N/A,FALSE,"손익-마 (2)";#N/A,#N/A,FALSE,"손익-마";#N/A,#N/A,FALSE,"총손최종"}</definedName>
    <definedName name="________WRM1" hidden="1">{#N/A,#N/A,TRUE,"TITLE"}</definedName>
    <definedName name="________xlfn.BAHTTEXT" hidden="1">#NAME?</definedName>
    <definedName name="_______1" hidden="1">#REF!</definedName>
    <definedName name="_______A3" hidden="1">{#N/A,#N/A,FALSE,"단축1";#N/A,#N/A,FALSE,"단축2";#N/A,#N/A,FALSE,"단축3";#N/A,#N/A,FALSE,"장축";#N/A,#N/A,FALSE,"4WD"}</definedName>
    <definedName name="_______b123" hidden="1">#REF!</definedName>
    <definedName name="_______CS1" hidden="1">{"'Sheet1'!$A$1:$H$36"}</definedName>
    <definedName name="_______FAB6" hidden="1">#REF!</definedName>
    <definedName name="_______FG1" hidden="1">{#N/A,#N/A,FALSE,"단축1";#N/A,#N/A,FALSE,"단축2";#N/A,#N/A,FALSE,"단축3";#N/A,#N/A,FALSE,"장축";#N/A,#N/A,FALSE,"4WD"}</definedName>
    <definedName name="_______G501" hidden="1">{#N/A,#N/A,FALSE,"BS";#N/A,#N/A,FALSE,"PL";#N/A,#N/A,FALSE,"처분";#N/A,#N/A,FALSE,"현금";#N/A,#N/A,FALSE,"매출";#N/A,#N/A,FALSE,"원가";#N/A,#N/A,FALSE,"경영"}</definedName>
    <definedName name="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key2" hidden="1">#REF!</definedName>
    <definedName name="_______KTM10" hidden="1">{#N/A,#N/A,FALSE,"현장 NCR 분석";#N/A,#N/A,FALSE,"현장품질감사";#N/A,#N/A,FALSE,"현장품질감사"}</definedName>
    <definedName name="_______o2" hidden="1">'[2]#REF'!$A$206:$Q$214</definedName>
    <definedName name="_______PGR003" hidden="1">{"'status'!$B$2:$H$15"}</definedName>
    <definedName name="_______pl1" hidden="1">{#N/A,#N/A,FALSE,"9612";#N/A,#N/A,FALSE,"9612"}</definedName>
    <definedName name="_______PRR001" hidden="1">{"'status'!$B$2:$H$15"}</definedName>
    <definedName name="_______PRR002" hidden="1">{"'status'!$B$2:$H$15"}</definedName>
    <definedName name="_______PRR18" hidden="1">{"'status'!$B$2:$H$15"}</definedName>
    <definedName name="_______PRR5" hidden="1">{"'status'!$B$2:$H$15"}</definedName>
    <definedName name="_______PRR6" hidden="1">{"'status'!$B$2:$H$15"}</definedName>
    <definedName name="_______ss1" hidden="1">'[1]업무분장 '!$F$45</definedName>
    <definedName name="_______ss2" hidden="1">0</definedName>
    <definedName name="_______ss3" hidden="1">'[1]업무분장 '!$F$45</definedName>
    <definedName name="_______SSS1" hidden="1">#REF!</definedName>
    <definedName name="_______T2" hidden="1">{#N/A,#N/A,FALSE,"단축1";#N/A,#N/A,FALSE,"단축2";#N/A,#N/A,FALSE,"단축3";#N/A,#N/A,FALSE,"장축";#N/A,#N/A,FALSE,"4WD"}</definedName>
    <definedName name="_______WRM1" hidden="1">{#N/A,#N/A,TRUE,"TITLE"}</definedName>
    <definedName name="_______xlfn.BAHTTEXT" hidden="1">#NAME?</definedName>
    <definedName name="______A9" hidden="1">{#N/A,#N/A,FALSE,"손익표지";#N/A,#N/A,FALSE,"손익계산";#N/A,#N/A,FALSE,"일반관리비";#N/A,#N/A,FALSE,"영업외수익";#N/A,#N/A,FALSE,"영업외비용";#N/A,#N/A,FALSE,"매출액";#N/A,#N/A,FALSE,"요약손익";#N/A,#N/A,FALSE,"요약대차";#N/A,#N/A,FALSE,"매출채권현황";#N/A,#N/A,FALSE,"매출채권명세"}</definedName>
    <definedName name="______b123" hidden="1">#REF!</definedName>
    <definedName name="______CS1" hidden="1">{"'Sheet1'!$A$1:$H$36"}</definedName>
    <definedName name="______DB777" hidden="1">{#N/A,#N/A,TRUE,"Y생산";#N/A,#N/A,TRUE,"Y판매";#N/A,#N/A,TRUE,"Y총물량";#N/A,#N/A,TRUE,"Y능력";#N/A,#N/A,TRUE,"YKD"}</definedName>
    <definedName name="______FAB6" hidden="1">#REF!</definedName>
    <definedName name="______G501" hidden="1">{#N/A,#N/A,FALSE,"BS";#N/A,#N/A,FALSE,"PL";#N/A,#N/A,FALSE,"처분";#N/A,#N/A,FALSE,"현금";#N/A,#N/A,FALSE,"매출";#N/A,#N/A,FALSE,"원가";#N/A,#N/A,FALSE,"경영"}</definedName>
    <definedName name="______hjc46" hidden="1">#REF!</definedName>
    <definedName name="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key2" hidden="1">#REF!</definedName>
    <definedName name="______KTM10" hidden="1">{#N/A,#N/A,FALSE,"현장 NCR 분석";#N/A,#N/A,FALSE,"현장품질감사";#N/A,#N/A,FALSE,"현장품질감사"}</definedName>
    <definedName name="______kwy1" hidden="1">{#N/A,#N/A,FALSE,"ALM-ASISC"}</definedName>
    <definedName name="______LPS2" hidden="1">{#N/A,#N/A,FALSE,"단축1";#N/A,#N/A,FALSE,"단축2";#N/A,#N/A,FALSE,"단축3";#N/A,#N/A,FALSE,"장축";#N/A,#N/A,FALSE,"4WD"}</definedName>
    <definedName name="______o2" hidden="1">'[2]#REF'!$A$206:$Q$214</definedName>
    <definedName name="______PGR003" hidden="1">{"'status'!$B$2:$H$15"}</definedName>
    <definedName name="______pl1" hidden="1">{#N/A,#N/A,FALSE,"9612";#N/A,#N/A,FALSE,"9612"}</definedName>
    <definedName name="______PRR001" hidden="1">{"'status'!$B$2:$H$15"}</definedName>
    <definedName name="______PRR002" hidden="1">{"'status'!$B$2:$H$15"}</definedName>
    <definedName name="______PRR18" hidden="1">{"'status'!$B$2:$H$15"}</definedName>
    <definedName name="______PRR5" hidden="1">{"'status'!$B$2:$H$15"}</definedName>
    <definedName name="______PRR6" hidden="1">{"'status'!$B$2:$H$15"}</definedName>
    <definedName name="______ss1" hidden="1">'[1]업무분장 '!$F$45</definedName>
    <definedName name="______ss2" hidden="1">0</definedName>
    <definedName name="______ss3" hidden="1">'[1]업무분장 '!$F$45</definedName>
    <definedName name="______SSS1" hidden="1">#REF!</definedName>
    <definedName name="______T2" hidden="1">{#N/A,#N/A,FALSE,"단축1";#N/A,#N/A,FALSE,"단축2";#N/A,#N/A,FALSE,"단축3";#N/A,#N/A,FALSE,"장축";#N/A,#N/A,FALSE,"4WD"}</definedName>
    <definedName name="______WRM1" hidden="1">{#N/A,#N/A,TRUE,"TITLE"}</definedName>
    <definedName name="______xlfn.BAHTTEXT" hidden="1">#NAME?</definedName>
    <definedName name="_____a1" hidden="1">#REF!</definedName>
    <definedName name="_____a2" hidden="1">#REF!</definedName>
    <definedName name="_____A9" hidden="1">{#N/A,#N/A,FALSE,"손익표지";#N/A,#N/A,FALSE,"손익계산";#N/A,#N/A,FALSE,"일반관리비";#N/A,#N/A,FALSE,"영업외수익";#N/A,#N/A,FALSE,"영업외비용";#N/A,#N/A,FALSE,"매출액";#N/A,#N/A,FALSE,"요약손익";#N/A,#N/A,FALSE,"요약대차";#N/A,#N/A,FALSE,"매출채권현황";#N/A,#N/A,FALSE,"매출채권명세"}</definedName>
    <definedName name="_____b123" hidden="1">#REF!</definedName>
    <definedName name="_____CS1" hidden="1">{"'Sheet1'!$A$1:$H$36"}</definedName>
    <definedName name="_____DB777" hidden="1">{#N/A,#N/A,TRUE,"Y생산";#N/A,#N/A,TRUE,"Y판매";#N/A,#N/A,TRUE,"Y총물량";#N/A,#N/A,TRUE,"Y능력";#N/A,#N/A,TRUE,"YKD"}</definedName>
    <definedName name="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EO2" hidden="1">{#N/A,#N/A,FALSE,"신규dep";#N/A,#N/A,FALSE,"신규dep-금형상각후";#N/A,#N/A,FALSE,"신규dep-연구비상각후";#N/A,#N/A,FALSE,"신규dep-기계,공구상각후"}</definedName>
    <definedName name="_____fa2" hidden="1">{"'Sheet1'!$A$1:$H$36"}</definedName>
    <definedName name="_____FAB6" hidden="1">#REF!</definedName>
    <definedName name="_____G501" hidden="1">{#N/A,#N/A,FALSE,"BS";#N/A,#N/A,FALSE,"PL";#N/A,#N/A,FALSE,"처분";#N/A,#N/A,FALSE,"현금";#N/A,#N/A,FALSE,"매출";#N/A,#N/A,FALSE,"원가";#N/A,#N/A,FALSE,"경영"}</definedName>
    <definedName name="_____H922" hidden="1">{"'Sheet1'!$A$1:$H$36"}</definedName>
    <definedName name="_____H930" hidden="1">{"'Sheet1'!$A$1:$H$36"}</definedName>
    <definedName name="_____HGP1010" hidden="1">{"'Sheet1'!$A$1:$H$36"}</definedName>
    <definedName name="_____hjc46" hidden="1">#REF!</definedName>
    <definedName name="_____HP02" hidden="1">{#N/A,#N/A,FALSE,"단축1";#N/A,#N/A,FALSE,"단축2";#N/A,#N/A,FALSE,"단축3";#N/A,#N/A,FALSE,"장축";#N/A,#N/A,FALSE,"4WD"}</definedName>
    <definedName name="_____HP2" hidden="1">{#N/A,#N/A,FALSE,"단축1";#N/A,#N/A,FALSE,"단축2";#N/A,#N/A,FALSE,"단축3";#N/A,#N/A,FALSE,"장축";#N/A,#N/A,FALSE,"4WD"}</definedName>
    <definedName name="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key2" hidden="1">#REF!</definedName>
    <definedName name="_____key3" hidden="1">#REF!</definedName>
    <definedName name="_____KTM10" hidden="1">{#N/A,#N/A,FALSE,"현장 NCR 분석";#N/A,#N/A,FALSE,"현장품질감사";#N/A,#N/A,FALSE,"현장품질감사"}</definedName>
    <definedName name="_____kwy1" hidden="1">{#N/A,#N/A,FALSE,"ALM-ASISC"}</definedName>
    <definedName name="_____LP1" hidden="1">{#N/A,#N/A,FALSE,"단축1";#N/A,#N/A,FALSE,"단축2";#N/A,#N/A,FALSE,"단축3";#N/A,#N/A,FALSE,"장축";#N/A,#N/A,FALSE,"4WD"}</definedName>
    <definedName name="_____LPS2" hidden="1">{#N/A,#N/A,FALSE,"단축1";#N/A,#N/A,FALSE,"단축2";#N/A,#N/A,FALSE,"단축3";#N/A,#N/A,FALSE,"장축";#N/A,#N/A,FALSE,"4WD"}</definedName>
    <definedName name="_____NA11" hidden="1">{#N/A,#N/A,FALSE,"단축1";#N/A,#N/A,FALSE,"단축2";#N/A,#N/A,FALSE,"단축3";#N/A,#N/A,FALSE,"장축";#N/A,#N/A,FALSE,"4WD"}</definedName>
    <definedName name="_____o2" hidden="1">'[2]#REF'!$A$206:$Q$214</definedName>
    <definedName name="_____PB004" hidden="1">{#N/A,#N/A,FALSE,"단축1";#N/A,#N/A,FALSE,"단축2";#N/A,#N/A,FALSE,"단축3";#N/A,#N/A,FALSE,"장축";#N/A,#N/A,FALSE,"4WD"}</definedName>
    <definedName name="_____PGR003" hidden="1">{"'status'!$B$2:$H$15"}</definedName>
    <definedName name="_____pl1" hidden="1">{#N/A,#N/A,FALSE,"9612";#N/A,#N/A,FALSE,"9612"}</definedName>
    <definedName name="_____PRR001" hidden="1">{"'status'!$B$2:$H$15"}</definedName>
    <definedName name="_____PRR002" hidden="1">{"'status'!$B$2:$H$15"}</definedName>
    <definedName name="_____PRR18" hidden="1">{"'status'!$B$2:$H$15"}</definedName>
    <definedName name="_____PRR5" hidden="1">{"'status'!$B$2:$H$15"}</definedName>
    <definedName name="_____PRR6" hidden="1">{"'status'!$B$2:$H$15"}</definedName>
    <definedName name="_____sck1" hidden="1">{#N/A,#N/A,FALSE,"BS";#N/A,#N/A,FALSE,"PL";#N/A,#N/A,FALSE,"A";#N/A,#N/A,FALSE,"B";#N/A,#N/A,FALSE,"B1";#N/A,#N/A,FALSE,"C";#N/A,#N/A,FALSE,"C1";#N/A,#N/A,FALSE,"C2";#N/A,#N/A,FALSE,"D";#N/A,#N/A,FALSE,"E";#N/A,#N/A,FALSE,"F";#N/A,#N/A,FALSE,"AA";#N/A,#N/A,FALSE,"BB";#N/A,#N/A,FALSE,"CC";#N/A,#N/A,FALSE,"DD";#N/A,#N/A,FALSE,"EE";#N/A,#N/A,FALSE,"FF";#N/A,#N/A,FALSE,"PL10";#N/A,#N/A,FALSE,"PL20";#N/A,#N/A,FALSE,"PL30"}</definedName>
    <definedName name="_____ss1" hidden="1">'[1]업무분장 '!$F$45</definedName>
    <definedName name="_____ss2" hidden="1">0</definedName>
    <definedName name="_____ss3" hidden="1">'[1]업무분장 '!$F$45</definedName>
    <definedName name="_____SSS1" hidden="1">#REF!</definedName>
    <definedName name="_____SUM1" hidden="1">{#N/A,#N/A,FALSE,"단축1";#N/A,#N/A,FALSE,"단축2";#N/A,#N/A,FALSE,"단축3";#N/A,#N/A,FALSE,"장축";#N/A,#N/A,FALSE,"4WD"}</definedName>
    <definedName name="_____T2" hidden="1">{#N/A,#N/A,FALSE,"단축1";#N/A,#N/A,FALSE,"단축2";#N/A,#N/A,FALSE,"단축3";#N/A,#N/A,FALSE,"장축";#N/A,#N/A,FALSE,"4WD"}</definedName>
    <definedName name="_____T3" hidden="1">{#N/A,#N/A,FALSE,"단축1";#N/A,#N/A,FALSE,"단축2";#N/A,#N/A,FALSE,"단축3";#N/A,#N/A,FALSE,"장축";#N/A,#N/A,FALSE,"4WD"}</definedName>
    <definedName name="_____T5" hidden="1">{#N/A,#N/A,FALSE,"단축1";#N/A,#N/A,FALSE,"단축2";#N/A,#N/A,FALSE,"단축3";#N/A,#N/A,FALSE,"장축";#N/A,#N/A,FALSE,"4WD"}</definedName>
    <definedName name="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WRM1" hidden="1">{#N/A,#N/A,TRUE,"TITLE"}</definedName>
    <definedName name="_____xlfn.BAHTTEXT" hidden="1">#NAME?</definedName>
    <definedName name="____A2" hidden="1">{#N/A,#N/A,FALSE,"단축1";#N/A,#N/A,FALSE,"단축2";#N/A,#N/A,FALSE,"단축3";#N/A,#N/A,FALSE,"장축";#N/A,#N/A,FALSE,"4WD"}</definedName>
    <definedName name="____A3" hidden="1">{#N/A,#N/A,FALSE,"단축1";#N/A,#N/A,FALSE,"단축2";#N/A,#N/A,FALSE,"단축3";#N/A,#N/A,FALSE,"장축";#N/A,#N/A,FALSE,"4WD"}</definedName>
    <definedName name="____Bp2" hidden="1">{#N/A,#N/A,FALSE,"BS";#N/A,#N/A,FALSE,"PL";#N/A,#N/A,FALSE,"처분";#N/A,#N/A,FALSE,"현금";#N/A,#N/A,FALSE,"매출";#N/A,#N/A,FALSE,"원가";#N/A,#N/A,FALSE,"경영"}</definedName>
    <definedName name="____CS1" hidden="1">{"'Sheet1'!$A$1:$H$36"}</definedName>
    <definedName name="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fa2" hidden="1">{"'Sheet1'!$A$1:$H$36"}</definedName>
    <definedName name="____FAB6" hidden="1">#REF!</definedName>
    <definedName name="____G501" hidden="1">{#N/A,#N/A,FALSE,"BS";#N/A,#N/A,FALSE,"PL";#N/A,#N/A,FALSE,"처분";#N/A,#N/A,FALSE,"현금";#N/A,#N/A,FALSE,"매출";#N/A,#N/A,FALSE,"원가";#N/A,#N/A,FALSE,"경영"}</definedName>
    <definedName name="____H922" hidden="1">{"'Sheet1'!$A$1:$H$36"}</definedName>
    <definedName name="____H930" hidden="1">{"'Sheet1'!$A$1:$H$36"}</definedName>
    <definedName name="____hf1" hidden="1">#REF!</definedName>
    <definedName name="____hf2" hidden="1">#REF!</definedName>
    <definedName name="____hf5" hidden="1">#REF!</definedName>
    <definedName name="____HGP1010" hidden="1">{"'Sheet1'!$A$1:$H$36"}</definedName>
    <definedName name="____hjc46" hidden="1">#REF!</definedName>
    <definedName name="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key2" hidden="1">#REF!</definedName>
    <definedName name="____key3" hidden="1">#REF!</definedName>
    <definedName name="____KTM10" hidden="1">{#N/A,#N/A,FALSE,"현장 NCR 분석";#N/A,#N/A,FALSE,"현장품질감사";#N/A,#N/A,FALSE,"현장품질감사"}</definedName>
    <definedName name="____kwy1" hidden="1">{#N/A,#N/A,FALSE,"ALM-ASISC"}</definedName>
    <definedName name="____LP1" hidden="1">{#N/A,#N/A,FALSE,"단축1";#N/A,#N/A,FALSE,"단축2";#N/A,#N/A,FALSE,"단축3";#N/A,#N/A,FALSE,"장축";#N/A,#N/A,FALSE,"4WD"}</definedName>
    <definedName name="____LPS2" hidden="1">{#N/A,#N/A,FALSE,"단축1";#N/A,#N/A,FALSE,"단축2";#N/A,#N/A,FALSE,"단축3";#N/A,#N/A,FALSE,"장축";#N/A,#N/A,FALSE,"4WD"}</definedName>
    <definedName name="____NA11" hidden="1">{#N/A,#N/A,FALSE,"단축1";#N/A,#N/A,FALSE,"단축2";#N/A,#N/A,FALSE,"단축3";#N/A,#N/A,FALSE,"장축";#N/A,#N/A,FALSE,"4WD"}</definedName>
    <definedName name="____o2" hidden="1">'[2]#REF'!$A$206:$Q$214</definedName>
    <definedName name="____P21" hidden="1">{#N/A,#N/A,FALSE,"단축1";#N/A,#N/A,FALSE,"단축2";#N/A,#N/A,FALSE,"단축3";#N/A,#N/A,FALSE,"장축";#N/A,#N/A,FALSE,"4WD"}</definedName>
    <definedName name="____PB004" hidden="1">{#N/A,#N/A,FALSE,"단축1";#N/A,#N/A,FALSE,"단축2";#N/A,#N/A,FALSE,"단축3";#N/A,#N/A,FALSE,"장축";#N/A,#N/A,FALSE,"4WD"}</definedName>
    <definedName name="____PGR003" hidden="1">{"'status'!$B$2:$H$15"}</definedName>
    <definedName name="____PRR001" hidden="1">{"'status'!$B$2:$H$15"}</definedName>
    <definedName name="____PRR002" hidden="1">{"'status'!$B$2:$H$15"}</definedName>
    <definedName name="____PRR18" hidden="1">{"'status'!$B$2:$H$15"}</definedName>
    <definedName name="____PRR5" hidden="1">{"'status'!$B$2:$H$15"}</definedName>
    <definedName name="____PRR6" hidden="1">{"'status'!$B$2:$H$15"}</definedName>
    <definedName name="____RH06" hidden="1">{"'7-2지역별'!$A$1:$R$44"}</definedName>
    <definedName name="____S220" hidden="1">{"'호선별현황(방식)'!$K$22:$P$22","'호선별현황(방식)'!$K$22:$P$22"}</definedName>
    <definedName name="____sck1" hidden="1">{#N/A,#N/A,FALSE,"BS";#N/A,#N/A,FALSE,"PL";#N/A,#N/A,FALSE,"A";#N/A,#N/A,FALSE,"B";#N/A,#N/A,FALSE,"B1";#N/A,#N/A,FALSE,"C";#N/A,#N/A,FALSE,"C1";#N/A,#N/A,FALSE,"C2";#N/A,#N/A,FALSE,"D";#N/A,#N/A,FALSE,"E";#N/A,#N/A,FALSE,"F";#N/A,#N/A,FALSE,"AA";#N/A,#N/A,FALSE,"BB";#N/A,#N/A,FALSE,"CC";#N/A,#N/A,FALSE,"DD";#N/A,#N/A,FALSE,"EE";#N/A,#N/A,FALSE,"FF";#N/A,#N/A,FALSE,"PL10";#N/A,#N/A,FALSE,"PL20";#N/A,#N/A,FALSE,"PL30"}</definedName>
    <definedName name="____ss1" hidden="1">'[1]업무분장 '!$F$45</definedName>
    <definedName name="____ss2" hidden="1">0</definedName>
    <definedName name="____ss3" hidden="1">'[1]업무분장 '!$F$45</definedName>
    <definedName name="____SSS1" hidden="1">#REF!</definedName>
    <definedName name="____SUM1" hidden="1">{#N/A,#N/A,FALSE,"단축1";#N/A,#N/A,FALSE,"단축2";#N/A,#N/A,FALSE,"단축3";#N/A,#N/A,FALSE,"장축";#N/A,#N/A,FALSE,"4WD"}</definedName>
    <definedName name="____T2" hidden="1">{#N/A,#N/A,FALSE,"단축1";#N/A,#N/A,FALSE,"단축2";#N/A,#N/A,FALSE,"단축3";#N/A,#N/A,FALSE,"장축";#N/A,#N/A,FALSE,"4WD"}</definedName>
    <definedName name="____ted1" hidden="1">{"'7-2지역별'!$A$1:$R$44"}</definedName>
    <definedName name="____TRT11" hidden="1">{#N/A,#N/A,FALSE,"표지";#N/A,#N/A,FALSE,"전제";#N/A,#N/A,FALSE,"손익-자 (2)";#N/A,#N/A,FALSE,"손익-자";#N/A,#N/A,FALSE,"손익-마 (2)";#N/A,#N/A,FALSE,"손익-마";#N/A,#N/A,FALSE,"총손최종"}</definedName>
    <definedName name="____U202" hidden="1">{"'호선별현황(방식)'!$K$22:$P$22","'호선별현황(방식)'!$K$22:$P$22"}</definedName>
    <definedName name="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WRM1" hidden="1">{#N/A,#N/A,TRUE,"TITLE"}</definedName>
    <definedName name="____xlfn.BAHTTEXT" hidden="1">#NAME?</definedName>
    <definedName name="___A3" hidden="1">{#N/A,#N/A,FALSE,"단축1";#N/A,#N/A,FALSE,"단축2";#N/A,#N/A,FALSE,"단축3";#N/A,#N/A,FALSE,"장축";#N/A,#N/A,FALSE,"4WD"}</definedName>
    <definedName name="___A9" hidden="1">{#N/A,#N/A,FALSE,"손익표지";#N/A,#N/A,FALSE,"손익계산";#N/A,#N/A,FALSE,"일반관리비";#N/A,#N/A,FALSE,"영업외수익";#N/A,#N/A,FALSE,"영업외비용";#N/A,#N/A,FALSE,"매출액";#N/A,#N/A,FALSE,"요약손익";#N/A,#N/A,FALSE,"요약대차";#N/A,#N/A,FALSE,"매출채권현황";#N/A,#N/A,FALSE,"매출채권명세"}</definedName>
    <definedName name="___afc4" hidden="1">{"COPStyrEPLC",#N/A,FALSE,"Styrene";"COPStyrNapLC",#N/A,FALSE,"Styrene"}</definedName>
    <definedName name="___ap2" hidden="1">#REF!</definedName>
    <definedName name="___ap3" hidden="1">#REF!</definedName>
    <definedName name="___ap6" hidden="1">#REF!</definedName>
    <definedName name="___b123" hidden="1">#REF!</definedName>
    <definedName name="___Bp2" hidden="1">{#N/A,#N/A,FALSE,"BS";#N/A,#N/A,FALSE,"PL";#N/A,#N/A,FALSE,"처분";#N/A,#N/A,FALSE,"현금";#N/A,#N/A,FALSE,"매출";#N/A,#N/A,FALSE,"원가";#N/A,#N/A,FALSE,"경영"}</definedName>
    <definedName name="___CS1" hidden="1">{"'Sheet1'!$A$1:$H$36"}</definedName>
    <definedName name="___DB777" hidden="1">{#N/A,#N/A,TRUE,"Y생산";#N/A,#N/A,TRUE,"Y판매";#N/A,#N/A,TRUE,"Y총물량";#N/A,#N/A,TRUE,"Y능력";#N/A,#N/A,TRUE,"YKD"}</definedName>
    <definedName name="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dfd2" hidden="1">{"IS",#N/A,FALSE,"Income Statement";"ISR",#N/A,FALSE,"Income Statement Ratios";"BS",#N/A,FALSE,"Balance Sheet";"BSR",#N/A,FALSE,"Balance Sheet Ratios";"CF",#N/A,FALSE,"Cash Flow";"SALES",#N/A,FALSE,"Sales Analysis";"RR",#N/A,FALSE,"Recent Results"}</definedName>
    <definedName name="___f3" hidden="1">{"'분양원가'!$B$1:$F$113"}</definedName>
    <definedName name="___FAB6" hidden="1">#REF!</definedName>
    <definedName name="___FG1" hidden="1">{#N/A,#N/A,FALSE,"단축1";#N/A,#N/A,FALSE,"단축2";#N/A,#N/A,FALSE,"단축3";#N/A,#N/A,FALSE,"장축";#N/A,#N/A,FALSE,"4WD"}</definedName>
    <definedName name="___G501" hidden="1">{#N/A,#N/A,FALSE,"BS";#N/A,#N/A,FALSE,"PL";#N/A,#N/A,FALSE,"처분";#N/A,#N/A,FALSE,"현금";#N/A,#N/A,FALSE,"매출";#N/A,#N/A,FALSE,"원가";#N/A,#N/A,FALSE,"경영"}</definedName>
    <definedName name="___hf1" hidden="1">#REF!</definedName>
    <definedName name="___hf2" hidden="1">#REF!</definedName>
    <definedName name="___hf5" hidden="1">#REF!</definedName>
    <definedName name="___hjc46" hidden="1">#REF!</definedName>
    <definedName name="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KEY1" hidden="1">#REF!</definedName>
    <definedName name="___key2" hidden="1">#REF!</definedName>
    <definedName name="___key3" hidden="1">#REF!</definedName>
    <definedName name="___KTM10" hidden="1">{#N/A,#N/A,FALSE,"현장 NCR 분석";#N/A,#N/A,FALSE,"현장품질감사";#N/A,#N/A,FALSE,"현장품질감사"}</definedName>
    <definedName name="___kwy1" hidden="1">{#N/A,#N/A,FALSE,"ALM-ASISC"}</definedName>
    <definedName name="___LG2" hidden="1">{#N/A,#N/A,TRUE,"매출진척-1";#N/A,#N/A,TRUE,"매출진척-2";#N/A,#N/A,TRUE,"제품실적";#N/A,#N/A,TRUE,"RAC";#N/A,#N/A,TRUE,"PAC ";#N/A,#N/A,TRUE,"재고현황";#N/A,#N/A,TRUE,"공지사항"}</definedName>
    <definedName name="___LP1" hidden="1">{#N/A,#N/A,FALSE,"단축1";#N/A,#N/A,FALSE,"단축2";#N/A,#N/A,FALSE,"단축3";#N/A,#N/A,FALSE,"장축";#N/A,#N/A,FALSE,"4WD"}</definedName>
    <definedName name="___LPS2" hidden="1">{#N/A,#N/A,FALSE,"단축1";#N/A,#N/A,FALSE,"단축2";#N/A,#N/A,FALSE,"단축3";#N/A,#N/A,FALSE,"장축";#N/A,#N/A,FALSE,"4WD"}</definedName>
    <definedName name="___NA11" hidden="1">{#N/A,#N/A,FALSE,"단축1";#N/A,#N/A,FALSE,"단축2";#N/A,#N/A,FALSE,"단축3";#N/A,#N/A,FALSE,"장축";#N/A,#N/A,FALSE,"4WD"}</definedName>
    <definedName name="___o2" hidden="1">'[2]#REF'!$A$206:$Q$214</definedName>
    <definedName name="___P21" hidden="1">{#N/A,#N/A,FALSE,"단축1";#N/A,#N/A,FALSE,"단축2";#N/A,#N/A,FALSE,"단축3";#N/A,#N/A,FALSE,"장축";#N/A,#N/A,FALSE,"4WD"}</definedName>
    <definedName name="___PB004" hidden="1">{#N/A,#N/A,FALSE,"단축1";#N/A,#N/A,FALSE,"단축2";#N/A,#N/A,FALSE,"단축3";#N/A,#N/A,FALSE,"장축";#N/A,#N/A,FALSE,"4WD"}</definedName>
    <definedName name="___PGR003" hidden="1">{"'status'!$B$2:$H$15"}</definedName>
    <definedName name="___pl1" hidden="1">{#N/A,#N/A,FALSE,"9612";#N/A,#N/A,FALSE,"9612"}</definedName>
    <definedName name="___PL7" hidden="1">{#N/A,#N/A,TRUE,"대 차 대 조 표"}</definedName>
    <definedName name="___PRR001" hidden="1">{"'status'!$B$2:$H$15"}</definedName>
    <definedName name="___PRR002" hidden="1">{"'status'!$B$2:$H$15"}</definedName>
    <definedName name="___PRR18" hidden="1">{"'status'!$B$2:$H$15"}</definedName>
    <definedName name="___PRR5" hidden="1">{"'status'!$B$2:$H$15"}</definedName>
    <definedName name="___PRR6" hidden="1">{"'status'!$B$2:$H$15"}</definedName>
    <definedName name="___RH06" hidden="1">{"'7-2지역별'!$A$1:$R$44"}</definedName>
    <definedName name="___S220" hidden="1">{"'호선별현황(방식)'!$K$22:$P$22","'호선별현황(방식)'!$K$22:$P$22"}</definedName>
    <definedName name="___sck1" hidden="1">{#N/A,#N/A,FALSE,"BS";#N/A,#N/A,FALSE,"PL";#N/A,#N/A,FALSE,"A";#N/A,#N/A,FALSE,"B";#N/A,#N/A,FALSE,"B1";#N/A,#N/A,FALSE,"C";#N/A,#N/A,FALSE,"C1";#N/A,#N/A,FALSE,"C2";#N/A,#N/A,FALSE,"D";#N/A,#N/A,FALSE,"E";#N/A,#N/A,FALSE,"F";#N/A,#N/A,FALSE,"AA";#N/A,#N/A,FALSE,"BB";#N/A,#N/A,FALSE,"CC";#N/A,#N/A,FALSE,"DD";#N/A,#N/A,FALSE,"EE";#N/A,#N/A,FALSE,"FF";#N/A,#N/A,FALSE,"PL10";#N/A,#N/A,FALSE,"PL20";#N/A,#N/A,FALSE,"PL30"}</definedName>
    <definedName name="___ss1" hidden="1">'[1]업무분장 '!$F$45</definedName>
    <definedName name="___ss2" hidden="1">0</definedName>
    <definedName name="___ss3" hidden="1">'[1]업무분장 '!$F$45</definedName>
    <definedName name="___SSS1" hidden="1">#REF!</definedName>
    <definedName name="___SUM1" hidden="1">{#N/A,#N/A,FALSE,"단축1";#N/A,#N/A,FALSE,"단축2";#N/A,#N/A,FALSE,"단축3";#N/A,#N/A,FALSE,"장축";#N/A,#N/A,FALSE,"4WD"}</definedName>
    <definedName name="___T2" hidden="1">{#N/A,#N/A,FALSE,"단축1";#N/A,#N/A,FALSE,"단축2";#N/A,#N/A,FALSE,"단축3";#N/A,#N/A,FALSE,"장축";#N/A,#N/A,FALSE,"4WD"}</definedName>
    <definedName name="___ted1" hidden="1">{"'7-2지역별'!$A$1:$R$44"}</definedName>
    <definedName name="___thinkcellH0YAAAAAAAAAAAAA3Ic.D7QSmECDwhWbjzz2bw" hidden="1">#REF!</definedName>
    <definedName name="___thinkcellH0YAAAAAAAAAAAAAc7ZBG4eJfEaK0apyM2aqdA" hidden="1">#REF!</definedName>
    <definedName name="___thinkcellH0YAAAAAAAAAAAAAmqYLW9tgRk2CQdpvbq8g.g" hidden="1">#REF!</definedName>
    <definedName name="___thinkcellH0YAAAAAAAAAAAAAoFHaHX0Vqke._0fP2aUb7w" hidden="1">#REF!</definedName>
    <definedName name="___thinkcellH0YAAAAAAAAAAAAAQwVZOcZtO0OgFNoD5mlcwQ" hidden="1">#REF!</definedName>
    <definedName name="___thinkcellH0YAAAAAAAABAAAA2TGyG7e.WUOpt89ub1bDzw" hidden="1">#REF!</definedName>
    <definedName name="___thinkcellH0YAAAAAAAABAAAA5HBolqEEhU.MhQakVqT_tQ" hidden="1">#REF!</definedName>
    <definedName name="___thinkcellH0YAAAAAAAABAAAAfjBlyEgvvkuaht7.Mx2J.Q" hidden="1">#REF!</definedName>
    <definedName name="___thinkcellH0YAAAAAAAABAAAAj3pWCIR8L0Cle2CTPm86PA" hidden="1">#REF!</definedName>
    <definedName name="___thinkcellH0YAAAAAAAABAAAAJKIJEzIbHEST2TBsvWShaA" hidden="1">#REF!</definedName>
    <definedName name="___thinkcellH0YAAAAAAAABAAAAkfo0uGwob02CyuvA28afbw" hidden="1">#REF!</definedName>
    <definedName name="___thinkcellH0YAAAAAAAABAAAAKYiEempdUkaiV35s3jC6PA" hidden="1">#REF!</definedName>
    <definedName name="___thinkcellH0YAAAAAAAABAAAALBNxBBQzpkerS.tBgvie0A" hidden="1">#REF!</definedName>
    <definedName name="___thinkcellH0YAAAAAAAABAAAAlKkoym6n3UG8k8wCQQdxUw" hidden="1">#REF!</definedName>
    <definedName name="___thinkcellH0YAAAAAAAABAAAALQ.DG0Ck5UOgaFRmoci1nw" hidden="1">#REF!</definedName>
    <definedName name="___thinkcellH0YAAAAAAAABAAAAqw8pJn5oUU2hETiCtEXHzw" hidden="1">#REF!</definedName>
    <definedName name="___thinkcellH0YAAAAAAAABAAAATqh3IRj3kkSDEejv56roAg" hidden="1">#REF!</definedName>
    <definedName name="___thinkcellH0YAAAAAAAABAAAAVSz.DBi0rkqPIIAvkXO.Pg" hidden="1">#REF!</definedName>
    <definedName name="___thinkcellH0YAAAAAAAABAAAAXCGKV3AI5k2RteiWaoeaLA" hidden="1">#REF!</definedName>
    <definedName name="___thinkcellH0YAAAAAAAABAAAAZEW4TysFp0C4HnDZqoT6HA" hidden="1">#REF!</definedName>
    <definedName name="___thinkcellH0YAAAAAAAABAAAAZtM6TQRYPEmxrEYETqJCJQ" hidden="1">#REF!</definedName>
    <definedName name="___thinkcellH0YAAAAAAAACAAAABTzfclze4EqDQirYukXeJw" hidden="1">#REF!</definedName>
    <definedName name="___thinkcellH0YAAAAAAAACAAAAPerxoNFbxE283LqymHkPLw" hidden="1">#REF!</definedName>
    <definedName name="___thinkcellH0YAAAAAAAACAAAAXtoxfoOfz0C01.uPKbOp.Q" hidden="1">#REF!</definedName>
    <definedName name="___thinkcellH0YAAAAAAAADAAAAcsVq_qaV00.tYShzQN7b3g" hidden="1">#REF!</definedName>
    <definedName name="___thinkcellH0YAAAAAAAADAAAAGR8p46l1rkejL7xksLo1YA" hidden="1">#REF!</definedName>
    <definedName name="___thinkcellH0YAAAAAAAADAAAAn3Ccqs1vVkq7hzaGEwZ8Dg" hidden="1">#REF!</definedName>
    <definedName name="___thinkcellH0YAAAAAAAADAAAANKqzqYdiJ0qwbQLl5zqNeA" hidden="1">#REF!</definedName>
    <definedName name="___thinkcellH0YAAAAAAAADAAAAvkpLjWYqyEyujkajhrImRA" hidden="1">#REF!</definedName>
    <definedName name="___thinkcellH0YAAAAAAAADAAAAYjz9ZcejTEC_fjz6u3yWfA" hidden="1">#REF!</definedName>
    <definedName name="___thinkcellH0YAAAAAAAAEAAAAjkSxPWcfn0KxXb44SGcGug" hidden="1">#REF!</definedName>
    <definedName name="___thinkcellH0YAAAEAAAAEAAAABAcuUsSlr0C4.mmYxegb0Q" hidden="1">#REF!</definedName>
    <definedName name="___U202" hidden="1">{"'호선별현황(방식)'!$K$22:$P$22","'호선별현황(방식)'!$K$22:$P$22"}</definedName>
    <definedName name="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WRM1" hidden="1">{#N/A,#N/A,TRUE,"TITLE"}</definedName>
    <definedName name="___xlfn.BAHTTEXT" hidden="1">#NAME?</definedName>
    <definedName name="__123" hidden="1">#REF!</definedName>
    <definedName name="__123Graph_A" hidden="1">'[3]카드채권(대출포함)'!#REF!</definedName>
    <definedName name="__123Graph_AChart1" hidden="1">#REF!</definedName>
    <definedName name="__123Graph_AChart2" hidden="1">#REF!</definedName>
    <definedName name="__123Graph_AChart3" hidden="1">#REF!</definedName>
    <definedName name="__123Graph_AChart4" hidden="1">#REF!</definedName>
    <definedName name="__123Graph_AChart5" hidden="1">#REF!</definedName>
    <definedName name="__123Graph_ACURRENT" hidden="1">#REF!</definedName>
    <definedName name="__123Graph_A현재" hidden="1">#REF!</definedName>
    <definedName name="__123Graph_B" hidden="1">#REF!</definedName>
    <definedName name="__123Graph_BChart1" hidden="1">#REF!</definedName>
    <definedName name="__123Graph_BChart2" hidden="1">#REF!</definedName>
    <definedName name="__123Graph_BChart3" hidden="1">#REF!</definedName>
    <definedName name="__123Graph_BChart4" hidden="1">#REF!</definedName>
    <definedName name="__123Graph_BChart5" hidden="1">#REF!</definedName>
    <definedName name="__123Graph_BCURRENT" hidden="1">#REF!</definedName>
    <definedName name="__123Graph_B현재" hidden="1">#REF!</definedName>
    <definedName name="__123Graph_C" hidden="1">#REF!</definedName>
    <definedName name="__123Graph_CChart1" hidden="1">#REF!</definedName>
    <definedName name="__123Graph_CChart2" hidden="1">#REF!</definedName>
    <definedName name="__123Graph_CChart3" hidden="1">#REF!</definedName>
    <definedName name="__123Graph_CChart4" hidden="1">#REF!</definedName>
    <definedName name="__123Graph_CChart5" hidden="1">#REF!</definedName>
    <definedName name="__123Graph_C현재" hidden="1">#REF!</definedName>
    <definedName name="__123Graph_F" hidden="1">[4]미수!#REF!</definedName>
    <definedName name="__123Graph_LBL_A" hidden="1">'[3]카드채권(대출포함)'!#REF!</definedName>
    <definedName name="__123Graph_X" hidden="1">#REF!</definedName>
    <definedName name="__123Graph_XChart1" hidden="1">#REF!</definedName>
    <definedName name="__123Graph_XChart2" hidden="1">#REF!</definedName>
    <definedName name="__123Graph_XChart3" hidden="1">#REF!</definedName>
    <definedName name="__123Graph_XChart4" hidden="1">#REF!</definedName>
    <definedName name="__123Graph_XChart5" hidden="1">#REF!</definedName>
    <definedName name="__123Graph_X현재" hidden="1">#REF!</definedName>
    <definedName name="__2Bp2_" hidden="1">{#N/A,#N/A,FALSE,"BS";#N/A,#N/A,FALSE,"PL";#N/A,#N/A,FALSE,"처분";#N/A,#N/A,FALSE,"현금";#N/A,#N/A,FALSE,"매출";#N/A,#N/A,FALSE,"원가";#N/A,#N/A,FALSE,"경영"}</definedName>
    <definedName name="__A9" hidden="1">{#N/A,#N/A,FALSE,"손익표지";#N/A,#N/A,FALSE,"손익계산";#N/A,#N/A,FALSE,"일반관리비";#N/A,#N/A,FALSE,"영업외수익";#N/A,#N/A,FALSE,"영업외비용";#N/A,#N/A,FALSE,"매출액";#N/A,#N/A,FALSE,"요약손익";#N/A,#N/A,FALSE,"요약대차";#N/A,#N/A,FALSE,"매출채권현황";#N/A,#N/A,FALSE,"매출채권명세"}</definedName>
    <definedName name="__AA4" hidden="1">{#N/A,#N/A,FALSE,"신규dep";#N/A,#N/A,FALSE,"신규dep-금형상각후";#N/A,#N/A,FALSE,"신규dep-연구비상각후";#N/A,#N/A,FALSE,"신규dep-기계,공구상각후"}</definedName>
    <definedName name="__aaa2" hidden="1">{#N/A,#N/A,FALSE,"Aging Summary";#N/A,#N/A,FALSE,"Ratio Analysis";#N/A,#N/A,FALSE,"Test 120 Day Accts";#N/A,#N/A,FALSE,"Tickmarks"}</definedName>
    <definedName name="__ap2" hidden="1">#REF!</definedName>
    <definedName name="__ap3" hidden="1">#REF!</definedName>
    <definedName name="__ap6" hidden="1">#REF!</definedName>
    <definedName name="__AR2" hidden="1">{"PL2",#N/A,FALSE,"PL";"CH1",#N/A,FALSE,"현금흐름표";"CH2",#N/A,FALSE,"현금흐름표";"BS1",#N/A,FALSE,"BS";"CO",#N/A,FALSE,"매출원가";"BS2",#N/A,FALSE,"BS"}</definedName>
    <definedName name="__B3" hidden="1">{#N/A,#N/A,FALSE,"단축1";#N/A,#N/A,FALSE,"단축2";#N/A,#N/A,FALSE,"단축3";#N/A,#N/A,FALSE,"장축";#N/A,#N/A,FALSE,"4WD"}</definedName>
    <definedName name="__bb1" hidden="1">{#N/A,#N/A,FALSE,"98소지이동TOTvs99.1 (2)";#N/A,#N/A,FALSE,"TOTAL";#N/A,#N/A,FALSE,"98소지이동TOTvs99.1(b) (2)"}</definedName>
    <definedName name="__bb2" hidden="1">{#N/A,#N/A,FALSE,"98소지이동TOTvs99.1 (2)";#N/A,#N/A,FALSE,"TOTAL";#N/A,#N/A,FALSE,"98소지이동TOTvs99.1(b) (2)"}</definedName>
    <definedName name="__bb3" hidden="1">{#N/A,#N/A,FALSE,"군산원가";#N/A,#N/A,FALSE,"팀별월별";#N/A,#N/A,FALSE,"타공정대체";#N/A,#N/A,FALSE,"기타경비";#N/A,#N/A,FALSE,"원료";#N/A,#N/A,FALSE,"연료"}</definedName>
    <definedName name="__bb4" hidden="1">{#N/A,#N/A,FALSE,"98소지이동TOTvs99.1 (2)";#N/A,#N/A,FALSE,"TOTAL";#N/A,#N/A,FALSE,"98소지이동TOTvs99.1(b) (2)"}</definedName>
    <definedName name="__bb5" hidden="1">{#N/A,#N/A,FALSE,"98소지이동TOTvs99.1 (2)";#N/A,#N/A,FALSE,"TOTAL";#N/A,#N/A,FALSE,"98소지이동TOTvs99.1(b) (2)"}</definedName>
    <definedName name="__bb6" hidden="1">{#N/A,#N/A,FALSE,"98소지이동TOTvs99.1 (2)";#N/A,#N/A,FALSE,"TOTAL";#N/A,#N/A,FALSE,"98소지이동TOTvs99.1(b) (2)"}</definedName>
    <definedName name="__bb7" hidden="1">{#N/A,#N/A,FALSE,"98소지이동TOTvs99.1 (2)";#N/A,#N/A,FALSE,"TOTAL";#N/A,#N/A,FALSE,"98소지이동TOTvs99.1(b) (2)"}</definedName>
    <definedName name="__bb8" hidden="1">{#N/A,#N/A,FALSE,"군산원가";#N/A,#N/A,FALSE,"팀별월별";#N/A,#N/A,FALSE,"타공정대체";#N/A,#N/A,FALSE,"기타경비";#N/A,#N/A,FALSE,"원료";#N/A,#N/A,FALSE,"연료"}</definedName>
    <definedName name="__bb9" hidden="1">{#N/A,#N/A,FALSE,"군산원가";#N/A,#N/A,FALSE,"팀별월별";#N/A,#N/A,FALSE,"타공정대체";#N/A,#N/A,FALSE,"기타경비";#N/A,#N/A,FALSE,"원료";#N/A,#N/A,FALSE,"연료"}</definedName>
    <definedName name="__Bp2" hidden="1">{#N/A,#N/A,FALSE,"BS";#N/A,#N/A,FALSE,"PL";#N/A,#N/A,FALSE,"처분";#N/A,#N/A,FALSE,"현금";#N/A,#N/A,FALSE,"매출";#N/A,#N/A,FALSE,"원가";#N/A,#N/A,FALSE,"경영"}</definedName>
    <definedName name="__BS2" hidden="1">{#N/A,#N/A,FALSE,"단축1";#N/A,#N/A,FALSE,"단축2";#N/A,#N/A,FALSE,"단축3";#N/A,#N/A,FALSE,"장축";#N/A,#N/A,FALSE,"4WD"}</definedName>
    <definedName name="__cc1" hidden="1">{#N/A,#N/A,FALSE,"군산원가";#N/A,#N/A,FALSE,"팀별월별";#N/A,#N/A,FALSE,"타공정대체";#N/A,#N/A,FALSE,"기타경비";#N/A,#N/A,FALSE,"원료";#N/A,#N/A,FALSE,"연료"}</definedName>
    <definedName name="__cc2" hidden="1">{#N/A,#N/A,FALSE,"군산원가";#N/A,#N/A,FALSE,"팀별월별";#N/A,#N/A,FALSE,"타공정대체";#N/A,#N/A,FALSE,"기타경비";#N/A,#N/A,FALSE,"원료";#N/A,#N/A,FALSE,"연료"}</definedName>
    <definedName name="__cc3" hidden="1">{#N/A,#N/A,FALSE,"Yield";#N/A,#N/A,FALSE,"Loss1";#N/A,#N/A,FALSE,"Loss2";#N/A,#N/A,FALSE,"Hour-Labor(배분)";#N/A,#N/A,FALSE,"Capital Expenditure";#N/A,#N/A,FALSE,"Productivity"}</definedName>
    <definedName name="__cc4" hidden="1">{#N/A,#N/A,FALSE,"98소지이동TOTvs99.1 (2)";#N/A,#N/A,FALSE,"TOTAL";#N/A,#N/A,FALSE,"98소지이동TOTvs99.1(b) (2)"}</definedName>
    <definedName name="__cc5" hidden="1">{#N/A,#N/A,FALSE,"98소지이동TOTvs99.1 (2)";#N/A,#N/A,FALSE,"TOTAL";#N/A,#N/A,FALSE,"98소지이동TOTvs99.1(b) (2)"}</definedName>
    <definedName name="__cc6" hidden="1">{#N/A,#N/A,FALSE,"Yield";#N/A,#N/A,FALSE,"Loss1";#N/A,#N/A,FALSE,"Loss2";#N/A,#N/A,FALSE,"Hour-Labor(배분)";#N/A,#N/A,FALSE,"Capital Expenditure";#N/A,#N/A,FALSE,"Productivity"}</definedName>
    <definedName name="__cc7" hidden="1">{#N/A,#N/A,FALSE,"Yield";#N/A,#N/A,FALSE,"Loss1";#N/A,#N/A,FALSE,"Loss2";#N/A,#N/A,FALSE,"Hour-Labor(배분)";#N/A,#N/A,FALSE,"Capital Expenditure";#N/A,#N/A,FALSE,"Productivity"}</definedName>
    <definedName name="__cc8" hidden="1">{#N/A,#N/A,FALSE,"Yield";#N/A,#N/A,FALSE,"Loss1";#N/A,#N/A,FALSE,"Loss2";#N/A,#N/A,FALSE,"Hour-Labor(배분)";#N/A,#N/A,FALSE,"Capital Expenditure";#N/A,#N/A,FALSE,"Productivity"}</definedName>
    <definedName name="__cc9" hidden="1">{#N/A,#N/A,FALSE,"98소지이동TOTvs99.1 (2)";#N/A,#N/A,FALSE,"TOTAL";#N/A,#N/A,FALSE,"98소지이동TOTvs99.1(b) (2)"}</definedName>
    <definedName name="__CF2003" hidden="1">{#N/A,#N/A,FALSE,"BS";#N/A,#N/A,FALSE,"PL";#N/A,#N/A,FALSE,"처분";#N/A,#N/A,FALSE,"현금";#N/A,#N/A,FALSE,"매출";#N/A,#N/A,FALSE,"원가";#N/A,#N/A,FALSE,"경영"}</definedName>
    <definedName name="__CS1" hidden="1">{"'Sheet1'!$A$1:$H$36"}</definedName>
    <definedName name="__D7" hidden="1">{"'표지'!$B$5"}</definedName>
    <definedName name="__DB777" hidden="1">{#N/A,#N/A,TRUE,"Y생산";#N/A,#N/A,TRUE,"Y판매";#N/A,#N/A,TRUE,"Y총물량";#N/A,#N/A,TRUE,"Y능력";#N/A,#N/A,TRUE,"YKD"}</definedName>
    <definedName name="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dfd2" hidden="1">{"IS",#N/A,FALSE,"Income Statement";"ISR",#N/A,FALSE,"Income Statement Ratios";"BS",#N/A,FALSE,"Balance Sheet";"BSR",#N/A,FALSE,"Balance Sheet Ratios";"CF",#N/A,FALSE,"Cash Flow";"SALES",#N/A,FALSE,"Sales Analysis";"RR",#N/A,FALSE,"Recent Results"}</definedName>
    <definedName name="__EO2" hidden="1">{#N/A,#N/A,FALSE,"신규dep";#N/A,#N/A,FALSE,"신규dep-금형상각후";#N/A,#N/A,FALSE,"신규dep-연구비상각후";#N/A,#N/A,FALSE,"신규dep-기계,공구상각후"}</definedName>
    <definedName name="__f3" hidden="1">{"'분양원가'!$B$1:$F$113"}</definedName>
    <definedName name="__FAB6" hidden="1">#REF!</definedName>
    <definedName name="__FDS_HYPERLINK_TOGGLE_STATE__" hidden="1">"ON"</definedName>
    <definedName name="__FG1" hidden="1">{#N/A,#N/A,FALSE,"단축1";#N/A,#N/A,FALSE,"단축2";#N/A,#N/A,FALSE,"단축3";#N/A,#N/A,FALSE,"장축";#N/A,#N/A,FALSE,"4WD"}</definedName>
    <definedName name="__FIN01" hidden="1">#N/A</definedName>
    <definedName name="__FIN02" hidden="1">#N/A</definedName>
    <definedName name="__FIN03" hidden="1">#N/A</definedName>
    <definedName name="__FIN04" hidden="1">#N/A</definedName>
    <definedName name="__FIN05" hidden="1">#N/A</definedName>
    <definedName name="__FIN06" hidden="1">#N/A</definedName>
    <definedName name="__FIN07" hidden="1">#N/A</definedName>
    <definedName name="__FIN08" hidden="1">#N/A</definedName>
    <definedName name="__FIN09" hidden="1">#N/A</definedName>
    <definedName name="__FIN10" hidden="1">#N/A</definedName>
    <definedName name="__FIN11" hidden="1">#N/A</definedName>
    <definedName name="__FIN12" hidden="1">#N/A</definedName>
    <definedName name="__FIN13" hidden="1">#N/A</definedName>
    <definedName name="__FIN14" hidden="1">#N/A</definedName>
    <definedName name="__FIN15" hidden="1">#N/A</definedName>
    <definedName name="__FIN16" hidden="1">#N/A</definedName>
    <definedName name="__FIN17" hidden="1">#N/A</definedName>
    <definedName name="__FIN18" hidden="1">#N/A</definedName>
    <definedName name="__FIN19" hidden="1">#N/A</definedName>
    <definedName name="__FIN20" hidden="1">#N/A</definedName>
    <definedName name="__FIN21" hidden="1">#N/A</definedName>
    <definedName name="__FIN22" hidden="1">#N/A</definedName>
    <definedName name="__FIN23" hidden="1">#N/A</definedName>
    <definedName name="__FIN24" hidden="1">#N/A</definedName>
    <definedName name="__FY01" hidden="1">{"'Sheet1'!$A$1:$D$15"}</definedName>
    <definedName name="__G501" hidden="1">{#N/A,#N/A,FALSE,"BS";#N/A,#N/A,FALSE,"PL";#N/A,#N/A,FALSE,"처분";#N/A,#N/A,FALSE,"현금";#N/A,#N/A,FALSE,"매출";#N/A,#N/A,FALSE,"원가";#N/A,#N/A,FALSE,"경영"}</definedName>
    <definedName name="__H124" hidden="1">{"'7-2지역별'!$A$1:$R$44"}</definedName>
    <definedName name="__H415" hidden="1">{"'7-2지역별'!$A$1:$R$44"}</definedName>
    <definedName name="__H8" hidden="1">{"'표지'!$B$5"}</definedName>
    <definedName name="__hf1" hidden="1">#REF!</definedName>
    <definedName name="__hf2" hidden="1">#REF!</definedName>
    <definedName name="__hf5" hidden="1">#REF!</definedName>
    <definedName name="__hjc46" hidden="1">#REF!</definedName>
    <definedName name="__HP02" hidden="1">{#N/A,#N/A,FALSE,"단축1";#N/A,#N/A,FALSE,"단축2";#N/A,#N/A,FALSE,"단축3";#N/A,#N/A,FALSE,"장축";#N/A,#N/A,FALSE,"4WD"}</definedName>
    <definedName name="__HP2" hidden="1">{#N/A,#N/A,FALSE,"단축1";#N/A,#N/A,FALSE,"단축2";#N/A,#N/A,FALSE,"단축3";#N/A,#N/A,FALSE,"장축";#N/A,#N/A,FALSE,"4WD"}</definedName>
    <definedName name="__htt1" hidden="1">{"'표지'!$B$5"}</definedName>
    <definedName name="__IntlFixup" hidden="1">TRUE</definedName>
    <definedName name="__IntlFixupTable" hidden="1">#REF!</definedName>
    <definedName name="__jh1" hidden="1">{#N/A,#N/A,FALSE,"Yield";#N/A,#N/A,FALSE,"Loss1";#N/A,#N/A,FALSE,"Loss2";#N/A,#N/A,FALSE,"Hour-Labor(배분)";#N/A,#N/A,FALSE,"Capital Expenditure";#N/A,#N/A,FALSE,"Productivity"}</definedName>
    <definedName name="__jh3"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jh4" hidden="1">{#N/A,#N/A,FALSE,"Yield";#N/A,#N/A,FALSE,"Loss1";#N/A,#N/A,FALSE,"Loss2";#N/A,#N/A,FALSE,"Hour-Labor(배분)";#N/A,#N/A,FALSE,"Capital Expenditure";#N/A,#N/A,FALSE,"Productivity"}</definedName>
    <definedName name="__jh5" hidden="1">{#N/A,#N/A,FALSE,"98소지이동TOTvs99.1 (2)";#N/A,#N/A,FALSE,"TOTAL";#N/A,#N/A,FALSE,"98소지이동TOTvs99.1(b) (2)"}</definedName>
    <definedName name="__jj1"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jj2" hidden="1">{#N/A,#N/A,FALSE,"Yield";#N/A,#N/A,FALSE,"Loss1";#N/A,#N/A,FALSE,"Loss2";#N/A,#N/A,FALSE,"Hour-Labor(배분)";#N/A,#N/A,FALSE,"Capital Expenditure";#N/A,#N/A,FALSE,"Productivity"}</definedName>
    <definedName name="__jj3" hidden="1">{#N/A,#N/A,FALSE,"군산원가";#N/A,#N/A,FALSE,"팀별월별";#N/A,#N/A,FALSE,"타공정대체";#N/A,#N/A,FALSE,"기타경비";#N/A,#N/A,FALSE,"원료";#N/A,#N/A,FALSE,"연료"}</definedName>
    <definedName name="__jj4"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jj5"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jj6" hidden="1">{#N/A,#N/A,FALSE,"Yield";#N/A,#N/A,FALSE,"Loss1";#N/A,#N/A,FALSE,"Loss2";#N/A,#N/A,FALSE,"Hour-Labor(배분)";#N/A,#N/A,FALSE,"Capital Expenditure";#N/A,#N/A,FALSE,"Productivity"}</definedName>
    <definedName name="__jj7" hidden="1">{#N/A,#N/A,FALSE,"98소지이동TOTvs99.1 (2)";#N/A,#N/A,FALSE,"TOTAL";#N/A,#N/A,FALSE,"98소지이동TOTvs99.1(b) (2)"}</definedName>
    <definedName name="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k104" hidden="1">{"'7-2지역별'!$A$1:$R$44"}</definedName>
    <definedName name="__K109" hidden="1">{"'7-2지역별'!$A$1:$R$44"}</definedName>
    <definedName name="__k7" hidden="1">{#N/A,#N/A,FALSE,"단축1";#N/A,#N/A,FALSE,"단축2";#N/A,#N/A,FALSE,"단축3";#N/A,#N/A,FALSE,"장축";#N/A,#N/A,FALSE,"4WD"}</definedName>
    <definedName name="__k8" hidden="1">{#N/A,#N/A,FALSE,"단축1";#N/A,#N/A,FALSE,"단축2";#N/A,#N/A,FALSE,"단축3";#N/A,#N/A,FALSE,"장축";#N/A,#N/A,FALSE,"4WD"}</definedName>
    <definedName name="__KEY1" hidden="1">#REF!</definedName>
    <definedName name="__KEY2" hidden="1">#REF!</definedName>
    <definedName name="__key3" hidden="1">#REF!</definedName>
    <definedName name="__kl505" hidden="1">{#N/A,#N/A,FALSE,"군산원가";#N/A,#N/A,FALSE,"팀별월별";#N/A,#N/A,FALSE,"타공정대체";#N/A,#N/A,FALSE,"기타경비";#N/A,#N/A,FALSE,"원료";#N/A,#N/A,FALSE,"연료"}</definedName>
    <definedName name="__KTM10" hidden="1">{#N/A,#N/A,FALSE,"현장 NCR 분석";#N/A,#N/A,FALSE,"현장품질감사";#N/A,#N/A,FALSE,"현장품질감사"}</definedName>
    <definedName name="__kwy1" hidden="1">{#N/A,#N/A,FALSE,"ALM-ASISC"}</definedName>
    <definedName name="__lbg2"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__LG2" hidden="1">{#N/A,#N/A,TRUE,"매출진척-1";#N/A,#N/A,TRUE,"매출진척-2";#N/A,#N/A,TRUE,"제품실적";#N/A,#N/A,TRUE,"RAC";#N/A,#N/A,TRUE,"PAC ";#N/A,#N/A,TRUE,"재고현황";#N/A,#N/A,TRUE,"공지사항"}</definedName>
    <definedName name="__ll1"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ll2" hidden="1">{#N/A,#N/A,FALSE,"98소지이동TOTvs99.1 (2)";#N/A,#N/A,FALSE,"TOTAL";#N/A,#N/A,FALSE,"98소지이동TOTvs99.1(b) (2)"}</definedName>
    <definedName name="__ll3" hidden="1">{#N/A,#N/A,FALSE,"98소지이동TOTvs99.1 (2)";#N/A,#N/A,FALSE,"TOTAL";#N/A,#N/A,FALSE,"98소지이동TOTvs99.1(b) (2)"}</definedName>
    <definedName name="__ll4" hidden="1">{#N/A,#N/A,FALSE,"군산원가";#N/A,#N/A,FALSE,"팀별월별";#N/A,#N/A,FALSE,"타공정대체";#N/A,#N/A,FALSE,"기타경비";#N/A,#N/A,FALSE,"원료";#N/A,#N/A,FALSE,"연료"}</definedName>
    <definedName name="__ll5" hidden="1">{#N/A,#N/A,FALSE,"군산원가";#N/A,#N/A,FALSE,"팀별월별";#N/A,#N/A,FALSE,"타공정대체";#N/A,#N/A,FALSE,"기타경비";#N/A,#N/A,FALSE,"원료";#N/A,#N/A,FALSE,"연료"}</definedName>
    <definedName name="__ll6" hidden="1">{#N/A,#N/A,FALSE,"98소지이동TOTvs99.1 (2)";#N/A,#N/A,FALSE,"TOTAL";#N/A,#N/A,FALSE,"98소지이동TOTvs99.1(b) (2)"}</definedName>
    <definedName name="__ll7"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ll8"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ll9" hidden="1">{#N/A,#N/A,FALSE,"Yield";#N/A,#N/A,FALSE,"Loss1";#N/A,#N/A,FALSE,"Loss2";#N/A,#N/A,FALSE,"Hour-Labor(배분)";#N/A,#N/A,FALSE,"Capital Expenditure";#N/A,#N/A,FALSE,"Productivity"}</definedName>
    <definedName name="__LP1" hidden="1">{#N/A,#N/A,FALSE,"단축1";#N/A,#N/A,FALSE,"단축2";#N/A,#N/A,FALSE,"단축3";#N/A,#N/A,FALSE,"장축";#N/A,#N/A,FALSE,"4WD"}</definedName>
    <definedName name="__LPS2" hidden="1">{#N/A,#N/A,FALSE,"단축1";#N/A,#N/A,FALSE,"단축2";#N/A,#N/A,FALSE,"단축3";#N/A,#N/A,FALSE,"장축";#N/A,#N/A,FALSE,"4WD"}</definedName>
    <definedName name="__ML6" hidden="1">{#N/A,#N/A,FALSE,"98소지이동TOTvs99.1 (2)";#N/A,#N/A,FALSE,"TOTAL";#N/A,#N/A,FALSE,"98소지이동TOTvs99.1(b) (2)"}</definedName>
    <definedName name="__mm1" hidden="1">{#N/A,#N/A,FALSE,"98소지이동TOTvs99.1 (2)";#N/A,#N/A,FALSE,"TOTAL";#N/A,#N/A,FALSE,"98소지이동TOTvs99.1(b) (2)"}</definedName>
    <definedName name="__mm2" hidden="1">{#N/A,#N/A,FALSE,"98소지이동TOTvs99.1 (2)";#N/A,#N/A,FALSE,"TOTAL";#N/A,#N/A,FALSE,"98소지이동TOTvs99.1(b) (2)"}</definedName>
    <definedName name="__mm3" hidden="1">{#N/A,#N/A,FALSE,"군산원가";#N/A,#N/A,FALSE,"팀별월별";#N/A,#N/A,FALSE,"타공정대체";#N/A,#N/A,FALSE,"기타경비";#N/A,#N/A,FALSE,"원료";#N/A,#N/A,FALSE,"연료"}</definedName>
    <definedName name="__mm4" hidden="1">{#N/A,#N/A,FALSE,"군산원가";#N/A,#N/A,FALSE,"팀별월별";#N/A,#N/A,FALSE,"타공정대체";#N/A,#N/A,FALSE,"기타경비";#N/A,#N/A,FALSE,"원료";#N/A,#N/A,FALSE,"연료"}</definedName>
    <definedName name="__mm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mm7"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mm8" hidden="1">{#N/A,#N/A,FALSE,"Yield";#N/A,#N/A,FALSE,"Loss1";#N/A,#N/A,FALSE,"Loss2";#N/A,#N/A,FALSE,"Hour-Labor(배분)";#N/A,#N/A,FALSE,"Capital Expenditure";#N/A,#N/A,FALSE,"Productivity"}</definedName>
    <definedName name="__mm9" hidden="1">{#N/A,#N/A,FALSE,"98소지이동TOTvs99.1 (2)";#N/A,#N/A,FALSE,"TOTAL";#N/A,#N/A,FALSE,"98소지이동TOTvs99.1(b) (2)"}</definedName>
    <definedName name="__NA11" hidden="1">{#N/A,#N/A,FALSE,"단축1";#N/A,#N/A,FALSE,"단축2";#N/A,#N/A,FALSE,"단축3";#N/A,#N/A,FALSE,"장축";#N/A,#N/A,FALSE,"4WD"}</definedName>
    <definedName name="__NPS2" hidden="1">{#N/A,#N/A,FALSE,"인원";#N/A,#N/A,FALSE,"비용2";#N/A,#N/A,FALSE,"비용1";#N/A,#N/A,FALSE,"비용";#N/A,#N/A,FALSE,"보증2";#N/A,#N/A,FALSE,"보증1";#N/A,#N/A,FALSE,"보증";#N/A,#N/A,FALSE,"손익1";#N/A,#N/A,FALSE,"손익";#N/A,#N/A,FALSE,"부서별매출";#N/A,#N/A,FALSE,"매출"}</definedName>
    <definedName name="__o2" hidden="1">'[2]#REF'!$A$206:$Q$214</definedName>
    <definedName name="__P21" hidden="1">{#N/A,#N/A,FALSE,"단축1";#N/A,#N/A,FALSE,"단축2";#N/A,#N/A,FALSE,"단축3";#N/A,#N/A,FALSE,"장축";#N/A,#N/A,FALSE,"4WD"}</definedName>
    <definedName name="__PB004" hidden="1">{#N/A,#N/A,FALSE,"단축1";#N/A,#N/A,FALSE,"단축2";#N/A,#N/A,FALSE,"단축3";#N/A,#N/A,FALSE,"장축";#N/A,#N/A,FALSE,"4WD"}</definedName>
    <definedName name="__PER03" hidden="1">#N/A</definedName>
    <definedName name="__PER04" hidden="1">#N/A</definedName>
    <definedName name="__PER05" hidden="1">#N/A</definedName>
    <definedName name="__PER06" hidden="1">#N/A</definedName>
    <definedName name="__PER07" hidden="1">#N/A</definedName>
    <definedName name="__PER08" hidden="1">#N/A</definedName>
    <definedName name="__PER09" hidden="1">#N/A</definedName>
    <definedName name="__PER10" hidden="1">#N/A</definedName>
    <definedName name="__PER11" hidden="1">#N/A</definedName>
    <definedName name="__PER12" hidden="1">#N/A</definedName>
    <definedName name="__PER13" hidden="1">#N/A</definedName>
    <definedName name="__PER14" hidden="1">#N/A</definedName>
    <definedName name="__PER15" hidden="1">#N/A</definedName>
    <definedName name="__PER16" hidden="1">#N/A</definedName>
    <definedName name="__PER17" hidden="1">#N/A</definedName>
    <definedName name="__PER18" hidden="1">#N/A</definedName>
    <definedName name="__PER19" hidden="1">#N/A</definedName>
    <definedName name="__PER20" hidden="1">#N/A</definedName>
    <definedName name="__PER21" hidden="1">#N/A</definedName>
    <definedName name="__PER22" hidden="1">#N/A</definedName>
    <definedName name="__PER23" hidden="1">#N/A</definedName>
    <definedName name="__PER24" hidden="1">#N/A</definedName>
    <definedName name="__PF1" hidden="1">{#N/A,#N/A,FALSE,"군산원가";#N/A,#N/A,FALSE,"팀별월별";#N/A,#N/A,FALSE,"타공정대체";#N/A,#N/A,FALSE,"기타경비";#N/A,#N/A,FALSE,"원료";#N/A,#N/A,FALSE,"연료"}</definedName>
    <definedName name="__PGR003" hidden="1">{"'status'!$B$2:$H$15"}</definedName>
    <definedName name="__PLm20" hidden="1">{#N/A,#N/A,FALSE,"BS";#N/A,#N/A,FALSE,"PL";#N/A,#N/A,FALSE,"처분";#N/A,#N/A,FALSE,"현금";#N/A,#N/A,FALSE,"매출";#N/A,#N/A,FALSE,"원가";#N/A,#N/A,FALSE,"경영"}</definedName>
    <definedName name="__PRR001" hidden="1">{"'status'!$B$2:$H$15"}</definedName>
    <definedName name="__PRR002" hidden="1">{"'status'!$B$2:$H$15"}</definedName>
    <definedName name="__PRR18" hidden="1">{"'status'!$B$2:$H$15"}</definedName>
    <definedName name="__PRR5" hidden="1">{"'status'!$B$2:$H$15"}</definedName>
    <definedName name="__PRR6" hidden="1">{"'status'!$B$2:$H$15"}</definedName>
    <definedName name="__q2" hidden="1">#REF!</definedName>
    <definedName name="__QQ1" hidden="1">{#N/A,#N/A,FALSE,"단가표지"}</definedName>
    <definedName name="__QW1" hidden="1">{#N/A,#N/A,FALSE,"단가표지"}</definedName>
    <definedName name="__re1" hidden="1">{#N/A,#N/A,FALSE,"손익표지";#N/A,#N/A,FALSE,"손익계산";#N/A,#N/A,FALSE,"일반관리비";#N/A,#N/A,FALSE,"영업외수익";#N/A,#N/A,FALSE,"영업외비용";#N/A,#N/A,FALSE,"매출액";#N/A,#N/A,FALSE,"요약손익";#N/A,#N/A,FALSE,"요약대차";#N/A,#N/A,FALSE,"매출채권현황";#N/A,#N/A,FALSE,"매출채권명세"}</definedName>
    <definedName name="__re2" hidden="1">{#N/A,#N/A,FALSE,"손익표지";#N/A,#N/A,FALSE,"손익계산";#N/A,#N/A,FALSE,"일반관리비";#N/A,#N/A,FALSE,"영업외수익";#N/A,#N/A,FALSE,"영업외비용";#N/A,#N/A,FALSE,"매출액";#N/A,#N/A,FALSE,"요약손익";#N/A,#N/A,FALSE,"요약대차";#N/A,#N/A,FALSE,"매출채권현황";#N/A,#N/A,FALSE,"매출채권명세"}</definedName>
    <definedName name="__re3" hidden="1">{#N/A,#N/A,FALSE,"손익표지";#N/A,#N/A,FALSE,"손익계산";#N/A,#N/A,FALSE,"일반관리비";#N/A,#N/A,FALSE,"영업외수익";#N/A,#N/A,FALSE,"영업외비용";#N/A,#N/A,FALSE,"매출액";#N/A,#N/A,FALSE,"요약손익";#N/A,#N/A,FALSE,"요약대차";#N/A,#N/A,FALSE,"매출채권현황";#N/A,#N/A,FALSE,"매출채권명세"}</definedName>
    <definedName name="__re4" hidden="1">{#N/A,#N/A,FALSE,"손익표지";#N/A,#N/A,FALSE,"손익계산";#N/A,#N/A,FALSE,"일반관리비";#N/A,#N/A,FALSE,"영업외수익";#N/A,#N/A,FALSE,"영업외비용";#N/A,#N/A,FALSE,"매출액";#N/A,#N/A,FALSE,"요약손익";#N/A,#N/A,FALSE,"요약대차";#N/A,#N/A,FALSE,"매출채권현황";#N/A,#N/A,FALSE,"매출채권명세"}</definedName>
    <definedName name="__RH06" hidden="1">{"'7-2지역별'!$A$1:$R$44"}</definedName>
    <definedName name="__RR1" hidden="1">{#N/A,#N/A,FALSE,"98소지이동TOTvs99.1 (2)";#N/A,#N/A,FALSE,"TOTAL";#N/A,#N/A,FALSE,"98소지이동TOTvs99.1(b) (2)"}</definedName>
    <definedName name="__RR2" hidden="1">{#N/A,#N/A,FALSE,"군산원가";#N/A,#N/A,FALSE,"팀별월별";#N/A,#N/A,FALSE,"타공정대체";#N/A,#N/A,FALSE,"기타경비";#N/A,#N/A,FALSE,"원료";#N/A,#N/A,FALSE,"연료"}</definedName>
    <definedName name="__RR3" hidden="1">{#N/A,#N/A,FALSE,"군산원가";#N/A,#N/A,FALSE,"팀별월별";#N/A,#N/A,FALSE,"타공정대체";#N/A,#N/A,FALSE,"기타경비";#N/A,#N/A,FALSE,"원료";#N/A,#N/A,FALSE,"연료"}</definedName>
    <definedName name="__RR4" hidden="1">{#N/A,#N/A,FALSE,"98소지이동TOTvs99.1 (2)";#N/A,#N/A,FALSE,"TOTAL";#N/A,#N/A,FALSE,"98소지이동TOTvs99.1(b) (2)"}</definedName>
    <definedName name="__RR5"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RR6"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RR7" hidden="1">{#N/A,#N/A,FALSE,"Yield";#N/A,#N/A,FALSE,"Loss1";#N/A,#N/A,FALSE,"Loss2";#N/A,#N/A,FALSE,"Hour-Labor(배분)";#N/A,#N/A,FALSE,"Capital Expenditure";#N/A,#N/A,FALSE,"Productivity"}</definedName>
    <definedName name="__RR8" hidden="1">{#N/A,#N/A,FALSE,"98소지이동TOTvs99.1 (2)";#N/A,#N/A,FALSE,"TOTAL";#N/A,#N/A,FALSE,"98소지이동TOTvs99.1(b) (2)"}</definedName>
    <definedName name="__s1" hidden="1">{#N/A,#N/A,FALSE,"UNIT";#N/A,#N/A,FALSE,"UNIT";#N/A,#N/A,FALSE,"계정"}</definedName>
    <definedName name="__s10" hidden="1">{#N/A,#N/A,FALSE,"UNIT";#N/A,#N/A,FALSE,"UNIT";#N/A,#N/A,FALSE,"계정"}</definedName>
    <definedName name="__s11" hidden="1">{#N/A,#N/A,FALSE,"UNIT";#N/A,#N/A,FALSE,"UNIT";#N/A,#N/A,FALSE,"계정"}</definedName>
    <definedName name="__s12" hidden="1">{#N/A,#N/A,FALSE,"UNIT";#N/A,#N/A,FALSE,"UNIT";#N/A,#N/A,FALSE,"계정"}</definedName>
    <definedName name="__s13" hidden="1">{#N/A,#N/A,FALSE,"UNIT";#N/A,#N/A,FALSE,"UNIT";#N/A,#N/A,FALSE,"계정"}</definedName>
    <definedName name="__s14" hidden="1">{#N/A,#N/A,FALSE,"UNIT";#N/A,#N/A,FALSE,"UNIT";#N/A,#N/A,FALSE,"계정"}</definedName>
    <definedName name="__s16" hidden="1">{#N/A,#N/A,FALSE,"UNIT";#N/A,#N/A,FALSE,"UNIT";#N/A,#N/A,FALSE,"계정"}</definedName>
    <definedName name="__s17" hidden="1">{#N/A,#N/A,FALSE,"UNIT";#N/A,#N/A,FALSE,"UNIT";#N/A,#N/A,FALSE,"계정"}</definedName>
    <definedName name="__s2" hidden="1">{#N/A,#N/A,FALSE,"UNIT";#N/A,#N/A,FALSE,"UNIT";#N/A,#N/A,FALSE,"계정"}</definedName>
    <definedName name="__S220" hidden="1">{"'호선별현황(방식)'!$K$22:$P$22","'호선별현황(방식)'!$K$22:$P$22"}</definedName>
    <definedName name="__s3" hidden="1">{#N/A,#N/A,FALSE,"UNIT";#N/A,#N/A,FALSE,"UNIT";#N/A,#N/A,FALSE,"계정"}</definedName>
    <definedName name="__s4" hidden="1">{#N/A,#N/A,FALSE,"UNIT";#N/A,#N/A,FALSE,"UNIT";#N/A,#N/A,FALSE,"계정"}</definedName>
    <definedName name="__s5" hidden="1">{#N/A,#N/A,FALSE,"UNIT";#N/A,#N/A,FALSE,"UNIT";#N/A,#N/A,FALSE,"계정"}</definedName>
    <definedName name="__s6" hidden="1">{#N/A,#N/A,FALSE,"UNIT";#N/A,#N/A,FALSE,"UNIT";#N/A,#N/A,FALSE,"계정"}</definedName>
    <definedName name="__s9" hidden="1">{#N/A,#N/A,FALSE,"UNIT";#N/A,#N/A,FALSE,"UNIT";#N/A,#N/A,FALSE,"계정"}</definedName>
    <definedName name="__sck1" hidden="1">{#N/A,#N/A,FALSE,"BS";#N/A,#N/A,FALSE,"PL";#N/A,#N/A,FALSE,"A";#N/A,#N/A,FALSE,"B";#N/A,#N/A,FALSE,"B1";#N/A,#N/A,FALSE,"C";#N/A,#N/A,FALSE,"C1";#N/A,#N/A,FALSE,"C2";#N/A,#N/A,FALSE,"D";#N/A,#N/A,FALSE,"E";#N/A,#N/A,FALSE,"F";#N/A,#N/A,FALSE,"AA";#N/A,#N/A,FALSE,"BB";#N/A,#N/A,FALSE,"CC";#N/A,#N/A,FALSE,"DD";#N/A,#N/A,FALSE,"EE";#N/A,#N/A,FALSE,"FF";#N/A,#N/A,FALSE,"PL10";#N/A,#N/A,FALSE,"PL20";#N/A,#N/A,FALSE,"PL30"}</definedName>
    <definedName name="__SS1" hidden="1">{#N/A,#N/A,FALSE,"운반시간"}</definedName>
    <definedName name="__SS10" hidden="1">{#N/A,#N/A,FALSE,"군산원가";#N/A,#N/A,FALSE,"팀별월별";#N/A,#N/A,FALSE,"타공정대체";#N/A,#N/A,FALSE,"기타경비";#N/A,#N/A,FALSE,"원료";#N/A,#N/A,FALSE,"연료"}</definedName>
    <definedName name="__SS11" hidden="1">{#N/A,#N/A,FALSE,"98소지이동TOTvs99.1 (2)";#N/A,#N/A,FALSE,"TOTAL";#N/A,#N/A,FALSE,"98소지이동TOTvs99.1(b) (2)"}</definedName>
    <definedName name="__SS12" hidden="1">{#N/A,#N/A,FALSE,"98소지이동TOTvs99.1 (2)";#N/A,#N/A,FALSE,"TOTAL";#N/A,#N/A,FALSE,"98소지이동TOTvs99.1(b) (2)"}</definedName>
    <definedName name="__SS13" hidden="1">{#N/A,#N/A,FALSE,"98소지이동TOTvs99.1 (2)";#N/A,#N/A,FALSE,"TOTAL";#N/A,#N/A,FALSE,"98소지이동TOTvs99.1(b) (2)"}</definedName>
    <definedName name="__SS14" hidden="1">{#N/A,#N/A,FALSE,"98소지이동TOTvs99.1 (2)";#N/A,#N/A,FALSE,"TOTAL";#N/A,#N/A,FALSE,"98소지이동TOTvs99.1(b) (2)"}</definedName>
    <definedName name="__SS15" hidden="1">{#N/A,#N/A,FALSE,"군산원가";#N/A,#N/A,FALSE,"팀별월별";#N/A,#N/A,FALSE,"타공정대체";#N/A,#N/A,FALSE,"기타경비";#N/A,#N/A,FALSE,"원료";#N/A,#N/A,FALSE,"연료"}</definedName>
    <definedName name="__SS16" hidden="1">{#N/A,#N/A,FALSE,"군산원가";#N/A,#N/A,FALSE,"팀별월별";#N/A,#N/A,FALSE,"타공정대체";#N/A,#N/A,FALSE,"기타경비";#N/A,#N/A,FALSE,"원료";#N/A,#N/A,FALSE,"연료"}</definedName>
    <definedName name="__SS17" hidden="1">{#N/A,#N/A,FALSE,"군산원가";#N/A,#N/A,FALSE,"팀별월별";#N/A,#N/A,FALSE,"타공정대체";#N/A,#N/A,FALSE,"기타경비";#N/A,#N/A,FALSE,"원료";#N/A,#N/A,FALSE,"연료"}</definedName>
    <definedName name="__SS18" hidden="1">{#N/A,#N/A,FALSE,"군산원가";#N/A,#N/A,FALSE,"팀별월별";#N/A,#N/A,FALSE,"타공정대체";#N/A,#N/A,FALSE,"기타경비";#N/A,#N/A,FALSE,"원료";#N/A,#N/A,FALSE,"연료"}</definedName>
    <definedName name="__SS19" hidden="1">{#N/A,#N/A,FALSE,"Yield";#N/A,#N/A,FALSE,"Loss1";#N/A,#N/A,FALSE,"Loss2";#N/A,#N/A,FALSE,"Hour-Labor(배분)";#N/A,#N/A,FALSE,"Capital Expenditure";#N/A,#N/A,FALSE,"Productivity"}</definedName>
    <definedName name="__SS2" hidden="1">{#N/A,#N/A,FALSE,"98소지이동TOTvs99.1 (2)";#N/A,#N/A,FALSE,"TOTAL";#N/A,#N/A,FALSE,"98소지이동TOTvs99.1(b) (2)"}</definedName>
    <definedName name="__SS20" hidden="1">{#N/A,#N/A,FALSE,"98소지이동TOTvs99.1 (2)";#N/A,#N/A,FALSE,"TOTAL";#N/A,#N/A,FALSE,"98소지이동TOTvs99.1(b) (2)"}</definedName>
    <definedName name="__SS21" hidden="1">{#N/A,#N/A,FALSE,"98소지이동TOTvs99.1 (2)";#N/A,#N/A,FALSE,"TOTAL";#N/A,#N/A,FALSE,"98소지이동TOTvs99.1(b) (2)"}</definedName>
    <definedName name="__SS22" hidden="1">{#N/A,#N/A,FALSE,"Yield";#N/A,#N/A,FALSE,"Loss1";#N/A,#N/A,FALSE,"Loss2";#N/A,#N/A,FALSE,"Hour-Labor(배분)";#N/A,#N/A,FALSE,"Capital Expenditure";#N/A,#N/A,FALSE,"Productivity"}</definedName>
    <definedName name="__SS23" hidden="1">{#N/A,#N/A,FALSE,"Yield";#N/A,#N/A,FALSE,"Loss1";#N/A,#N/A,FALSE,"Loss2";#N/A,#N/A,FALSE,"Hour-Labor(배분)";#N/A,#N/A,FALSE,"Capital Expenditure";#N/A,#N/A,FALSE,"Productivity"}</definedName>
    <definedName name="__SS24" hidden="1">{#N/A,#N/A,FALSE,"Yield";#N/A,#N/A,FALSE,"Loss1";#N/A,#N/A,FALSE,"Loss2";#N/A,#N/A,FALSE,"Hour-Labor(배분)";#N/A,#N/A,FALSE,"Capital Expenditure";#N/A,#N/A,FALSE,"Productivity"}</definedName>
    <definedName name="__SS25" hidden="1">{#N/A,#N/A,FALSE,"98소지이동TOTvs99.1 (2)";#N/A,#N/A,FALSE,"TOTAL";#N/A,#N/A,FALSE,"98소지이동TOTvs99.1(b) (2)"}</definedName>
    <definedName name="__SS2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SS27" hidden="1">{#N/A,#N/A,FALSE,"Yield";#N/A,#N/A,FALSE,"Loss1";#N/A,#N/A,FALSE,"Loss2";#N/A,#N/A,FALSE,"Hour-Labor(배분)";#N/A,#N/A,FALSE,"Capital Expenditure";#N/A,#N/A,FALSE,"Productivity"}</definedName>
    <definedName name="__SS28" hidden="1">{#N/A,#N/A,FALSE,"군산원가";#N/A,#N/A,FALSE,"팀별월별";#N/A,#N/A,FALSE,"타공정대체";#N/A,#N/A,FALSE,"기타경비";#N/A,#N/A,FALSE,"원료";#N/A,#N/A,FALSE,"연료"}</definedName>
    <definedName name="__SS29"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SS3" hidden="1">{#N/A,#N/A,FALSE,"군산원가";#N/A,#N/A,FALSE,"팀별월별";#N/A,#N/A,FALSE,"타공정대체";#N/A,#N/A,FALSE,"기타경비";#N/A,#N/A,FALSE,"원료";#N/A,#N/A,FALSE,"연료"}</definedName>
    <definedName name="__SS30"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SS31" hidden="1">{#N/A,#N/A,FALSE,"Yield";#N/A,#N/A,FALSE,"Loss1";#N/A,#N/A,FALSE,"Loss2";#N/A,#N/A,FALSE,"Hour-Labor(배분)";#N/A,#N/A,FALSE,"Capital Expenditure";#N/A,#N/A,FALSE,"Productivity"}</definedName>
    <definedName name="__SS32" hidden="1">{#N/A,#N/A,FALSE,"98소지이동TOTvs99.1 (2)";#N/A,#N/A,FALSE,"TOTAL";#N/A,#N/A,FALSE,"98소지이동TOTvs99.1(b) (2)"}</definedName>
    <definedName name="__SS4" hidden="1">{#N/A,#N/A,FALSE,"군산원가";#N/A,#N/A,FALSE,"팀별월별";#N/A,#N/A,FALSE,"타공정대체";#N/A,#N/A,FALSE,"기타경비";#N/A,#N/A,FALSE,"원료";#N/A,#N/A,FALSE,"연료"}</definedName>
    <definedName name="__SS5" hidden="1">{#N/A,#N/A,FALSE,"98소지이동TOTvs99.1 (2)";#N/A,#N/A,FALSE,"TOTAL";#N/A,#N/A,FALSE,"98소지이동TOTvs99.1(b) (2)"}</definedName>
    <definedName name="__SS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SS7"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SS8" hidden="1">{#N/A,#N/A,FALSE,"98소지이동TOTvs99.1 (2)";#N/A,#N/A,FALSE,"TOTAL";#N/A,#N/A,FALSE,"98소지이동TOTvs99.1(b) (2)"}</definedName>
    <definedName name="__SS9" hidden="1">{#N/A,#N/A,FALSE,"98소지이동TOTvs99.1 (2)";#N/A,#N/A,FALSE,"TOTAL";#N/A,#N/A,FALSE,"98소지이동TOTvs99.1(b) (2)"}</definedName>
    <definedName name="__SSS1" hidden="1">#REF!</definedName>
    <definedName name="__SUM1" hidden="1">{#N/A,#N/A,FALSE,"단축1";#N/A,#N/A,FALSE,"단축2";#N/A,#N/A,FALSE,"단축3";#N/A,#N/A,FALSE,"장축";#N/A,#N/A,FALSE,"4WD"}</definedName>
    <definedName name="__T2" hidden="1">{#N/A,#N/A,FALSE,"단축1";#N/A,#N/A,FALSE,"단축2";#N/A,#N/A,FALSE,"단축3";#N/A,#N/A,FALSE,"장축";#N/A,#N/A,FALSE,"4WD"}</definedName>
    <definedName name="__T3" hidden="1">{#N/A,#N/A,FALSE,"단축1";#N/A,#N/A,FALSE,"단축2";#N/A,#N/A,FALSE,"단축3";#N/A,#N/A,FALSE,"장축";#N/A,#N/A,FALSE,"4WD"}</definedName>
    <definedName name="__T30" hidden="1">{"'7-2지역별'!$A$1:$R$44"}</definedName>
    <definedName name="__T5" hidden="1">{#N/A,#N/A,FALSE,"단축1";#N/A,#N/A,FALSE,"단축2";#N/A,#N/A,FALSE,"단축3";#N/A,#N/A,FALSE,"장축";#N/A,#N/A,FALSE,"4WD"}</definedName>
    <definedName name="__ted1" hidden="1">{"'7-2지역별'!$A$1:$R$44"}</definedName>
    <definedName name="__TEL3" hidden="1">{"'tel2'!$B$29:$J$45","'tel2'!$A$5:$G$19","'tel2'!$B$50:$F$57","'tel2'!$B$105:$G$110","'tel2'!$B$63:$H$85","'tel2'!$B$14:$G$18","'tel2'!$B$29:$C$29"}</definedName>
    <definedName name="__ths1" hidden="1">{#N/A,#N/A,FALSE,"손익표지";#N/A,#N/A,FALSE,"손익계산";#N/A,#N/A,FALSE,"일반관리비";#N/A,#N/A,FALSE,"영업외수익";#N/A,#N/A,FALSE,"영업외비용";#N/A,#N/A,FALSE,"매출액";#N/A,#N/A,FALSE,"요약손익";#N/A,#N/A,FALSE,"요약대차";#N/A,#N/A,FALSE,"매출채권현황";#N/A,#N/A,FALSE,"매출채권명세"}</definedName>
    <definedName name="__tk1" hidden="1">{#N/A,#N/A,FALSE,"지침";#N/A,#N/A,FALSE,"환경분석";#N/A,#N/A,FALSE,"Sheet16"}</definedName>
    <definedName name="__TRT11" hidden="1">{#N/A,#N/A,FALSE,"표지";#N/A,#N/A,FALSE,"전제";#N/A,#N/A,FALSE,"손익-자 (2)";#N/A,#N/A,FALSE,"손익-자";#N/A,#N/A,FALSE,"손익-마 (2)";#N/A,#N/A,FALSE,"손익-마";#N/A,#N/A,FALSE,"총손최종"}</definedName>
    <definedName name="__U202" hidden="1">{"'호선별현황(방식)'!$K$22:$P$22","'호선별현황(방식)'!$K$22:$P$22"}</definedName>
    <definedName name="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WH11" hidden="1">{#N/A,#N/A,FALSE,"단축1";#N/A,#N/A,FALSE,"단축2";#N/A,#N/A,FALSE,"단축3";#N/A,#N/A,FALSE,"장축";#N/A,#N/A,FALSE,"4WD"}</definedName>
    <definedName name="__wpl2" hidden="1">{#N/A,#N/A,FALSE,"Aging Summary";#N/A,#N/A,FALSE,"Ratio Analysis";#N/A,#N/A,FALSE,"Test 120 Day Accts";#N/A,#N/A,FALSE,"Tickmarks"}</definedName>
    <definedName name="__WRM1" hidden="1">{#N/A,#N/A,TRUE,"TITLE"}</definedName>
    <definedName name="__www1"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__xlfn.BAHTTEXT" hidden="1">#NAME?</definedName>
    <definedName name="__XX1" hidden="1">{#N/A,#N/A,FALSE,"98소지이동TOTvs99.1 (2)";#N/A,#N/A,FALSE,"TOTAL";#N/A,#N/A,FALSE,"98소지이동TOTvs99.1(b) (2)"}</definedName>
    <definedName name="__XX10" hidden="1">{#N/A,#N/A,FALSE,"Yield";#N/A,#N/A,FALSE,"Loss1";#N/A,#N/A,FALSE,"Loss2";#N/A,#N/A,FALSE,"Hour-Labor(배분)";#N/A,#N/A,FALSE,"Capital Expenditure";#N/A,#N/A,FALSE,"Productivity"}</definedName>
    <definedName name="__XX2" hidden="1">{#N/A,#N/A,FALSE,"98소지이동TOTvs99.1 (2)";#N/A,#N/A,FALSE,"TOTAL";#N/A,#N/A,FALSE,"98소지이동TOTvs99.1(b) (2)"}</definedName>
    <definedName name="__XX3" hidden="1">{#N/A,#N/A,FALSE,"98소지이동TOTvs99.1 (2)";#N/A,#N/A,FALSE,"TOTAL";#N/A,#N/A,FALSE,"98소지이동TOTvs99.1(b) (2)"}</definedName>
    <definedName name="__XX4" hidden="1">{#N/A,#N/A,FALSE,"군산원가";#N/A,#N/A,FALSE,"팀별월별";#N/A,#N/A,FALSE,"타공정대체";#N/A,#N/A,FALSE,"기타경비";#N/A,#N/A,FALSE,"원료";#N/A,#N/A,FALSE,"연료"}</definedName>
    <definedName name="__XX5" hidden="1">{#N/A,#N/A,FALSE,"군산원가";#N/A,#N/A,FALSE,"팀별월별";#N/A,#N/A,FALSE,"타공정대체";#N/A,#N/A,FALSE,"기타경비";#N/A,#N/A,FALSE,"원료";#N/A,#N/A,FALSE,"연료"}</definedName>
    <definedName name="__XX6" hidden="1">{#N/A,#N/A,FALSE,"Yield";#N/A,#N/A,FALSE,"Loss1";#N/A,#N/A,FALSE,"Loss2";#N/A,#N/A,FALSE,"Hour-Labor(배분)";#N/A,#N/A,FALSE,"Capital Expenditure";#N/A,#N/A,FALSE,"Productivity"}</definedName>
    <definedName name="__XX7" hidden="1">{#N/A,#N/A,FALSE,"98소지이동TOTvs99.1 (2)";#N/A,#N/A,FALSE,"TOTAL";#N/A,#N/A,FALSE,"98소지이동TOTvs99.1(b) (2)"}</definedName>
    <definedName name="__XX8"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_XX9"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_ZZ1" hidden="1">{#N/A,#N/A,FALSE,"98소지이동TOTvs99.1 (2)";#N/A,#N/A,FALSE,"TOTAL";#N/A,#N/A,FALSE,"98소지이동TOTvs99.1(b) (2)"}</definedName>
    <definedName name="__가" hidden="1">#REF!</definedName>
    <definedName name="__아" hidden="1">#REF!</definedName>
    <definedName name="_000" hidden="1">#REF!</definedName>
    <definedName name="_001" hidden="1">#REF!</definedName>
    <definedName name="_1__123Graph_ACHART_18" hidden="1">'[5]Panel Graphs'!$B$183:$I$183</definedName>
    <definedName name="_1__123Graph_Aグラフ_10G" hidden="1">[6]ターゲット不良!$AR$148:$AT$148</definedName>
    <definedName name="_1__123Graph_A차트_1" hidden="1">[7]A!$B$79:$B$84</definedName>
    <definedName name="_1___0_S" hidden="1">#REF!</definedName>
    <definedName name="_1_0__123Grap" hidden="1">#REF!</definedName>
    <definedName name="_1_0_0_MatInverse" hidden="1">#N/A</definedName>
    <definedName name="_1_20120625202214">#REF!</definedName>
    <definedName name="_1_5____123Grap" hidden="1">#REF!</definedName>
    <definedName name="_10__123Graph_Aグラフ_4G" hidden="1">[6]ターゲット不良!$D$44:$P$44</definedName>
    <definedName name="_10__123Graph_B차트_2" hidden="1">[7]A!$E$79:$E$84</definedName>
    <definedName name="_10__123Graph_CCHART_18" hidden="1">'[5]Panel Graphs'!$B$185:$I$185</definedName>
    <definedName name="_10__123Graph_CCHART_31" hidden="1">'[5]Panel Graphs'!$T$243:$AA$243</definedName>
    <definedName name="_10_0_0_K" hidden="1">#REF!</definedName>
    <definedName name="_10_20121123212106">#REF!</definedName>
    <definedName name="_10_7_0__123Grap" hidden="1">#REF!</definedName>
    <definedName name="_10_9_0__123Graph_LB" hidden="1">#REF!</definedName>
    <definedName name="_103T2_" hidden="1">{#N/A,#N/A,FALSE,"단축1";#N/A,#N/A,FALSE,"단축2";#N/A,#N/A,FALSE,"단축3";#N/A,#N/A,FALSE,"장축";#N/A,#N/A,FALSE,"4WD"}</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0H124_" hidden="1">{"'7-2지역별'!$A$1:$R$44"}</definedName>
    <definedName name="_10P21_" hidden="1">{#N/A,#N/A,FALSE,"단축1";#N/A,#N/A,FALSE,"단축2";#N/A,#N/A,FALSE,"단축3";#N/A,#N/A,FALSE,"장축";#N/A,#N/A,FALSE,"4WD"}</definedName>
    <definedName name="_10s13_" hidden="1">{#N/A,#N/A,FALSE,"UNIT";#N/A,#N/A,FALSE,"UNIT";#N/A,#N/A,FALSE,"계정"}</definedName>
    <definedName name="_10x3_" hidden="1">{#N/A,#N/A,FALSE,"채권채무";#N/A,#N/A,FALSE,"control sheet"}</definedName>
    <definedName name="_11__123Graph_Aグラフ_5G" hidden="1">[6]ターゲット不良!$D$49:$P$49</definedName>
    <definedName name="_11__123Graph_BChart_1" hidden="1">#REF!</definedName>
    <definedName name="_11__123Graph_B차트_3" hidden="1">[7]A!$C$113:$C$119</definedName>
    <definedName name="_11__123Graph_CCHART_31" hidden="1">'[5]Panel Graphs'!$T$243:$AA$243</definedName>
    <definedName name="_11__123Graph_DCHART_16" hidden="1">'[5]Panel Graphs'!$B$123:$I$123</definedName>
    <definedName name="_11_20130125200633">#REF!</definedName>
    <definedName name="_11_7_0__123Graph_LB" hidden="1">#REF!</definedName>
    <definedName name="_110s16_" hidden="1">{#N/A,#N/A,FALSE,"UNIT";#N/A,#N/A,FALSE,"UNIT";#N/A,#N/A,FALSE,"계정"}</definedName>
    <definedName name="_111" hidden="1">#REF!</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A9_" hidden="1">{#N/A,#N/A,FALSE,"손익표지";#N/A,#N/A,FALSE,"손익계산";#N/A,#N/A,FALSE,"일반관리비";#N/A,#N/A,FALSE,"영업외수익";#N/A,#N/A,FALSE,"영업외비용";#N/A,#N/A,FALSE,"매출액";#N/A,#N/A,FALSE,"요약손익";#N/A,#N/A,FALSE,"요약대차";#N/A,#N/A,FALSE,"매출채권현황";#N/A,#N/A,FALSE,"매출채권명세"}</definedName>
    <definedName name="_115ap2_" hidden="1">#REF!</definedName>
    <definedName name="_115s5_" hidden="1">{#N/A,#N/A,FALSE,"UNIT";#N/A,#N/A,FALSE,"UNIT";#N/A,#N/A,FALSE,"계정"}</definedName>
    <definedName name="_116s6_" hidden="1">{#N/A,#N/A,FALSE,"UNIT";#N/A,#N/A,FALSE,"UNIT";#N/A,#N/A,FALSE,"계정"}</definedName>
    <definedName name="_116T3_" hidden="1">{#N/A,#N/A,FALSE,"단축1";#N/A,#N/A,FALSE,"단축2";#N/A,#N/A,FALSE,"단축3";#N/A,#N/A,FALSE,"장축";#N/A,#N/A,FALSE,"4WD"}</definedName>
    <definedName name="_117s9_" hidden="1">{#N/A,#N/A,FALSE,"UNIT";#N/A,#N/A,FALSE,"UNIT";#N/A,#N/A,FALSE,"계정"}</definedName>
    <definedName name="_119ap3_" hidden="1">#REF!</definedName>
    <definedName name="_11A3_" hidden="1">{#N/A,#N/A,FALSE,"단축1";#N/A,#N/A,FALSE,"단축2";#N/A,#N/A,FALSE,"단축3";#N/A,#N/A,FALSE,"장축";#N/A,#N/A,FALSE,"4WD"}</definedName>
    <definedName name="_11ap3_" hidden="1">#REF!</definedName>
    <definedName name="_11AR2_" hidden="1">{"PL2",#N/A,FALSE,"PL";"CH1",#N/A,FALSE,"현금흐름표";"CH2",#N/A,FALSE,"현금흐름표";"BS1",#N/A,FALSE,"BS";"CO",#N/A,FALSE,"매출원가";"BS2",#N/A,FALSE,"BS"}</definedName>
    <definedName name="_11b123_" hidden="1">#REF!</definedName>
    <definedName name="_11DB777_" hidden="1">{#N/A,#N/A,TRUE,"Y생산";#N/A,#N/A,TRUE,"Y판매";#N/A,#N/A,TRUE,"Y총물량";#N/A,#N/A,TRUE,"Y능력";#N/A,#N/A,TRUE,"YKD"}</definedName>
    <definedName name="_11EO2_" hidden="1">{#N/A,#N/A,FALSE,"신규dep";#N/A,#N/A,FALSE,"신규dep-금형상각후";#N/A,#N/A,FALSE,"신규dep-연구비상각후";#N/A,#N/A,FALSE,"신규dep-기계,공구상각후"}</definedName>
    <definedName name="_11H415_" hidden="1">{"'7-2지역별'!$A$1:$R$44"}</definedName>
    <definedName name="_11hf1_" hidden="1">#REF!</definedName>
    <definedName name="_11s10_" hidden="1">{#N/A,#N/A,FALSE,"UNIT";#N/A,#N/A,FALSE,"UNIT";#N/A,#N/A,FALSE,"계정"}</definedName>
    <definedName name="_11t1_" hidden="1">[8]수액원료!$A$6</definedName>
    <definedName name="_11T2_" hidden="1">{#N/A,#N/A,FALSE,"단축1";#N/A,#N/A,FALSE,"단축2";#N/A,#N/A,FALSE,"단축3";#N/A,#N/A,FALSE,"장축";#N/A,#N/A,FALSE,"4WD"}</definedName>
    <definedName name="_12__123Graph_Aグラフ_6G" hidden="1">[6]ターゲット不良!$D$53:$P$53</definedName>
    <definedName name="_12__123Graph_B차트_4" hidden="1">[7]A!$E$113:$E$119</definedName>
    <definedName name="_12__123Graph_DCHART_16" hidden="1">'[5]Panel Graphs'!$B$123:$I$123</definedName>
    <definedName name="_12__123Graph_DCHART_18" hidden="1">'[5]Panel Graphs'!$B$188:$I$188</definedName>
    <definedName name="_12__123Graph_XChart_1" hidden="1">#REF!</definedName>
    <definedName name="_12_9____123Grap" hidden="1">#REF!</definedName>
    <definedName name="_12____S" hidden="1">#REF!</definedName>
    <definedName name="_121ap6_" hidden="1">#REF!</definedName>
    <definedName name="_121E1_" hidden="1">{#N/A,#N/A,TRUE,"매출진척-1";#N/A,#N/A,TRUE,"매출진척-2";#N/A,#N/A,TRUE,"제품실적";#N/A,#N/A,TRUE,"RAC";#N/A,#N/A,TRUE,"PAC ";#N/A,#N/A,TRUE,"재고현황";#N/A,#N/A,TRUE,"공지사항"}</definedName>
    <definedName name="_122FF2_" hidden="1">{#N/A,#N/A,TRUE,"매출진척-1";#N/A,#N/A,TRUE,"매출진척-2";#N/A,#N/A,TRUE,"제품실적";#N/A,#N/A,TRUE,"RAC";#N/A,#N/A,TRUE,"PAC ";#N/A,#N/A,TRUE,"재고현황";#N/A,#N/A,TRUE,"공지사항"}</definedName>
    <definedName name="_123" hidden="1">#REF!</definedName>
    <definedName name="_123FY06_" hidden="1">{"FORM16",#N/A,TRUE,"Personnel1";"FORM16.2",#N/A,TRUE,"Personnel2";"FORM16.2",#N/A,TRUE,"Personnel3";"FORM16.3",#N/A,TRUE,"Personnel4";"FORM16.4",#N/A,TRUE,"Personnel5"}</definedName>
    <definedName name="_123Graph_D" hidden="1">[9]Exh5_1!$D$26:$D$27</definedName>
    <definedName name="_124gp1_"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_129T5_" hidden="1">{#N/A,#N/A,FALSE,"단축1";#N/A,#N/A,FALSE,"단축2";#N/A,#N/A,FALSE,"단축3";#N/A,#N/A,FALSE,"장축";#N/A,#N/A,FALSE,"4WD"}</definedName>
    <definedName name="_12A9_" hidden="1">{#N/A,#N/A,FALSE,"손익표지";#N/A,#N/A,FALSE,"손익계산";#N/A,#N/A,FALSE,"일반관리비";#N/A,#N/A,FALSE,"영업외수익";#N/A,#N/A,FALSE,"영업외비용";#N/A,#N/A,FALSE,"매출액";#N/A,#N/A,FALSE,"요약손익";#N/A,#N/A,FALSE,"요약대차";#N/A,#N/A,FALSE,"매출채권현황";#N/A,#N/A,FALSE,"매출채권명세"}</definedName>
    <definedName name="_12aa1_" hidden="1">{#N/A,#N/A,FALSE,"Aging Summary";#N/A,#N/A,FALSE,"Ratio Analysis";#N/A,#N/A,FALSE,"Test 120 Day Accts";#N/A,#N/A,FALSE,"Tickmarks"}</definedName>
    <definedName name="_12ER34_" hidden="1">{#N/A,#N/A,FALSE,"단축1";#N/A,#N/A,FALSE,"단축2";#N/A,#N/A,FALSE,"단축3";#N/A,#N/A,FALSE,"장축";#N/A,#N/A,FALSE,"4WD"}</definedName>
    <definedName name="_12hf2_" hidden="1">#REF!</definedName>
    <definedName name="_12k104_" hidden="1">{"'7-2지역별'!$A$1:$R$44"}</definedName>
    <definedName name="_12K109_" hidden="1">{"'7-2지역별'!$A$1:$R$44"}</definedName>
    <definedName name="_12s14_" hidden="1">{#N/A,#N/A,FALSE,"UNIT";#N/A,#N/A,FALSE,"UNIT";#N/A,#N/A,FALSE,"계정"}</definedName>
    <definedName name="_12T3_" hidden="1">{#N/A,#N/A,FALSE,"단축1";#N/A,#N/A,FALSE,"단축2";#N/A,#N/A,FALSE,"단축3";#N/A,#N/A,FALSE,"장축";#N/A,#N/A,FALSE,"4WD"}</definedName>
    <definedName name="_13__123Graph_ACHART_1" hidden="1">'[10]2003SaleHC'!$D$87:$D$113</definedName>
    <definedName name="_13__123Graph_Aグラフ_7G" hidden="1">[6]ターゲット不良!$D$57:$P$57</definedName>
    <definedName name="_13__123Graph_B차트_5" hidden="1">[7]A!$C$148:$C$156</definedName>
    <definedName name="_13__123Graph_DCHART_18" hidden="1">'[5]Panel Graphs'!$B$188:$I$188</definedName>
    <definedName name="_13__123Graph_DCHART_31" hidden="1">'[5]Panel Graphs'!$T$246:$AA$246</definedName>
    <definedName name="_13_9____123Graph_LB" hidden="1">#REF!</definedName>
    <definedName name="_136____S" hidden="1">#REF!</definedName>
    <definedName name="_139f3_" hidden="1">{#N/A,#N/A,FALSE,"BS";#N/A,#N/A,FALSE,"PL";#N/A,#N/A,FALSE,"A";#N/A,#N/A,FALSE,"B";#N/A,#N/A,FALSE,"B1";#N/A,#N/A,FALSE,"C";#N/A,#N/A,FALSE,"C1";#N/A,#N/A,FALSE,"C2";#N/A,#N/A,FALSE,"D";#N/A,#N/A,FALSE,"E";#N/A,#N/A,FALSE,"F";#N/A,#N/A,FALSE,"AA";#N/A,#N/A,FALSE,"BB";#N/A,#N/A,FALSE,"CC";#N/A,#N/A,FALSE,"DD";#N/A,#N/A,FALSE,"EE";#N/A,#N/A,FALSE,"FF";#N/A,#N/A,FALSE,"PL10";#N/A,#N/A,FALSE,"PL20";#N/A,#N/A,FALSE,"PL30"}</definedName>
    <definedName name="_13ap6_" hidden="1">#REF!</definedName>
    <definedName name="_13hf5_" hidden="1">#REF!</definedName>
    <definedName name="_13K109_" hidden="1">{"'7-2지역별'!$A$1:$R$44"}</definedName>
    <definedName name="_13t1_" hidden="1">[8]수액원료!$A$6</definedName>
    <definedName name="_13T5_" hidden="1">{#N/A,#N/A,FALSE,"단축1";#N/A,#N/A,FALSE,"단축2";#N/A,#N/A,FALSE,"단축3";#N/A,#N/A,FALSE,"장축";#N/A,#N/A,FALSE,"4WD"}</definedName>
    <definedName name="_14__123Graph_Aグラフ_8G" hidden="1">[6]ターゲット不良!$AR$159:$AT$159</definedName>
    <definedName name="_14__123Graph_A차트_1" hidden="1">[7]A!$B$79:$B$84</definedName>
    <definedName name="_14__123Graph_B차트_6" hidden="1">[7]A!$E$148:$E$156</definedName>
    <definedName name="_14__123Graph_DCHART_31" hidden="1">'[5]Panel Graphs'!$T$246:$AA$246</definedName>
    <definedName name="_14__123Graph_ECHART_16" hidden="1">'[5]Panel Graphs'!$B$126:$I$126</definedName>
    <definedName name="_14__123Graph_XCHART_1" hidden="1">'[10]2003SaleHC'!$C$87:$C$113</definedName>
    <definedName name="_14_9_0__123Grap" hidden="1">#REF!</definedName>
    <definedName name="_14____S" hidden="1">#REF!</definedName>
    <definedName name="_145__0_S" hidden="1">#REF!</definedName>
    <definedName name="_145s1_" hidden="1">{#N/A,#N/A,TRUE,"매출진척-1";#N/A,#N/A,TRUE,"매출진척-2";#N/A,#N/A,TRUE,"제품실적";#N/A,#N/A,TRUE,"RAC";#N/A,#N/A,TRUE,"PAC ";#N/A,#N/A,TRUE,"재고현황";#N/A,#N/A,TRUE,"공지사항"}</definedName>
    <definedName name="_14A3_" hidden="1">{#N/A,#N/A,FALSE,"단축1";#N/A,#N/A,FALSE,"단축2";#N/A,#N/A,FALSE,"단축3";#N/A,#N/A,FALSE,"장축";#N/A,#N/A,FALSE,"4WD"}</definedName>
    <definedName name="_14aa1_" hidden="1">{#N/A,#N/A,FALSE,"Aging Summary";#N/A,#N/A,FALSE,"Ratio Analysis";#N/A,#N/A,FALSE,"Test 120 Day Accts";#N/A,#N/A,FALSE,"Tickmarks"}</definedName>
    <definedName name="_14b123_" hidden="1">#REF!</definedName>
    <definedName name="_14hf1_" hidden="1">#REF!</definedName>
    <definedName name="_14s1_" hidden="1">{#N/A,#N/A,FALSE,"UNIT";#N/A,#N/A,FALSE,"UNIT";#N/A,#N/A,FALSE,"계정"}</definedName>
    <definedName name="_14s11_" hidden="1">{#N/A,#N/A,FALSE,"UNIT";#N/A,#N/A,FALSE,"UNIT";#N/A,#N/A,FALSE,"계정"}</definedName>
    <definedName name="_14s16_" hidden="1">{#N/A,#N/A,FALSE,"UNIT";#N/A,#N/A,FALSE,"UNIT";#N/A,#N/A,FALSE,"계정"}</definedName>
    <definedName name="_15______0_K" hidden="1">#REF!</definedName>
    <definedName name="_15__123Graph_Aグラフ_9G" hidden="1">[6]ターゲット不良!$AR$143:$AT$143</definedName>
    <definedName name="_15__123Graph_A차트_2" hidden="1">[7]A!$D$79:$D$84</definedName>
    <definedName name="_15__123Graph_B차트_7" hidden="1">[7]A!$C$185:$C$186</definedName>
    <definedName name="_15__123Graph_ECHART_16" hidden="1">'[5]Panel Graphs'!$B$126:$I$126</definedName>
    <definedName name="_15__123Graph_XCHART_17" hidden="1">'[5]Panel Graphs'!$B$75:$I$75</definedName>
    <definedName name="_15_9_0__123Graph_LB" hidden="1">#REF!</definedName>
    <definedName name="_15__0_S" hidden="1">#REF!</definedName>
    <definedName name="_15hf2_" hidden="1">#REF!</definedName>
    <definedName name="_15T30_" hidden="1">{"'7-2지역별'!$A$1:$R$44"}</definedName>
    <definedName name="_15x4_" hidden="1">{#N/A,#N/A,FALSE,"채권채무";#N/A,#N/A,FALSE,"control sheet"}</definedName>
    <definedName name="_16__123Graph_A차트_3" hidden="1">[7]A!$B$113:$B$119</definedName>
    <definedName name="_16__123Graph_Bグラフ_10G" hidden="1">[6]ターゲット不良!$AR$149:$AT$149</definedName>
    <definedName name="_16__123Graph_B차트_8" hidden="1">[7]A!$E$185:$E$186</definedName>
    <definedName name="_16__123Graph_XCHART_17" hidden="1">'[5]Panel Graphs'!$B$75:$I$75</definedName>
    <definedName name="_16__123Graph_XCHART_18" hidden="1">'[5]Panel Graphs'!$B$182:$I$182</definedName>
    <definedName name="_164H922_" hidden="1">{"'Sheet1'!$A$1:$H$36"}</definedName>
    <definedName name="_166H930_" hidden="1">{"'Sheet1'!$A$1:$H$36"}</definedName>
    <definedName name="_16A9_" hidden="1">{#N/A,#N/A,FALSE,"손익표지";#N/A,#N/A,FALSE,"손익계산";#N/A,#N/A,FALSE,"일반관리비";#N/A,#N/A,FALSE,"영업외수익";#N/A,#N/A,FALSE,"영업외비용";#N/A,#N/A,FALSE,"매출액";#N/A,#N/A,FALSE,"요약손익";#N/A,#N/A,FALSE,"요약대차";#N/A,#N/A,FALSE,"매출채권현황";#N/A,#N/A,FALSE,"매출채권명세"}</definedName>
    <definedName name="_16b123_" hidden="1">#REF!</definedName>
    <definedName name="_16DB777_" hidden="1">{#N/A,#N/A,TRUE,"Y생산";#N/A,#N/A,TRUE,"Y판매";#N/A,#N/A,TRUE,"Y총물량";#N/A,#N/A,TRUE,"Y능력";#N/A,#N/A,TRUE,"YKD"}</definedName>
    <definedName name="_16s17_" hidden="1">{#N/A,#N/A,FALSE,"UNIT";#N/A,#N/A,FALSE,"UNIT";#N/A,#N/A,FALSE,"계정"}</definedName>
    <definedName name="_17__123Graph_A차트_4" hidden="1">[7]A!$D$113:$D$119</definedName>
    <definedName name="_17__123Graph_Bグラフ_11G" hidden="1">[6]ターゲット不良!$AR$154:$AT$154</definedName>
    <definedName name="_17__123Graph_XCHART_18" hidden="1">'[5]Panel Graphs'!$B$182:$I$182</definedName>
    <definedName name="_17__123Graph_XCHART_31" hidden="1">'[5]Panel Graphs'!$T$240:$AA$240</definedName>
    <definedName name="_17__123Graph_X차트_1" hidden="1">[7]A!$A$79:$A$84</definedName>
    <definedName name="_17A9_" hidden="1">{#N/A,#N/A,FALSE,"손익표지";#N/A,#N/A,FALSE,"손익계산";#N/A,#N/A,FALSE,"일반관리비";#N/A,#N/A,FALSE,"영업외수익";#N/A,#N/A,FALSE,"영업외비용";#N/A,#N/A,FALSE,"매출액";#N/A,#N/A,FALSE,"요약손익";#N/A,#N/A,FALSE,"요약대차";#N/A,#N/A,FALSE,"매출채권현황";#N/A,#N/A,FALSE,"매출채권명세"}</definedName>
    <definedName name="_17EO2_" hidden="1">{#N/A,#N/A,FALSE,"신규dep";#N/A,#N/A,FALSE,"신규dep-금형상각후";#N/A,#N/A,FALSE,"신규dep-연구비상각후";#N/A,#N/A,FALSE,"신규dep-기계,공구상각후"}</definedName>
    <definedName name="_17s12_" hidden="1">{#N/A,#N/A,FALSE,"UNIT";#N/A,#N/A,FALSE,"UNIT";#N/A,#N/A,FALSE,"계정"}</definedName>
    <definedName name="_17T30_" hidden="1">{"'7-2지역별'!$A$1:$R$44"}</definedName>
    <definedName name="_18_______K" hidden="1">#REF!</definedName>
    <definedName name="_18__123Graph_A차트_5" hidden="1">[7]A!$B$148:$B$156</definedName>
    <definedName name="_18__123Graph_Bグラフ_12G" hidden="1">[6]ターゲット不良!$D$58:$P$58</definedName>
    <definedName name="_18__123Graph_XCHART_31" hidden="1">'[5]Panel Graphs'!$T$240:$AA$240</definedName>
    <definedName name="_18__123Graph_X차트_2" hidden="1">[7]A!$A$79:$A$84</definedName>
    <definedName name="_18_0_0_K" hidden="1">#REF!</definedName>
    <definedName name="_18__0_S" hidden="1">#REF!</definedName>
    <definedName name="_188q1_" hidden="1">#REF!</definedName>
    <definedName name="_18a01_" hidden="1">{#N/A,#N/A,FALSE,"Aging Summary";#N/A,#N/A,FALSE,"Ratio Analysis";#N/A,#N/A,FALSE,"Test 120 Day Accts";#N/A,#N/A,FALSE,"Tickmarks"}</definedName>
    <definedName name="_18hf5_" hidden="1">#REF!</definedName>
    <definedName name="_18o2_" hidden="1">'[2]#REF'!$A$206:$Q$214</definedName>
    <definedName name="_18s10_" hidden="1">{#N/A,#N/A,FALSE,"UNIT";#N/A,#N/A,FALSE,"UNIT";#N/A,#N/A,FALSE,"계정"}</definedName>
    <definedName name="_18s2_" hidden="1">{#N/A,#N/A,FALSE,"UNIT";#N/A,#N/A,FALSE,"UNIT";#N/A,#N/A,FALSE,"계정"}</definedName>
    <definedName name="_19__123Graph_A차트_6" hidden="1">[7]A!$D$148:$D$156</definedName>
    <definedName name="_19__123Graph_Bグラフ_13G" hidden="1">[6]ターゲット不良!$D$53:$P$53</definedName>
    <definedName name="_19__123Graph_X차트_3" hidden="1">[7]A!$A$113:$A$119</definedName>
    <definedName name="_191q2_" hidden="1">#REF!</definedName>
    <definedName name="_193q3_" hidden="1">#REF!</definedName>
    <definedName name="_199t1_" hidden="1">[8]수액원료!$A$6</definedName>
    <definedName name="_1A3_" hidden="1">{#N/A,#N/A,FALSE,"단축1";#N/A,#N/A,FALSE,"단축2";#N/A,#N/A,FALSE,"단축3";#N/A,#N/A,FALSE,"장축";#N/A,#N/A,FALSE,"4WD"}</definedName>
    <definedName name="_1ap2_" hidden="1">#REF!</definedName>
    <definedName name="_1f3_" hidden="1">{"'분양원가'!$B$1:$F$113"}</definedName>
    <definedName name="_1G501_" hidden="1">{#N/A,#N/A,FALSE,"BS";#N/A,#N/A,FALSE,"PL";#N/A,#N/A,FALSE,"처분";#N/A,#N/A,FALSE,"현금";#N/A,#N/A,FALSE,"매출";#N/A,#N/A,FALSE,"원가";#N/A,#N/A,FALSE,"경영"}</definedName>
    <definedName name="_1hf1_" hidden="1">#REF!</definedName>
    <definedName name="_1o2_" hidden="1">'[11]#REF'!$A$206:$Q$214</definedName>
    <definedName name="_1q1_" hidden="1">#REF!</definedName>
    <definedName name="_1T2_" hidden="1">{#N/A,#N/A,FALSE,"단축1";#N/A,#N/A,FALSE,"단축2";#N/A,#N/A,FALSE,"단축3";#N/A,#N/A,FALSE,"장축";#N/A,#N/A,FALSE,"4WD"}</definedName>
    <definedName name="_2___0_0_F" hidden="1">#REF!</definedName>
    <definedName name="_2__123Graph_ACHART_18" hidden="1">'[5]Panel Graphs'!$B$183:$I$183</definedName>
    <definedName name="_2__123Graph_ACHART_31" hidden="1">'[5]Panel Graphs'!$T$241:$AA$241</definedName>
    <definedName name="_2__123Graph_Aグラフ_11G" hidden="1">[6]ターゲット不良!$AR$153:$AT$153</definedName>
    <definedName name="_2__123Graph_A차트_2" hidden="1">[7]A!$D$79:$D$84</definedName>
    <definedName name="_2_0_Dist_" hidden="1">#REF!</definedName>
    <definedName name="_2_20120702164703">#REF!</definedName>
    <definedName name="_2_5_0__123Grap" hidden="1">#REF!</definedName>
    <definedName name="_2____S" hidden="1">#REF!</definedName>
    <definedName name="_20__123Graph_A차트_7" hidden="1">[7]A!$B$185:$B$186</definedName>
    <definedName name="_20__123Graph_Bグラフ_14G" hidden="1">[6]ターゲット不良!$D$47:$P$47</definedName>
    <definedName name="_20__123Graph_X차트_4" hidden="1">[7]A!$A$113:$A$119</definedName>
    <definedName name="_204A9_" hidden="1">{#N/A,#N/A,FALSE,"손익표지";#N/A,#N/A,FALSE,"손익계산";#N/A,#N/A,FALSE,"일반관리비";#N/A,#N/A,FALSE,"영업외수익";#N/A,#N/A,FALSE,"영업외비용";#N/A,#N/A,FALSE,"매출액";#N/A,#N/A,FALSE,"요약손익";#N/A,#N/A,FALSE,"요약대차";#N/A,#N/A,FALSE,"매출채권현황";#N/A,#N/A,FALSE,"매출채권명세"}</definedName>
    <definedName name="_204q1_" hidden="1">#REF!</definedName>
    <definedName name="_207q2_" hidden="1">#REF!</definedName>
    <definedName name="_209q3_" hidden="1">#REF!</definedName>
    <definedName name="_20a01_" hidden="1">{#N/A,#N/A,FALSE,"Aging Summary";#N/A,#N/A,FALSE,"Ratio Analysis";#N/A,#N/A,FALSE,"Test 120 Day Accts";#N/A,#N/A,FALSE,"Tickmarks"}</definedName>
    <definedName name="_20k1_" hidden="1">#REF!</definedName>
    <definedName name="_20s13_" hidden="1">{#N/A,#N/A,FALSE,"UNIT";#N/A,#N/A,FALSE,"UNIT";#N/A,#N/A,FALSE,"계정"}</definedName>
    <definedName name="_20s3_" hidden="1">{#N/A,#N/A,FALSE,"UNIT";#N/A,#N/A,FALSE,"UNIT";#N/A,#N/A,FALSE,"계정"}</definedName>
    <definedName name="_21__123Graph_A차트_8" hidden="1">[7]A!$D$185:$D$186</definedName>
    <definedName name="_21__123Graph_Bグラフ_15G" hidden="1">[6]ターゲット不良!$D$44:$P$44</definedName>
    <definedName name="_21__123Graph_X차트_5" hidden="1">[7]A!$A$148:$A$156</definedName>
    <definedName name="_21b123_" hidden="1">#REF!</definedName>
    <definedName name="_21FY01_" hidden="1">{"'Sheet1'!$A$1:$D$15"}</definedName>
    <definedName name="_21k1_" hidden="1">#REF!</definedName>
    <definedName name="_22__123Graph_Bグラフ_1G" hidden="1">[6]ターゲット不良!$D$66:$P$66</definedName>
    <definedName name="_22__123Graph_B차트_1" hidden="1">[7]A!$C$79:$C$84</definedName>
    <definedName name="_22__123Graph_X차트_6" hidden="1">[7]A!$A$148:$A$156</definedName>
    <definedName name="_222" hidden="1">#REF!</definedName>
    <definedName name="_22b123_" hidden="1">#REF!</definedName>
    <definedName name="_22ER34_" hidden="1">{#N/A,#N/A,FALSE,"단축1";#N/A,#N/A,FALSE,"단축2";#N/A,#N/A,FALSE,"단축3";#N/A,#N/A,FALSE,"장축";#N/A,#N/A,FALSE,"4WD"}</definedName>
    <definedName name="_22s11_" hidden="1">{#N/A,#N/A,FALSE,"UNIT";#N/A,#N/A,FALSE,"UNIT";#N/A,#N/A,FALSE,"계정"}</definedName>
    <definedName name="_22s4_" hidden="1">{#N/A,#N/A,FALSE,"UNIT";#N/A,#N/A,FALSE,"UNIT";#N/A,#N/A,FALSE,"계정"}</definedName>
    <definedName name="_23__123Graph_Bグラフ_2G" hidden="1">[6]ターゲット不良!$D$36:$P$36</definedName>
    <definedName name="_23__123Graph_B차트_2" hidden="1">[7]A!$E$79:$E$84</definedName>
    <definedName name="_23__123Graph_X차트_7" hidden="1">[7]A!$A$185:$A$186</definedName>
    <definedName name="_23s14_" hidden="1">{#N/A,#N/A,FALSE,"UNIT";#N/A,#N/A,FALSE,"UNIT";#N/A,#N/A,FALSE,"계정"}</definedName>
    <definedName name="_24_____0_K" hidden="1">#REF!</definedName>
    <definedName name="_24__123Graph_Bグラフ_3G" hidden="1">[6]ターゲット不良!$D$41:$P$41</definedName>
    <definedName name="_24__123Graph_B차트_3" hidden="1">[7]A!$C$113:$C$119</definedName>
    <definedName name="_24__123Graph_X차트_8" hidden="1">[7]A!$A$185:$A$186</definedName>
    <definedName name="_24DB777_" hidden="1">{#N/A,#N/A,TRUE,"Y생산";#N/A,#N/A,TRUE,"Y판매";#N/A,#N/A,TRUE,"Y총물량";#N/A,#N/A,TRUE,"Y능력";#N/A,#N/A,TRUE,"YKD"}</definedName>
    <definedName name="_24EO2_" hidden="1">{#N/A,#N/A,FALSE,"신규dep";#N/A,#N/A,FALSE,"신규dep-금형상각후";#N/A,#N/A,FALSE,"신규dep-연구비상각후";#N/A,#N/A,FALSE,"신규dep-기계,공구상각후"}</definedName>
    <definedName name="_24s5_" hidden="1">{#N/A,#N/A,FALSE,"UNIT";#N/A,#N/A,FALSE,"UNIT";#N/A,#N/A,FALSE,"계정"}</definedName>
    <definedName name="_25__123Graph_Bグラフ_4G" hidden="1">[6]ターゲット不良!$D$45:$P$45</definedName>
    <definedName name="_25__123Graph_B차트_4" hidden="1">[7]A!$E$113:$E$119</definedName>
    <definedName name="_25b123_" hidden="1">#REF!</definedName>
    <definedName name="_25T2_" hidden="1">{#N/A,#N/A,FALSE,"단축1";#N/A,#N/A,FALSE,"단축2";#N/A,#N/A,FALSE,"단축3";#N/A,#N/A,FALSE,"장축";#N/A,#N/A,FALSE,"4WD"}</definedName>
    <definedName name="_26__123Graph_Bグラフ_5G" hidden="1">[6]ターゲット不良!$D$50:$P$50</definedName>
    <definedName name="_26__123Graph_B차트_5" hidden="1">[7]A!$C$148:$C$156</definedName>
    <definedName name="_26f3_" hidden="1">{#N/A,#N/A,FALSE,"BS";#N/A,#N/A,FALSE,"PL";#N/A,#N/A,FALSE,"A";#N/A,#N/A,FALSE,"B";#N/A,#N/A,FALSE,"B1";#N/A,#N/A,FALSE,"C";#N/A,#N/A,FALSE,"C1";#N/A,#N/A,FALSE,"C2";#N/A,#N/A,FALSE,"D";#N/A,#N/A,FALSE,"E";#N/A,#N/A,FALSE,"F";#N/A,#N/A,FALSE,"AA";#N/A,#N/A,FALSE,"BB";#N/A,#N/A,FALSE,"CC";#N/A,#N/A,FALSE,"DD";#N/A,#N/A,FALSE,"EE";#N/A,#N/A,FALSE,"FF";#N/A,#N/A,FALSE,"PL10";#N/A,#N/A,FALSE,"PL20";#N/A,#N/A,FALSE,"PL30"}</definedName>
    <definedName name="_26s12_" hidden="1">{#N/A,#N/A,FALSE,"UNIT";#N/A,#N/A,FALSE,"UNIT";#N/A,#N/A,FALSE,"계정"}</definedName>
    <definedName name="_26s16_" hidden="1">{#N/A,#N/A,FALSE,"UNIT";#N/A,#N/A,FALSE,"UNIT";#N/A,#N/A,FALSE,"계정"}</definedName>
    <definedName name="_26s6_" hidden="1">{#N/A,#N/A,FALSE,"UNIT";#N/A,#N/A,FALSE,"UNIT";#N/A,#N/A,FALSE,"계정"}</definedName>
    <definedName name="_27______K" hidden="1">#REF!</definedName>
    <definedName name="_27__123Graph_Bグラフ_6G" hidden="1">[6]ターゲット不良!$D$54:$P$54</definedName>
    <definedName name="_27__123Graph_B차트_6" hidden="1">[7]A!$E$148:$E$156</definedName>
    <definedName name="_28__123Graph_Bグラフ_7G" hidden="1">[6]ターゲット不良!$D$58:$P$58</definedName>
    <definedName name="_28__123Graph_B차트_7" hidden="1">[7]A!$C$185:$C$186</definedName>
    <definedName name="_28FG1_" hidden="1">{#N/A,#N/A,FALSE,"단축1";#N/A,#N/A,FALSE,"단축2";#N/A,#N/A,FALSE,"단축3";#N/A,#N/A,FALSE,"장축";#N/A,#N/A,FALSE,"4WD"}</definedName>
    <definedName name="_28s9_" hidden="1">{#N/A,#N/A,FALSE,"UNIT";#N/A,#N/A,FALSE,"UNIT";#N/A,#N/A,FALSE,"계정"}</definedName>
    <definedName name="_29__123Graph_Bグラフ_9G" hidden="1">[6]ターゲット不良!$AR$144:$AT$144</definedName>
    <definedName name="_29__123Graph_B차트_8" hidden="1">[7]A!$E$185:$E$186</definedName>
    <definedName name="_29s17_" hidden="1">{#N/A,#N/A,FALSE,"UNIT";#N/A,#N/A,FALSE,"UNIT";#N/A,#N/A,FALSE,"계정"}</definedName>
    <definedName name="_2a1_" hidden="1">#REF!</definedName>
    <definedName name="_2A3_" hidden="1">{#N/A,#N/A,FALSE,"단축1";#N/A,#N/A,FALSE,"단축2";#N/A,#N/A,FALSE,"단축3";#N/A,#N/A,FALSE,"장축";#N/A,#N/A,FALSE,"4WD"}</definedName>
    <definedName name="_2ap2_" hidden="1">#REF!</definedName>
    <definedName name="_2ap3_" hidden="1">#REF!</definedName>
    <definedName name="_2AS6_" hidden="1">{#N/A,#N/A,FALSE,"Australien";#N/A,#N/A,FALSE,"Birmingham";#N/A,#N/A,FALSE,"Brasilien";#N/A,#N/A,FALSE,"Prag";#N/A,#N/A,FALSE,"Spanien";#N/A,#N/A,FALSE,"Malaysia ( Com)";#N/A,#N/A,FALSE,"Malaysia (Instr)"}</definedName>
    <definedName name="_2Bp2_" hidden="1">{#N/A,#N/A,FALSE,"BS";#N/A,#N/A,FALSE,"PL";#N/A,#N/A,FALSE,"처분";#N/A,#N/A,FALSE,"현금";#N/A,#N/A,FALSE,"매출";#N/A,#N/A,FALSE,"원가";#N/A,#N/A,FALSE,"경영"}</definedName>
    <definedName name="_2CS1_" hidden="1">{"'Sheet1'!$A$1:$H$36"}</definedName>
    <definedName name="_2f3_" hidden="1">{"'분양원가'!$B$1:$F$113"}</definedName>
    <definedName name="_2hf2_" hidden="1">#REF!</definedName>
    <definedName name="_2L2_" hidden="1">{#N/A,#N/A,FALSE,"보험현황";#N/A,#N/A,FALSE,"보험현황"}</definedName>
    <definedName name="_2o2_" hidden="1">'[2]#REF'!$A$206:$Q$214</definedName>
    <definedName name="_2P4_" hidden="1">#REF!</definedName>
    <definedName name="_2q1_" hidden="1">#REF!</definedName>
    <definedName name="_2s1_" hidden="1">{#N/A,#N/A,FALSE,"UNIT";#N/A,#N/A,FALSE,"UNIT";#N/A,#N/A,FALSE,"계정"}</definedName>
    <definedName name="_3_________K" hidden="1">#REF!</definedName>
    <definedName name="_3__123Graph_ACHART_31" hidden="1">'[5]Panel Graphs'!$T$241:$AA$241</definedName>
    <definedName name="_3__123Graph_Aグラフ_12G" hidden="1">[6]ターゲット不良!$D$27:$P$27</definedName>
    <definedName name="_3__123Graph_A차트_3" hidden="1">[7]A!$B$113:$B$119</definedName>
    <definedName name="_3__123Graph_BCHART_16" hidden="1">'[5]Panel Graphs'!$B$121:$I$121</definedName>
    <definedName name="_3_0_0_F" hidden="1">#REF!</definedName>
    <definedName name="_3_20120725210933">#REF!</definedName>
    <definedName name="_3_7____123Grap" hidden="1">#REF!</definedName>
    <definedName name="_30__123Graph_Cグラフ_10G" hidden="1">[6]ターゲット不良!$AR$150:$AT$150</definedName>
    <definedName name="_30__123Graph_X차트_1" hidden="1">[7]A!$A$79:$A$84</definedName>
    <definedName name="_30s13_" hidden="1">{#N/A,#N/A,FALSE,"UNIT";#N/A,#N/A,FALSE,"UNIT";#N/A,#N/A,FALSE,"계정"}</definedName>
    <definedName name="_31__123Graph_Cグラフ_11G" hidden="1">[6]ターゲット不良!$AR$155:$AT$155</definedName>
    <definedName name="_31__123Graph_X차트_2" hidden="1">[7]A!$A$79:$A$84</definedName>
    <definedName name="_32__123Graph_Cグラフ_12G" hidden="1">[6]ターゲット不良!$D$59:$P$59</definedName>
    <definedName name="_32__123Graph_X차트_3" hidden="1">[7]A!$A$113:$A$119</definedName>
    <definedName name="_323T2_" hidden="1">{#N/A,#N/A,FALSE,"단축1";#N/A,#N/A,FALSE,"단축2";#N/A,#N/A,FALSE,"단축3";#N/A,#N/A,FALSE,"장축";#N/A,#N/A,FALSE,"4WD"}</definedName>
    <definedName name="_32FG1_" hidden="1">{#N/A,#N/A,FALSE,"단축1";#N/A,#N/A,FALSE,"단축2";#N/A,#N/A,FALSE,"단축3";#N/A,#N/A,FALSE,"장축";#N/A,#N/A,FALSE,"4WD"}</definedName>
    <definedName name="_32s2_" hidden="1">{#N/A,#N/A,FALSE,"UNIT";#N/A,#N/A,FALSE,"UNIT";#N/A,#N/A,FALSE,"계정"}</definedName>
    <definedName name="_33____0_K" hidden="1">#REF!</definedName>
    <definedName name="_33__123Graph_Cグラフ_13G" hidden="1">[6]ターゲット不良!$D$51:$P$51</definedName>
    <definedName name="_33__123Graph_X차트_4" hidden="1">[7]A!$A$113:$A$119</definedName>
    <definedName name="_34__123Graph_Cグラフ_14G" hidden="1">[6]ターゲット不良!$D$56:$P$56</definedName>
    <definedName name="_34__123Graph_X차트_5" hidden="1">[7]A!$A$148:$A$156</definedName>
    <definedName name="_34A3_" hidden="1">{#N/A,#N/A,FALSE,"단축1";#N/A,#N/A,FALSE,"단축2";#N/A,#N/A,FALSE,"단축3";#N/A,#N/A,FALSE,"장축";#N/A,#N/A,FALSE,"4WD"}</definedName>
    <definedName name="_34HL1_" hidden="1">{#N/A,#N/A,FALSE,"단축1";#N/A,#N/A,FALSE,"단축2";#N/A,#N/A,FALSE,"단축3";#N/A,#N/A,FALSE,"장축";#N/A,#N/A,FALSE,"4WD"}</definedName>
    <definedName name="_34s14_" hidden="1">{#N/A,#N/A,FALSE,"UNIT";#N/A,#N/A,FALSE,"UNIT";#N/A,#N/A,FALSE,"계정"}</definedName>
    <definedName name="_35__123Graph_Cグラフ_15G" hidden="1">[6]ターゲット不良!$D$50:$P$50</definedName>
    <definedName name="_35__123Graph_X차트_6" hidden="1">[7]A!$A$148:$A$156</definedName>
    <definedName name="_35A9_" hidden="1">{#N/A,#N/A,FALSE,"손익표지";#N/A,#N/A,FALSE,"손익계산";#N/A,#N/A,FALSE,"일반관리비";#N/A,#N/A,FALSE,"영업외수익";#N/A,#N/A,FALSE,"영업외비용";#N/A,#N/A,FALSE,"매출액";#N/A,#N/A,FALSE,"요약손익";#N/A,#N/A,FALSE,"요약대차";#N/A,#N/A,FALSE,"매출채권현황";#N/A,#N/A,FALSE,"매출채권명세"}</definedName>
    <definedName name="_35S220_" hidden="1">{"'호선별현황(방식)'!$K$22:$P$22","'호선별현황(방식)'!$K$22:$P$22"}</definedName>
    <definedName name="_35s3_" hidden="1">{#N/A,#N/A,FALSE,"UNIT";#N/A,#N/A,FALSE,"UNIT";#N/A,#N/A,FALSE,"계정"}</definedName>
    <definedName name="_36_____K" hidden="1">#REF!</definedName>
    <definedName name="_36__123Graph_Cグラフ_2G" hidden="1">[6]ターゲット不良!$D$37:$P$37</definedName>
    <definedName name="_36__123Graph_X차트_7" hidden="1">[7]A!$A$185:$A$186</definedName>
    <definedName name="_36T3_" hidden="1">{#N/A,#N/A,FALSE,"단축1";#N/A,#N/A,FALSE,"단축2";#N/A,#N/A,FALSE,"단축3";#N/A,#N/A,FALSE,"장축";#N/A,#N/A,FALSE,"4WD"}</definedName>
    <definedName name="_36U202_" hidden="1">{"'호선별현황(방식)'!$K$22:$P$22","'호선별현황(방식)'!$K$22:$P$22"}</definedName>
    <definedName name="_37__123Graph_Cグラフ_3G" hidden="1">[6]ターゲット不良!$D$42:$P$42</definedName>
    <definedName name="_37__123Graph_X차트_8" hidden="1">[7]A!$A$185:$A$186</definedName>
    <definedName name="_37EO2_" hidden="1">{#N/A,#N/A,FALSE,"신규dep";#N/A,#N/A,FALSE,"신규dep-금형상각후";#N/A,#N/A,FALSE,"신규dep-연구비상각후";#N/A,#N/A,FALSE,"신규dep-기계,공구상각후"}</definedName>
    <definedName name="_38__123Graph_Cグラフ_4G" hidden="1">[6]ターゲット不良!$D$46:$P$46</definedName>
    <definedName name="_38A9_" hidden="1">{#N/A,#N/A,FALSE,"손익표지";#N/A,#N/A,FALSE,"손익계산";#N/A,#N/A,FALSE,"일반관리비";#N/A,#N/A,FALSE,"영업외수익";#N/A,#N/A,FALSE,"영업외비용";#N/A,#N/A,FALSE,"매출액";#N/A,#N/A,FALSE,"요약손익";#N/A,#N/A,FALSE,"요약대차";#N/A,#N/A,FALSE,"매출채권현황";#N/A,#N/A,FALSE,"매출채권명세"}</definedName>
    <definedName name="_38s16_" hidden="1">{#N/A,#N/A,FALSE,"UNIT";#N/A,#N/A,FALSE,"UNIT";#N/A,#N/A,FALSE,"계정"}</definedName>
    <definedName name="_38s4_" hidden="1">{#N/A,#N/A,FALSE,"UNIT";#N/A,#N/A,FALSE,"UNIT";#N/A,#N/A,FALSE,"계정"}</definedName>
    <definedName name="_39__123Graph_Cグラフ_5G" hidden="1">[6]ターゲット不良!$D$51:$P$51</definedName>
    <definedName name="_3ap2_" hidden="1">#REF!</definedName>
    <definedName name="_3ap3_" hidden="1">#REF!</definedName>
    <definedName name="_3ap6_" hidden="1">#REF!</definedName>
    <definedName name="_3CS1_" hidden="1">{"'Sheet1'!$A$1:$H$36"}</definedName>
    <definedName name="_3G501_" hidden="1">{#N/A,#N/A,FALSE,"BS";#N/A,#N/A,FALSE,"PL";#N/A,#N/A,FALSE,"처분";#N/A,#N/A,FALSE,"현금";#N/A,#N/A,FALSE,"매출";#N/A,#N/A,FALSE,"원가";#N/A,#N/A,FALSE,"경영"}</definedName>
    <definedName name="_3H124_" hidden="1">{"'7-2지역별'!$A$1:$R$44"}</definedName>
    <definedName name="_3hf1_" hidden="1">#REF!</definedName>
    <definedName name="_3hf5_" hidden="1">#REF!</definedName>
    <definedName name="_3q2_" hidden="1">#REF!</definedName>
    <definedName name="_3T2_" hidden="1">{#N/A,#N/A,FALSE,"단축1";#N/A,#N/A,FALSE,"단축2";#N/A,#N/A,FALSE,"단축3";#N/A,#N/A,FALSE,"장축";#N/A,#N/A,FALSE,"4WD"}</definedName>
    <definedName name="_4__123Graph_Aグラフ_13G" hidden="1">[6]ターゲット不良!$D$35:$P$35</definedName>
    <definedName name="_4__123Graph_A차트_4" hidden="1">[7]A!$D$113:$D$119</definedName>
    <definedName name="_4__123Graph_BCHART_16" hidden="1">'[5]Panel Graphs'!$B$121:$I$121</definedName>
    <definedName name="_4__123Graph_BCHART_17" hidden="1">'[5]Panel Graphs'!$B$76:$I$76</definedName>
    <definedName name="_4_20120731211145">#REF!</definedName>
    <definedName name="_4_7____123Graph_LB" hidden="1">#REF!</definedName>
    <definedName name="_40__123Graph_Cグラフ_6G" hidden="1">[6]ターゲット不良!$D$55:$P$55</definedName>
    <definedName name="_40HL2_" hidden="1">{#N/A,#N/A,FALSE,"단축1";#N/A,#N/A,FALSE,"단축2";#N/A,#N/A,FALSE,"단축3";#N/A,#N/A,FALSE,"장축";#N/A,#N/A,FALSE,"4WD"}</definedName>
    <definedName name="_40HP02_" hidden="1">{#N/A,#N/A,FALSE,"단축1";#N/A,#N/A,FALSE,"단축2";#N/A,#N/A,FALSE,"단축3";#N/A,#N/A,FALSE,"장축";#N/A,#N/A,FALSE,"4WD"}</definedName>
    <definedName name="_41__123Graph_Cグラフ_7G" hidden="1">[6]ターゲット不良!$D$59:$P$59</definedName>
    <definedName name="_41s5_" hidden="1">{#N/A,#N/A,FALSE,"UNIT";#N/A,#N/A,FALSE,"UNIT";#N/A,#N/A,FALSE,"계정"}</definedName>
    <definedName name="_42___0_K" hidden="1">#REF!</definedName>
    <definedName name="_42__123Graph_Cグラフ_9G" hidden="1">[6]ターゲット不良!$AR$145:$AT$145</definedName>
    <definedName name="_42s17_" hidden="1">{#N/A,#N/A,FALSE,"UNIT";#N/A,#N/A,FALSE,"UNIT";#N/A,#N/A,FALSE,"계정"}</definedName>
    <definedName name="_43__123Graph_Dグラフ_10G" hidden="1">[6]ターゲット不良!$AR$151:$AT$151</definedName>
    <definedName name="_43q1_" hidden="1">#REF!</definedName>
    <definedName name="_44__123Graph_Dグラフ_11G" hidden="1">[6]ターゲット不良!$AR$156:$AT$156</definedName>
    <definedName name="_44s6_" hidden="1">{#N/A,#N/A,FALSE,"UNIT";#N/A,#N/A,FALSE,"UNIT";#N/A,#N/A,FALSE,"계정"}</definedName>
    <definedName name="_45__123Graph_Dグラフ_12G" hidden="1">[6]ターゲット不良!$D$60:$P$60</definedName>
    <definedName name="_46__123Graph_Dグラフ_13G" hidden="1">[6]ターゲット不良!$D$39:$P$39</definedName>
    <definedName name="_46HL3_" hidden="1">{#N/A,#N/A,TRUE,"Y생산";#N/A,#N/A,TRUE,"Y판매";#N/A,#N/A,TRUE,"Y총물량";#N/A,#N/A,TRUE,"Y능력";#N/A,#N/A,TRUE,"YKD"}</definedName>
    <definedName name="_46s2_" hidden="1">{#N/A,#N/A,FALSE,"UNIT";#N/A,#N/A,FALSE,"UNIT";#N/A,#N/A,FALSE,"계정"}</definedName>
    <definedName name="_47__123Graph_Dグラフ_14G" hidden="1">[6]ターゲット不良!$D$48:$P$48</definedName>
    <definedName name="_47s9_" hidden="1">{#N/A,#N/A,FALSE,"UNIT";#N/A,#N/A,FALSE,"UNIT";#N/A,#N/A,FALSE,"계정"}</definedName>
    <definedName name="_47U1_" hidden="1">{#N/A,#N/A,FALSE,"단축1";#N/A,#N/A,FALSE,"단축2";#N/A,#N/A,FALSE,"단축3";#N/A,#N/A,FALSE,"장축";#N/A,#N/A,FALSE,"4WD"}</definedName>
    <definedName name="_48__123Graph_Dグラフ_15G" hidden="1">[6]ターゲット不良!$D$59:$P$59</definedName>
    <definedName name="_48__0_S" hidden="1">#REF!</definedName>
    <definedName name="_48ap2_" hidden="1">#REF!</definedName>
    <definedName name="_48bk2_" hidden="1">{#N/A,#N/A,FALSE,"단축1";#N/A,#N/A,FALSE,"단축2";#N/A,#N/A,FALSE,"단축3";#N/A,#N/A,FALSE,"장축";#N/A,#N/A,FALSE,"4WD"}</definedName>
    <definedName name="_48HP2_" hidden="1">{#N/A,#N/A,FALSE,"단축1";#N/A,#N/A,FALSE,"단축2";#N/A,#N/A,FALSE,"단축3";#N/A,#N/A,FALSE,"장축";#N/A,#N/A,FALSE,"4WD"}</definedName>
    <definedName name="_49__123Graph_Dグラフ_2G" hidden="1">[6]ターゲット不良!$D$38:$P$38</definedName>
    <definedName name="_49ap3_" hidden="1">#REF!</definedName>
    <definedName name="_49DB777_" hidden="1">{#N/A,#N/A,TRUE,"Y생산";#N/A,#N/A,TRUE,"Y판매";#N/A,#N/A,TRUE,"Y총물량";#N/A,#N/A,TRUE,"Y능력";#N/A,#N/A,TRUE,"YKD"}</definedName>
    <definedName name="_4A9_" hidden="1">{#N/A,#N/A,FALSE,"손익표지";#N/A,#N/A,FALSE,"손익계산";#N/A,#N/A,FALSE,"일반관리비";#N/A,#N/A,FALSE,"영업외수익";#N/A,#N/A,FALSE,"영업외비용";#N/A,#N/A,FALSE,"매출액";#N/A,#N/A,FALSE,"요약손익";#N/A,#N/A,FALSE,"요약대차";#N/A,#N/A,FALSE,"매출채권현황";#N/A,#N/A,FALSE,"매출채권명세"}</definedName>
    <definedName name="_4ap3_" hidden="1">#REF!</definedName>
    <definedName name="_4AS6_" hidden="1">{#N/A,#N/A,FALSE,"Australien";#N/A,#N/A,FALSE,"Birmingham";#N/A,#N/A,FALSE,"Brasilien";#N/A,#N/A,FALSE,"Prag";#N/A,#N/A,FALSE,"Spanien";#N/A,#N/A,FALSE,"Malaysia ( Com)";#N/A,#N/A,FALSE,"Malaysia (Instr)"}</definedName>
    <definedName name="_4hf2_" hidden="1">#REF!</definedName>
    <definedName name="_4q2_" hidden="1">#REF!</definedName>
    <definedName name="_4q3_" hidden="1">#REF!</definedName>
    <definedName name="_4s10_" hidden="1">{#N/A,#N/A,FALSE,"UNIT";#N/A,#N/A,FALSE,"UNIT";#N/A,#N/A,FALSE,"계정"}</definedName>
    <definedName name="_4T2_" hidden="1">{#N/A,#N/A,FALSE,"단축1";#N/A,#N/A,FALSE,"단축2";#N/A,#N/A,FALSE,"단축3";#N/A,#N/A,FALSE,"장축";#N/A,#N/A,FALSE,"4WD"}</definedName>
    <definedName name="_5__0_0_F" hidden="1">#REF!</definedName>
    <definedName name="_5__123Graph_Aグラフ_14G" hidden="1">[6]ターゲット不良!$D$57:$P$57</definedName>
    <definedName name="_5__123Graph_A차트_5" hidden="1">[7]A!$B$148:$B$156</definedName>
    <definedName name="_5__123Graph_BCHART_17" hidden="1">'[5]Panel Graphs'!$B$76:$I$76</definedName>
    <definedName name="_5__123Graph_BCHART_18" hidden="1">'[5]Panel Graphs'!$B$184:$I$184</definedName>
    <definedName name="_5_20120825103050">#REF!</definedName>
    <definedName name="_5_7_0__123Grap" hidden="1">#REF!</definedName>
    <definedName name="_5____S" hidden="1">#REF!</definedName>
    <definedName name="_50__123Graph_Dグラフ_3G" hidden="1">[6]ターゲット不良!$D$43:$P$43</definedName>
    <definedName name="_50FG1_" hidden="1">{#N/A,#N/A,FALSE,"단축1";#N/A,#N/A,FALSE,"단축2";#N/A,#N/A,FALSE,"단축3";#N/A,#N/A,FALSE,"장축";#N/A,#N/A,FALSE,"4WD"}</definedName>
    <definedName name="_50q2_" hidden="1">#REF!</definedName>
    <definedName name="_50s3_" hidden="1">{#N/A,#N/A,FALSE,"UNIT";#N/A,#N/A,FALSE,"UNIT";#N/A,#N/A,FALSE,"계정"}</definedName>
    <definedName name="_51__123Graph_Dグラフ_4G" hidden="1">[6]ターゲット不良!$D$47:$P$47</definedName>
    <definedName name="_51ap6_" hidden="1">#REF!</definedName>
    <definedName name="_51j1_" hidden="1">{#N/A,#N/A,FALSE,"손익표지";#N/A,#N/A,FALSE,"손익계산";#N/A,#N/A,FALSE,"일반관리비";#N/A,#N/A,FALSE,"영업외수익";#N/A,#N/A,FALSE,"영업외비용";#N/A,#N/A,FALSE,"매출액";#N/A,#N/A,FALSE,"요약손익";#N/A,#N/A,FALSE,"요약대차";#N/A,#N/A,FALSE,"매출채권현황";#N/A,#N/A,FALSE,"매출채권명세"}</definedName>
    <definedName name="_52__123Graph_Dグラフ_5G" hidden="1">[6]ターゲット不良!$D$52:$P$52</definedName>
    <definedName name="_52____S" hidden="1">#REF!</definedName>
    <definedName name="_52HP02_" hidden="1">{#N/A,#N/A,FALSE,"단축1";#N/A,#N/A,FALSE,"단축2";#N/A,#N/A,FALSE,"단축3";#N/A,#N/A,FALSE,"장축";#N/A,#N/A,FALSE,"4WD"}</definedName>
    <definedName name="_52j1_" hidden="1">{#N/A,#N/A,FALSE,"손익표지";#N/A,#N/A,FALSE,"손익계산";#N/A,#N/A,FALSE,"일반관리비";#N/A,#N/A,FALSE,"영업외수익";#N/A,#N/A,FALSE,"영업외비용";#N/A,#N/A,FALSE,"매출액";#N/A,#N/A,FALSE,"요약손익";#N/A,#N/A,FALSE,"요약대차";#N/A,#N/A,FALSE,"매출채권현황";#N/A,#N/A,FALSE,"매출채권명세"}</definedName>
    <definedName name="_53__123Graph_Dグラフ_6G" hidden="1">[6]ターゲット不良!$D$56:$P$56</definedName>
    <definedName name="_54__123Graph_Dグラフ_7G" hidden="1">[6]ターゲット不良!$D$60:$P$60</definedName>
    <definedName name="_542FG1_" hidden="1">{#N/A,#N/A,FALSE,"단축1";#N/A,#N/A,FALSE,"단축2";#N/A,#N/A,FALSE,"단축3";#N/A,#N/A,FALSE,"장축";#N/A,#N/A,FALSE,"4WD"}</definedName>
    <definedName name="_54b123_" hidden="1">#REF!</definedName>
    <definedName name="_54s4_" hidden="1">{#N/A,#N/A,FALSE,"UNIT";#N/A,#N/A,FALSE,"UNIT";#N/A,#N/A,FALSE,"계정"}</definedName>
    <definedName name="_55__123Graph_Dグラフ_9G" hidden="1">[6]ターゲット不良!$AR$146:$AT$146</definedName>
    <definedName name="_558P2_" hidden="1">{#N/A,#N/A,FALSE,"단축1";#N/A,#N/A,FALSE,"단축2";#N/A,#N/A,FALSE,"단축3";#N/A,#N/A,FALSE,"장축";#N/A,#N/A,FALSE,"4WD"}</definedName>
    <definedName name="_55o2_" hidden="1">'[11]#REF'!$A$206:$Q$214</definedName>
    <definedName name="_55q3_" hidden="1">#REF!</definedName>
    <definedName name="_56__123Graph_Eグラフ_10G" hidden="1">[6]ターゲット不良!$AR$152:$AT$152</definedName>
    <definedName name="_56__0_S" hidden="1">#REF!</definedName>
    <definedName name="_562P21_" hidden="1">{#N/A,#N/A,FALSE,"단축1";#N/A,#N/A,FALSE,"단축2";#N/A,#N/A,FALSE,"단축3";#N/A,#N/A,FALSE,"장축";#N/A,#N/A,FALSE,"4WD"}</definedName>
    <definedName name="_57__123Graph_Eグラフ_11G" hidden="1">[6]ターゲット不良!$AR$157:$AT$157</definedName>
    <definedName name="_57EO2_" hidden="1">{#N/A,#N/A,FALSE,"신규dep";#N/A,#N/A,FALSE,"신규dep-금형상각후";#N/A,#N/A,FALSE,"신규dep-연구비상각후";#N/A,#N/A,FALSE,"신규dep-기계,공구상각후"}</definedName>
    <definedName name="_57P21_" hidden="1">{#N/A,#N/A,FALSE,"단축1";#N/A,#N/A,FALSE,"단축2";#N/A,#N/A,FALSE,"단축3";#N/A,#N/A,FALSE,"장축";#N/A,#N/A,FALSE,"4WD"}</definedName>
    <definedName name="_58__123Graph_Eグラフ_12G" hidden="1">[6]ターゲット不良!$D$61:$P$61</definedName>
    <definedName name="_582T2_" hidden="1">{#N/A,#N/A,FALSE,"단축1";#N/A,#N/A,FALSE,"단축2";#N/A,#N/A,FALSE,"단축3";#N/A,#N/A,FALSE,"장축";#N/A,#N/A,FALSE,"4WD"}</definedName>
    <definedName name="_58HP2_" hidden="1">{#N/A,#N/A,FALSE,"단축1";#N/A,#N/A,FALSE,"단축2";#N/A,#N/A,FALSE,"단축3";#N/A,#N/A,FALSE,"장축";#N/A,#N/A,FALSE,"4WD"}</definedName>
    <definedName name="_58s5_" hidden="1">{#N/A,#N/A,FALSE,"UNIT";#N/A,#N/A,FALSE,"UNIT";#N/A,#N/A,FALSE,"계정"}</definedName>
    <definedName name="_59__123Graph_Eグラフ_13G" hidden="1">[6]ターゲット不良!$D$49:$P$49</definedName>
    <definedName name="_595____S" hidden="1">#REF!</definedName>
    <definedName name="_59FG1_" hidden="1">{#N/A,#N/A,FALSE,"단축1";#N/A,#N/A,FALSE,"단축2";#N/A,#N/A,FALSE,"단축3";#N/A,#N/A,FALSE,"장축";#N/A,#N/A,FALSE,"4WD"}</definedName>
    <definedName name="_5A2040_" hidden="1">{#N/A,#N/A,FALSE,"단축1";#N/A,#N/A,FALSE,"단축2";#N/A,#N/A,FALSE,"단축3";#N/A,#N/A,FALSE,"장축";#N/A,#N/A,FALSE,"4WD"}</definedName>
    <definedName name="_5ap6_" hidden="1">#REF!</definedName>
    <definedName name="_5Bp2_" hidden="1">{#N/A,#N/A,FALSE,"BS";#N/A,#N/A,FALSE,"PL";#N/A,#N/A,FALSE,"처분";#N/A,#N/A,FALSE,"현금";#N/A,#N/A,FALSE,"매출";#N/A,#N/A,FALSE,"원가";#N/A,#N/A,FALSE,"경영"}</definedName>
    <definedName name="_5DB777_" hidden="1">{#N/A,#N/A,TRUE,"Y생산";#N/A,#N/A,TRUE,"Y판매";#N/A,#N/A,TRUE,"Y총물량";#N/A,#N/A,TRUE,"Y능력";#N/A,#N/A,TRUE,"YKD"}</definedName>
    <definedName name="_5G501_" hidden="1">{#N/A,#N/A,FALSE,"BS";#N/A,#N/A,FALSE,"PL";#N/A,#N/A,FALSE,"처분";#N/A,#N/A,FALSE,"현금";#N/A,#N/A,FALSE,"매출";#N/A,#N/A,FALSE,"원가";#N/A,#N/A,FALSE,"경영"}</definedName>
    <definedName name="_5N120_" hidden="1">{#N/A,#N/A,FALSE,"채권채무";#N/A,#N/A,FALSE,"control sheet"}</definedName>
    <definedName name="_5q2_" hidden="1">#REF!</definedName>
    <definedName name="_5t1_" hidden="1">[8]수액원료!$A$6</definedName>
    <definedName name="_6_______0_K" hidden="1">#REF!</definedName>
    <definedName name="_6__123Graph_Aグラフ_15G" hidden="1">[6]ターゲット不良!$D$45:$P$45</definedName>
    <definedName name="_6__123Graph_A차트_6" hidden="1">[7]A!$D$148:$D$156</definedName>
    <definedName name="_6__123Graph_BCHART_18" hidden="1">'[5]Panel Graphs'!$B$184:$I$184</definedName>
    <definedName name="_6__123Graph_BCHART_31" hidden="1">'[5]Panel Graphs'!$T$242:$AA$242</definedName>
    <definedName name="_6_0_0_K" hidden="1">#REF!</definedName>
    <definedName name="_6_20120925202927">#REF!</definedName>
    <definedName name="_6_5____123Grap" hidden="1">#REF!</definedName>
    <definedName name="_6_7_0__123Graph_LB" hidden="1">#REF!</definedName>
    <definedName name="_60__123Graph_Eグラフ_14G" hidden="1">[6]ターゲット不良!$D$61:$P$61</definedName>
    <definedName name="_605__0_S" hidden="1">#REF!</definedName>
    <definedName name="_60HP02_" hidden="1">{#N/A,#N/A,FALSE,"단축1";#N/A,#N/A,FALSE,"단축2";#N/A,#N/A,FALSE,"단축3";#N/A,#N/A,FALSE,"장축";#N/A,#N/A,FALSE,"4WD"}</definedName>
    <definedName name="_60wrn.ÀÚ±Ý°á_êº¸°í98³â2¿ù." hidden="1">{#N/A,#N/A,TRUE,"ÀÚ±Ý°á»êº¸°íÇ¥Áö";#N/A,#N/A,TRUE,"¸ñÂ÷";#N/A,#N/A,TRUE,"1.ÀÚ±ÝÁýÇà³»¿ª";#N/A,#N/A,TRUE,"2.°øÀåº° ÀÚ±ÝÁýÇà³»¿ª";#N/A,#N/A,TRUE,"3.Â÷ÀÔ±ÝÇöÈ²";#N/A,#N/A,TRUE,"4.ÀºÇàÂ÷ÀÔ±Ý¹×ÇÑµµÇöÈ²";#N/A,#N/A,TRUE,"5.°øÀåº°¿î¿ëÀÚ±ÝÂ÷ÀÔÇöÈ²";#N/A,#N/A,TRUE,"6.ÀºÇà°Å·¡ÇöÈ²";#N/A,#N/A,TRUE,"7.ÀºÇà¼ö¼ö·á¹×ÀÌÀÚ Áö±ÞÇöÈ²"}</definedName>
    <definedName name="_61__123Graph_Eグラフ_15G" hidden="1">[6]ターゲット不良!$D$46:$P$46</definedName>
    <definedName name="_611q1_" hidden="1">#REF!</definedName>
    <definedName name="_617q2_" hidden="1">#REF!</definedName>
    <definedName name="_619q3_" hidden="1">#REF!</definedName>
    <definedName name="_61HP2_" hidden="1">{#N/A,#N/A,FALSE,"단축1";#N/A,#N/A,FALSE,"단축2";#N/A,#N/A,FALSE,"단축3";#N/A,#N/A,FALSE,"장축";#N/A,#N/A,FALSE,"4WD"}</definedName>
    <definedName name="_62__123Graph_Eグラフ_2G" hidden="1">[6]ターゲット不良!$D$39:$P$39</definedName>
    <definedName name="_625t1_" hidden="1">[8]수액원료!$A$6</definedName>
    <definedName name="_62s6_" hidden="1">{#N/A,#N/A,FALSE,"UNIT";#N/A,#N/A,FALSE,"UNIT";#N/A,#N/A,FALSE,"계정"}</definedName>
    <definedName name="_63__123Graph_Eグラフ_4G" hidden="1">[6]ターゲット不良!$D$48:$P$48</definedName>
    <definedName name="_63HP02_" hidden="1">{#N/A,#N/A,FALSE,"단축1";#N/A,#N/A,FALSE,"단축2";#N/A,#N/A,FALSE,"단축3";#N/A,#N/A,FALSE,"장축";#N/A,#N/A,FALSE,"4WD"}</definedName>
    <definedName name="_63K12_" hidden="1">{#N/A,#N/A,FALSE,"단축1";#N/A,#N/A,FALSE,"단축2";#N/A,#N/A,FALSE,"단축3";#N/A,#N/A,FALSE,"장축";#N/A,#N/A,FALSE,"4WD"}</definedName>
    <definedName name="_64__123Graph_Eグラフ_7G" hidden="1">[6]ターゲット不良!$D$61:$P$61</definedName>
    <definedName name="_65__123Graph_Eグラフ_9G" hidden="1">[6]ターゲット不良!$AR$147:$AT$147</definedName>
    <definedName name="_65T2_" hidden="1">{#N/A,#N/A,FALSE,"단축1";#N/A,#N/A,FALSE,"단축2";#N/A,#N/A,FALSE,"단축3";#N/A,#N/A,FALSE,"장축";#N/A,#N/A,FALSE,"4WD"}</definedName>
    <definedName name="_66__123Graph_Fグラフ_11G" hidden="1">[6]ターゲット不良!$AR$158:$AT$158</definedName>
    <definedName name="_661A3_" hidden="1">{#N/A,#N/A,FALSE,"단축1";#N/A,#N/A,FALSE,"단축2";#N/A,#N/A,FALSE,"단축3";#N/A,#N/A,FALSE,"장축";#N/A,#N/A,FALSE,"4WD"}</definedName>
    <definedName name="_66s9_" hidden="1">{#N/A,#N/A,FALSE,"UNIT";#N/A,#N/A,FALSE,"UNIT";#N/A,#N/A,FALSE,"계정"}</definedName>
    <definedName name="_66T2_" hidden="1">{#N/A,#N/A,FALSE,"단축1";#N/A,#N/A,FALSE,"단축2";#N/A,#N/A,FALSE,"단축3";#N/A,#N/A,FALSE,"장축";#N/A,#N/A,FALSE,"4WD"}</definedName>
    <definedName name="_67__123Graph_Fグラフ_15G" hidden="1">[6]ターゲット不良!$D$54:$P$54</definedName>
    <definedName name="_67__0_S" hidden="1">#REF!</definedName>
    <definedName name="_68__123Graph_Xグラフ_10G" hidden="1">[6]ターゲット不良!$AR$142:$AT$142</definedName>
    <definedName name="_68K223_" hidden="1">{#N/A,#N/A,FALSE,"단축1";#N/A,#N/A,FALSE,"단축2";#N/A,#N/A,FALSE,"단축3";#N/A,#N/A,FALSE,"장축";#N/A,#N/A,FALSE,"4WD"}</definedName>
    <definedName name="_69__123Graph_Xグラフ_11G" hidden="1">[6]ターゲット不良!$AR$142:$AT$142</definedName>
    <definedName name="_6b123_" hidden="1">#REF!</definedName>
    <definedName name="_6EO2_" hidden="1">{#N/A,#N/A,FALSE,"신규dep";#N/A,#N/A,FALSE,"신규dep-금형상각후";#N/A,#N/A,FALSE,"신규dep-연구비상각후";#N/A,#N/A,FALSE,"신규dep-기계,공구상각후"}</definedName>
    <definedName name="_6H415_" hidden="1">{"'7-2지역별'!$A$1:$R$44"}</definedName>
    <definedName name="_6q3_" hidden="1">#REF!</definedName>
    <definedName name="_6s11_" hidden="1">{#N/A,#N/A,FALSE,"UNIT";#N/A,#N/A,FALSE,"UNIT";#N/A,#N/A,FALSE,"계정"}</definedName>
    <definedName name="_6T3_" hidden="1">{#N/A,#N/A,FALSE,"단축1";#N/A,#N/A,FALSE,"단축2";#N/A,#N/A,FALSE,"단축3";#N/A,#N/A,FALSE,"장축";#N/A,#N/A,FALSE,"4WD"}</definedName>
    <definedName name="_7__123Graph_ACHART_1" hidden="1">'[10]2003SaleHC'!$D$87:$D$113</definedName>
    <definedName name="_7__123Graph_Aグラフ_1G" hidden="1">[6]ターゲット不良!$D$68:$P$68</definedName>
    <definedName name="_7__123Graph_A차트_7" hidden="1">[7]A!$B$185:$B$186</definedName>
    <definedName name="_7__123Graph_BCHART_31" hidden="1">'[5]Panel Graphs'!$T$242:$AA$242</definedName>
    <definedName name="_7__123Graph_CCHART_16" hidden="1">'[5]Panel Graphs'!$B$122:$I$122</definedName>
    <definedName name="_7_20120928194951">#REF!</definedName>
    <definedName name="_7_5_0__123Grap" hidden="1">#REF!</definedName>
    <definedName name="_7_9____123Grap" hidden="1">#REF!</definedName>
    <definedName name="_7__0_S" hidden="1">#REF!</definedName>
    <definedName name="_70__123Graph_Xグラフ_12G" hidden="1">[6]ターゲット不良!$D$34:$P$34</definedName>
    <definedName name="_70t1_" hidden="1">[8]수액원료!$A$6</definedName>
    <definedName name="_71__123Graph_XChart_10B" hidden="1">[12]Template!$E$7:$Q$7</definedName>
    <definedName name="_71__123Graph_Xグラフ_13G" hidden="1">[6]ターゲット不良!$D$34:$P$34</definedName>
    <definedName name="_72__123Graph_XChart_11B" hidden="1">[12]Template!$D$7:$Q$7</definedName>
    <definedName name="_72__123Graph_Xグラフ_14G" hidden="1">[6]ターゲット不良!$D$34:$P$34</definedName>
    <definedName name="_73__123Graph_XChart_12B" hidden="1">[12]Template!$D$7:$Q$7</definedName>
    <definedName name="_73__123Graph_Xグラフ_15G" hidden="1">[6]ターゲット不良!$D$34:$P$34</definedName>
    <definedName name="_73P09_" hidden="1">{#N/A,#N/A,FALSE,"단축1";#N/A,#N/A,FALSE,"단축2";#N/A,#N/A,FALSE,"단축3";#N/A,#N/A,FALSE,"장축";#N/A,#N/A,FALSE,"4WD"}</definedName>
    <definedName name="_73T3_" hidden="1">{#N/A,#N/A,FALSE,"단축1";#N/A,#N/A,FALSE,"단축2";#N/A,#N/A,FALSE,"단축3";#N/A,#N/A,FALSE,"장축";#N/A,#N/A,FALSE,"4WD"}</definedName>
    <definedName name="_74__123Graph_XChart_13B" hidden="1">[12]Template!$E$7:$O$7</definedName>
    <definedName name="_74__123Graph_Xグラフ_2G" hidden="1">[6]ターゲット不良!$D$34:$P$34</definedName>
    <definedName name="_75__123Graph_XChart_17B" hidden="1">[12]Template!$E$7:$O$7</definedName>
    <definedName name="_75__123Graph_Xグラフ_3G" hidden="1">[6]ターゲット不良!$D$34:$P$34</definedName>
    <definedName name="_76__123Graph_XChart_18B" hidden="1">[12]Template!$D$7:$Q$7</definedName>
    <definedName name="_76__123Graph_Xグラフ_4G" hidden="1">[6]ターゲット不良!$D$34:$P$34</definedName>
    <definedName name="_76HP2_" hidden="1">{#N/A,#N/A,FALSE,"단축1";#N/A,#N/A,FALSE,"단축2";#N/A,#N/A,FALSE,"단축3";#N/A,#N/A,FALSE,"장축";#N/A,#N/A,FALSE,"4WD"}</definedName>
    <definedName name="_77__123Graph_XChart_19C" hidden="1">[12]Template!$E$7:$Q$7</definedName>
    <definedName name="_77__123Graph_Xグラフ_5G" hidden="1">[6]ターゲット不良!$D$34:$P$34</definedName>
    <definedName name="_78__123Graph_XChart_1A" hidden="1">[12]Template!$E$7:$Q$7</definedName>
    <definedName name="_78__123Graph_Xグラフ_6G" hidden="1">[6]ターゲット不良!$D$34:$P$34</definedName>
    <definedName name="_79__123Graph_XChart_20C" hidden="1">[12]Template!$D$7:$Q$7</definedName>
    <definedName name="_79__123Graph_Xグラフ_7G" hidden="1">[6]ターゲット不良!$D$34:$P$34</definedName>
    <definedName name="_79T2_" hidden="1">{#N/A,#N/A,FALSE,"단축1";#N/A,#N/A,FALSE,"단축2";#N/A,#N/A,FALSE,"단축3";#N/A,#N/A,FALSE,"장축";#N/A,#N/A,FALSE,"4WD"}</definedName>
    <definedName name="_7FG1_" hidden="1">{#N/A,#N/A,FALSE,"단축1";#N/A,#N/A,FALSE,"단축2";#N/A,#N/A,FALSE,"단축3";#N/A,#N/A,FALSE,"장축";#N/A,#N/A,FALSE,"4WD"}</definedName>
    <definedName name="_7hf5_" hidden="1">#REF!</definedName>
    <definedName name="_7o2_" hidden="1">'[11]#REF'!$A$206:$Q$214</definedName>
    <definedName name="_7q3_" hidden="1">#REF!</definedName>
    <definedName name="_8__123Graph_Aグラフ_2G" hidden="1">[6]ターゲット不良!$D$35:$P$35</definedName>
    <definedName name="_8__123Graph_A차트_8" hidden="1">[7]A!$D$185:$D$186</definedName>
    <definedName name="_8__123Graph_CCHART_16" hidden="1">'[5]Panel Graphs'!$B$122:$I$122</definedName>
    <definedName name="_8__123Graph_CCHART_17" hidden="1">'[5]Panel Graphs'!$B$77:$I$77</definedName>
    <definedName name="_8__123Graph_XCHART_1" hidden="1">'[10]2003SaleHC'!$C$87:$C$113</definedName>
    <definedName name="_8_0_0_F" hidden="1">#REF!</definedName>
    <definedName name="_8_20121025195113">#REF!</definedName>
    <definedName name="_8_7____123Grap" hidden="1">#REF!</definedName>
    <definedName name="_8_9____123Graph_LB" hidden="1">#REF!</definedName>
    <definedName name="_80__123Graph_XChart_21C" hidden="1">[12]Template!$D$7:$Q$7</definedName>
    <definedName name="_80__123Graph_Xグラフ_8G" hidden="1">[6]ターゲット不良!$AR$142:$AT$142</definedName>
    <definedName name="_81__123Graph_XChart_22C" hidden="1">[12]Template!$E$7:$O$7</definedName>
    <definedName name="_81__123Graph_Xグラフ_9G" hidden="1">[6]ターゲット不良!$AR$142:$AT$142</definedName>
    <definedName name="_81T5_" hidden="1">{#N/A,#N/A,FALSE,"단축1";#N/A,#N/A,FALSE,"단축2";#N/A,#N/A,FALSE,"단축3";#N/A,#N/A,FALSE,"장축";#N/A,#N/A,FALSE,"4WD"}</definedName>
    <definedName name="_82__123Graph_XChart_23C" hidden="1">[12]Template!$E$7:$O$7</definedName>
    <definedName name="_83__123Graph_XChart_24C" hidden="1">[12]Template!$E$7:$O$7</definedName>
    <definedName name="_84__123Graph_XChart_25C" hidden="1">[12]Template!$E$7:$O$7</definedName>
    <definedName name="_84T3_" hidden="1">{#N/A,#N/A,FALSE,"단축1";#N/A,#N/A,FALSE,"단축2";#N/A,#N/A,FALSE,"단축3";#N/A,#N/A,FALSE,"장축";#N/A,#N/A,FALSE,"4WD"}</definedName>
    <definedName name="_85__123Graph_XChart_26C" hidden="1">[12]Template!$E$7:$O$7</definedName>
    <definedName name="_85____S" hidden="1">#REF!</definedName>
    <definedName name="_86__123Graph_XChart_27C" hidden="1">[12]Template!$D$7:$Q$7</definedName>
    <definedName name="_87__123Graph_XChart_2A" hidden="1">[12]Template!$D$7:$Q$7</definedName>
    <definedName name="_88__123Graph_XChart_3A" hidden="1">[12]Template!$D$7:$Q$7</definedName>
    <definedName name="_89__123Graph_XChart_4A" hidden="1">[12]Template!$E$7:$O$7</definedName>
    <definedName name="_89T5_" hidden="1">{#N/A,#N/A,FALSE,"단축1";#N/A,#N/A,FALSE,"단축2";#N/A,#N/A,FALSE,"단축3";#N/A,#N/A,FALSE,"장축";#N/A,#N/A,FALSE,"4WD"}</definedName>
    <definedName name="_8A3_" hidden="1">{#N/A,#N/A,FALSE,"단축1";#N/A,#N/A,FALSE,"단축2";#N/A,#N/A,FALSE,"단축3";#N/A,#N/A,FALSE,"장축";#N/A,#N/A,FALSE,"4WD"}</definedName>
    <definedName name="_8G501_" hidden="1">{#N/A,#N/A,FALSE,"BS";#N/A,#N/A,FALSE,"PL";#N/A,#N/A,FALSE,"처분";#N/A,#N/A,FALSE,"현금";#N/A,#N/A,FALSE,"매출";#N/A,#N/A,FALSE,"원가";#N/A,#N/A,FALSE,"경영"}</definedName>
    <definedName name="_8HP02_" hidden="1">{#N/A,#N/A,FALSE,"단축1";#N/A,#N/A,FALSE,"단축2";#N/A,#N/A,FALSE,"단축3";#N/A,#N/A,FALSE,"장축";#N/A,#N/A,FALSE,"4WD"}</definedName>
    <definedName name="_8s1_" hidden="1">{#N/A,#N/A,FALSE,"UNIT";#N/A,#N/A,FALSE,"UNIT";#N/A,#N/A,FALSE,"계정"}</definedName>
    <definedName name="_8s12_" hidden="1">{#N/A,#N/A,FALSE,"UNIT";#N/A,#N/A,FALSE,"UNIT";#N/A,#N/A,FALSE,"계정"}</definedName>
    <definedName name="_8U1_" hidden="1">{#N/A,#N/A,FALSE,"단축1";#N/A,#N/A,FALSE,"단축2";#N/A,#N/A,FALSE,"단축3";#N/A,#N/A,FALSE,"장축";#N/A,#N/A,FALSE,"4WD"}</definedName>
    <definedName name="_9________K" hidden="1">#REF!</definedName>
    <definedName name="_9__123Graph_Aグラフ_3G" hidden="1">[6]ターゲット不良!$D$40:$P$40</definedName>
    <definedName name="_9__123Graph_B차트_1" hidden="1">[7]A!$C$79:$C$84</definedName>
    <definedName name="_9__123Graph_CCHART_17" hidden="1">'[5]Panel Graphs'!$B$77:$I$77</definedName>
    <definedName name="_9__123Graph_CCHART_18" hidden="1">'[5]Panel Graphs'!$B$185:$I$185</definedName>
    <definedName name="_9_0_0_F" hidden="1">#REF!</definedName>
    <definedName name="_9_20121031193852">#REF!</definedName>
    <definedName name="_9_7____123Graph_LB" hidden="1">#REF!</definedName>
    <definedName name="_9_9_0__123Grap" hidden="1">#REF!</definedName>
    <definedName name="_9__0_S" hidden="1">#REF!</definedName>
    <definedName name="_90__123Graph_XChart_5A" hidden="1">[12]Template!$E$7:$O$7</definedName>
    <definedName name="_90____S" hidden="1">#REF!</definedName>
    <definedName name="_90P21_" hidden="1">{#N/A,#N/A,FALSE,"단축1";#N/A,#N/A,FALSE,"단축2";#N/A,#N/A,FALSE,"단축3";#N/A,#N/A,FALSE,"장축";#N/A,#N/A,FALSE,"4WD"}</definedName>
    <definedName name="_91__123Graph_XChart_6A" hidden="1">[12]Template!$E$7:$O$7</definedName>
    <definedName name="_91__0_S" hidden="1">#REF!</definedName>
    <definedName name="_92__123Graph_XChart_7A" hidden="1">[12]Template!$E$7:$O$7</definedName>
    <definedName name="_922T2_" hidden="1">{#N/A,#N/A,FALSE,"단축1";#N/A,#N/A,FALSE,"단축2";#N/A,#N/A,FALSE,"단축3";#N/A,#N/A,FALSE,"장축";#N/A,#N/A,FALSE,"4WD"}</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92q1_" hidden="1">#REF!</definedName>
    <definedName name="_93__123Graph_XChart_8A" hidden="1">[12]Template!$E$7:$O$7</definedName>
    <definedName name="_94__123Graph_XChart_9A" hidden="1">[12]Template!$D$7:$Q$7</definedName>
    <definedName name="_952____S" hidden="1">#REF!</definedName>
    <definedName name="_95q2_" hidden="1">#REF!</definedName>
    <definedName name="_95S220_" hidden="1">{"'호선별현황(방식)'!$K$22:$P$22","'호선별현황(방식)'!$K$22:$P$22"}</definedName>
    <definedName name="_96__0_S" hidden="1">#REF!</definedName>
    <definedName name="_964__0_S" hidden="1">#REF!</definedName>
    <definedName name="_96q2_" hidden="1">#REF!</definedName>
    <definedName name="_97q3_" hidden="1">#REF!</definedName>
    <definedName name="_97U202_" hidden="1">{"'호선별현황(방식)'!$K$22:$P$22","'호선별현황(방식)'!$K$22:$P$22"}</definedName>
    <definedName name="_98t1_" hidden="1">[8]수액원료!$A$6</definedName>
    <definedName name="_9ap2_" hidden="1">#REF!</definedName>
    <definedName name="_9CF2003_" hidden="1">{#N/A,#N/A,FALSE,"BS";#N/A,#N/A,FALSE,"PL";#N/A,#N/A,FALSE,"처분";#N/A,#N/A,FALSE,"현금";#N/A,#N/A,FALSE,"매출";#N/A,#N/A,FALSE,"원가";#N/A,#N/A,FALSE,"경영"}</definedName>
    <definedName name="_9HP2_" hidden="1">{#N/A,#N/A,FALSE,"단축1";#N/A,#N/A,FALSE,"단축2";#N/A,#N/A,FALSE,"단축3";#N/A,#N/A,FALSE,"장축";#N/A,#N/A,FALSE,"4WD"}</definedName>
    <definedName name="_9k104_" hidden="1">{"'7-2지역별'!$A$1:$R$44"}</definedName>
    <definedName name="_a1">#REF!</definedName>
    <definedName name="_a122" hidden="1">{#N/A,#N/A,FALSE,"속도"}</definedName>
    <definedName name="_A4" hidden="1">{#N/A,#N/A,FALSE,"KMC최종회의(7월) 자료"}</definedName>
    <definedName name="_A6" hidden="1">{#N/A,#N/A,FALSE,"KMC최종회의(7월) 자료"}</definedName>
    <definedName name="_A7" hidden="1">{#N/A,#N/A,FALSE,"KMC최종회의(7월) 자료"}</definedName>
    <definedName name="_A8" hidden="1">{#N/A,#N/A,FALSE,"KMC최종회의(7월) 자료"}</definedName>
    <definedName name="_A9" hidden="1">{#N/A,#N/A,FALSE,"손익표지";#N/A,#N/A,FALSE,"손익계산";#N/A,#N/A,FALSE,"일반관리비";#N/A,#N/A,FALSE,"영업외수익";#N/A,#N/A,FALSE,"영업외비용";#N/A,#N/A,FALSE,"매출액";#N/A,#N/A,FALSE,"요약손익";#N/A,#N/A,FALSE,"요약대차";#N/A,#N/A,FALSE,"매출채권현황";#N/A,#N/A,FALSE,"매출채권명세"}</definedName>
    <definedName name="_aa1" hidden="1">{#N/A,#N/A,FALSE,"Aging Summary";#N/A,#N/A,FALSE,"Ratio Analysis";#N/A,#N/A,FALSE,"Test 120 Day Accts";#N/A,#N/A,FALSE,"Tickmarks"}</definedName>
    <definedName name="_AA4" hidden="1">{#N/A,#N/A,FALSE,"신규dep";#N/A,#N/A,FALSE,"신규dep-금형상각후";#N/A,#N/A,FALSE,"신규dep-연구비상각후";#N/A,#N/A,FALSE,"신규dep-기계,공구상각후"}</definedName>
    <definedName name="_aaa2" hidden="1">{#N/A,#N/A,FALSE,"Aging Summary";#N/A,#N/A,FALSE,"Ratio Analysis";#N/A,#N/A,FALSE,"Test 120 Day Accts";#N/A,#N/A,FALSE,"Tickmarks"}</definedName>
    <definedName name="_afc4" hidden="1">{"COPStyrEPLC",#N/A,FALSE,"Styrene";"COPStyrNapLC",#N/A,FALSE,"Styrene"}</definedName>
    <definedName name="_AJE1" hidden="1">{#N/A,#N/A,TRUE,"Summary";#N/A,#N/A,TRUE,"IS";#N/A,#N/A,TRUE,"Adj";#N/A,#N/A,TRUE,"BS";#N/A,#N/A,TRUE,"CF";#N/A,#N/A,TRUE,"Debt";#N/A,#N/A,TRUE,"IRR"}</definedName>
    <definedName name="_ap2" hidden="1">#REF!</definedName>
    <definedName name="_ap3" hidden="1">#REF!</definedName>
    <definedName name="_ap6" hidden="1">#REF!</definedName>
    <definedName name="_AT1" hidden="1">{#N/A,#N/A,FALSE,"인원";#N/A,#N/A,FALSE,"비용2";#N/A,#N/A,FALSE,"비용1";#N/A,#N/A,FALSE,"비용";#N/A,#N/A,FALSE,"보증2";#N/A,#N/A,FALSE,"보증1";#N/A,#N/A,FALSE,"보증";#N/A,#N/A,FALSE,"손익1";#N/A,#N/A,FALSE,"손익";#N/A,#N/A,FALSE,"부서별매출";#N/A,#N/A,FALSE,"매출"}</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hidden="1">{#N/A,#N/A,FALSE,"인원";#N/A,#N/A,FALSE,"비용2";#N/A,#N/A,FALSE,"비용1";#N/A,#N/A,FALSE,"비용";#N/A,#N/A,FALSE,"보증2";#N/A,#N/A,FALSE,"보증1";#N/A,#N/A,FALSE,"보증";#N/A,#N/A,FALSE,"손익1";#N/A,#N/A,FALSE,"손익";#N/A,#N/A,FALSE,"부서별매출";#N/A,#N/A,FALSE,"매출"}</definedName>
    <definedName name="_bb1" hidden="1">{#N/A,#N/A,FALSE,"98소지이동TOTvs99.1 (2)";#N/A,#N/A,FALSE,"TOTAL";#N/A,#N/A,FALSE,"98소지이동TOTvs99.1(b) (2)"}</definedName>
    <definedName name="_bb2" hidden="1">{#N/A,#N/A,FALSE,"98소지이동TOTvs99.1 (2)";#N/A,#N/A,FALSE,"TOTAL";#N/A,#N/A,FALSE,"98소지이동TOTvs99.1(b) (2)"}</definedName>
    <definedName name="_bb3" hidden="1">{#N/A,#N/A,FALSE,"군산원가";#N/A,#N/A,FALSE,"팀별월별";#N/A,#N/A,FALSE,"타공정대체";#N/A,#N/A,FALSE,"기타경비";#N/A,#N/A,FALSE,"원료";#N/A,#N/A,FALSE,"연료"}</definedName>
    <definedName name="_bb4" hidden="1">{#N/A,#N/A,FALSE,"98소지이동TOTvs99.1 (2)";#N/A,#N/A,FALSE,"TOTAL";#N/A,#N/A,FALSE,"98소지이동TOTvs99.1(b) (2)"}</definedName>
    <definedName name="_bb5" hidden="1">{#N/A,#N/A,FALSE,"98소지이동TOTvs99.1 (2)";#N/A,#N/A,FALSE,"TOTAL";#N/A,#N/A,FALSE,"98소지이동TOTvs99.1(b) (2)"}</definedName>
    <definedName name="_bb6" hidden="1">{#N/A,#N/A,FALSE,"98소지이동TOTvs99.1 (2)";#N/A,#N/A,FALSE,"TOTAL";#N/A,#N/A,FALSE,"98소지이동TOTvs99.1(b) (2)"}</definedName>
    <definedName name="_bb7" hidden="1">{#N/A,#N/A,FALSE,"98소지이동TOTvs99.1 (2)";#N/A,#N/A,FALSE,"TOTAL";#N/A,#N/A,FALSE,"98소지이동TOTvs99.1(b) (2)"}</definedName>
    <definedName name="_bb8" hidden="1">{#N/A,#N/A,FALSE,"군산원가";#N/A,#N/A,FALSE,"팀별월별";#N/A,#N/A,FALSE,"타공정대체";#N/A,#N/A,FALSE,"기타경비";#N/A,#N/A,FALSE,"원료";#N/A,#N/A,FALSE,"연료"}</definedName>
    <definedName name="_bb9" hidden="1">{#N/A,#N/A,FALSE,"군산원가";#N/A,#N/A,FALSE,"팀별월별";#N/A,#N/A,FALSE,"타공정대체";#N/A,#N/A,FALSE,"기타경비";#N/A,#N/A,FALSE,"원료";#N/A,#N/A,FALSE,"연료"}</definedName>
    <definedName name="_BOK1" hidden="1">{#N/A,#N/A,FALSE,"손익표지";#N/A,#N/A,FALSE,"손익계산";#N/A,#N/A,FALSE,"일반관리비";#N/A,#N/A,FALSE,"영업외수익";#N/A,#N/A,FALSE,"영업외비용";#N/A,#N/A,FALSE,"매출액";#N/A,#N/A,FALSE,"요약손익";#N/A,#N/A,FALSE,"요약대차";#N/A,#N/A,FALSE,"매출채권현황";#N/A,#N/A,FALSE,"매출채권명세"}</definedName>
    <definedName name="_BOK2" hidden="1">{#N/A,#N/A,FALSE,"손익표지";#N/A,#N/A,FALSE,"손익계산";#N/A,#N/A,FALSE,"일반관리비";#N/A,#N/A,FALSE,"영업외수익";#N/A,#N/A,FALSE,"영업외비용";#N/A,#N/A,FALSE,"매출액";#N/A,#N/A,FALSE,"요약손익";#N/A,#N/A,FALSE,"요약대차";#N/A,#N/A,FALSE,"매출채권현황";#N/A,#N/A,FALSE,"매출채권명세"}</definedName>
    <definedName name="_BOK3" hidden="1">{#N/A,#N/A,FALSE,"손익표지";#N/A,#N/A,FALSE,"손익계산";#N/A,#N/A,FALSE,"일반관리비";#N/A,#N/A,FALSE,"영업외수익";#N/A,#N/A,FALSE,"영업외비용";#N/A,#N/A,FALSE,"매출액";#N/A,#N/A,FALSE,"요약손익";#N/A,#N/A,FALSE,"요약대차";#N/A,#N/A,FALSE,"매출채권현황";#N/A,#N/A,FALSE,"매출채권명세"}</definedName>
    <definedName name="_BOK4" hidden="1">{#N/A,#N/A,FALSE,"손익표지";#N/A,#N/A,FALSE,"손익계산";#N/A,#N/A,FALSE,"일반관리비";#N/A,#N/A,FALSE,"영업외수익";#N/A,#N/A,FALSE,"영업외비용";#N/A,#N/A,FALSE,"매출액";#N/A,#N/A,FALSE,"요약손익";#N/A,#N/A,FALSE,"요약대차";#N/A,#N/A,FALSE,"매출채권현황";#N/A,#N/A,FALSE,"매출채권명세"}</definedName>
    <definedName name="_BOK5" hidden="1">{#N/A,#N/A,FALSE,"손익표지";#N/A,#N/A,FALSE,"손익계산";#N/A,#N/A,FALSE,"일반관리비";#N/A,#N/A,FALSE,"영업외수익";#N/A,#N/A,FALSE,"영업외비용";#N/A,#N/A,FALSE,"매출액";#N/A,#N/A,FALSE,"요약손익";#N/A,#N/A,FALSE,"요약대차";#N/A,#N/A,FALSE,"매출채권현황";#N/A,#N/A,FALSE,"매출채권명세"}</definedName>
    <definedName name="_BOK6" hidden="1">{#N/A,#N/A,FALSE,"손익표지";#N/A,#N/A,FALSE,"손익계산";#N/A,#N/A,FALSE,"일반관리비";#N/A,#N/A,FALSE,"영업외수익";#N/A,#N/A,FALSE,"영업외비용";#N/A,#N/A,FALSE,"매출액";#N/A,#N/A,FALSE,"요약손익";#N/A,#N/A,FALSE,"요약대차";#N/A,#N/A,FALSE,"매출채권현황";#N/A,#N/A,FALSE,"매출채권명세"}</definedName>
    <definedName name="_BOK7" hidden="1">{#N/A,#N/A,FALSE,"손익표지";#N/A,#N/A,FALSE,"손익계산";#N/A,#N/A,FALSE,"일반관리비";#N/A,#N/A,FALSE,"영업외수익";#N/A,#N/A,FALSE,"영업외비용";#N/A,#N/A,FALSE,"매출액";#N/A,#N/A,FALSE,"요약손익";#N/A,#N/A,FALSE,"요약대차";#N/A,#N/A,FALSE,"매출채권현황";#N/A,#N/A,FALSE,"매출채권명세"}</definedName>
    <definedName name="_BOK8" hidden="1">{#N/A,#N/A,FALSE,"손익표지";#N/A,#N/A,FALSE,"손익계산";#N/A,#N/A,FALSE,"일반관리비";#N/A,#N/A,FALSE,"영업외수익";#N/A,#N/A,FALSE,"영업외비용";#N/A,#N/A,FALSE,"매출액";#N/A,#N/A,FALSE,"요약손익";#N/A,#N/A,FALSE,"요약대차";#N/A,#N/A,FALSE,"매출채권현황";#N/A,#N/A,FALSE,"매출채권명세"}</definedName>
    <definedName name="_Bp2" hidden="1">{#N/A,#N/A,FALSE,"BS";#N/A,#N/A,FALSE,"PL";#N/A,#N/A,FALSE,"처분";#N/A,#N/A,FALSE,"현금";#N/A,#N/A,FALSE,"매출";#N/A,#N/A,FALSE,"원가";#N/A,#N/A,FALSE,"경영"}</definedName>
    <definedName name="_cc1" hidden="1">{#N/A,#N/A,FALSE,"군산원가";#N/A,#N/A,FALSE,"팀별월별";#N/A,#N/A,FALSE,"타공정대체";#N/A,#N/A,FALSE,"기타경비";#N/A,#N/A,FALSE,"원료";#N/A,#N/A,FALSE,"연료"}</definedName>
    <definedName name="_cc2" hidden="1">{#N/A,#N/A,FALSE,"군산원가";#N/A,#N/A,FALSE,"팀별월별";#N/A,#N/A,FALSE,"타공정대체";#N/A,#N/A,FALSE,"기타경비";#N/A,#N/A,FALSE,"원료";#N/A,#N/A,FALSE,"연료"}</definedName>
    <definedName name="_cc3" hidden="1">{#N/A,#N/A,FALSE,"Yield";#N/A,#N/A,FALSE,"Loss1";#N/A,#N/A,FALSE,"Loss2";#N/A,#N/A,FALSE,"Hour-Labor(배분)";#N/A,#N/A,FALSE,"Capital Expenditure";#N/A,#N/A,FALSE,"Productivity"}</definedName>
    <definedName name="_cc4" hidden="1">{#N/A,#N/A,FALSE,"98소지이동TOTvs99.1 (2)";#N/A,#N/A,FALSE,"TOTAL";#N/A,#N/A,FALSE,"98소지이동TOTvs99.1(b) (2)"}</definedName>
    <definedName name="_cc5" hidden="1">{#N/A,#N/A,FALSE,"98소지이동TOTvs99.1 (2)";#N/A,#N/A,FALSE,"TOTAL";#N/A,#N/A,FALSE,"98소지이동TOTvs99.1(b) (2)"}</definedName>
    <definedName name="_cc6" hidden="1">{#N/A,#N/A,FALSE,"Yield";#N/A,#N/A,FALSE,"Loss1";#N/A,#N/A,FALSE,"Loss2";#N/A,#N/A,FALSE,"Hour-Labor(배분)";#N/A,#N/A,FALSE,"Capital Expenditure";#N/A,#N/A,FALSE,"Productivity"}</definedName>
    <definedName name="_cc7" hidden="1">{#N/A,#N/A,FALSE,"Yield";#N/A,#N/A,FALSE,"Loss1";#N/A,#N/A,FALSE,"Loss2";#N/A,#N/A,FALSE,"Hour-Labor(배분)";#N/A,#N/A,FALSE,"Capital Expenditure";#N/A,#N/A,FALSE,"Productivity"}</definedName>
    <definedName name="_cc8" hidden="1">{#N/A,#N/A,FALSE,"Yield";#N/A,#N/A,FALSE,"Loss1";#N/A,#N/A,FALSE,"Loss2";#N/A,#N/A,FALSE,"Hour-Labor(배분)";#N/A,#N/A,FALSE,"Capital Expenditure";#N/A,#N/A,FALSE,"Productivity"}</definedName>
    <definedName name="_cc9" hidden="1">{#N/A,#N/A,FALSE,"98소지이동TOTvs99.1 (2)";#N/A,#N/A,FALSE,"TOTAL";#N/A,#N/A,FALSE,"98소지이동TOTvs99.1(b) (2)"}</definedName>
    <definedName name="_ci" hidden="1">#REF!</definedName>
    <definedName name="_ck" hidden="1">#REF!</definedName>
    <definedName name="_CL22" hidden="1">{#N/A,#N/A,FALSE,"KMC최종회의(7월) 자료"}</definedName>
    <definedName name="_CL222" hidden="1">{#N/A,#N/A,FALSE,"KMC최종회의(7월) 자료"}</definedName>
    <definedName name="_CL33" hidden="1">{#N/A,#N/A,FALSE,"KMC최종회의(7월) 자료"}</definedName>
    <definedName name="_cosod" hidden="1">#REF!</definedName>
    <definedName name="_CS1" hidden="1">{"'Sheet1'!$A$1:$H$36"}</definedName>
    <definedName name="_cu" hidden="1">#REF!</definedName>
    <definedName name="_CVJ1" hidden="1">{#N/A,#N/A,FALSE,"KMC최종회의(7월) 자료"}</definedName>
    <definedName name="_DB777" hidden="1">{#N/A,#N/A,TRUE,"Y생산";#N/A,#N/A,TRUE,"Y판매";#N/A,#N/A,TRUE,"Y총물량";#N/A,#N/A,TRUE,"Y능력";#N/A,#N/A,TRUE,"YKD"}</definedName>
    <definedName name="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fd2" hidden="1">{"IS",#N/A,FALSE,"Income Statement";"ISR",#N/A,FALSE,"Income Statement Ratios";"BS",#N/A,FALSE,"Balance Sheet";"BSR",#N/A,FALSE,"Balance Sheet Ratios";"CF",#N/A,FALSE,"Cash Flow";"SALES",#N/A,FALSE,"Sales Analysis";"RR",#N/A,FALSE,"Recent Results"}</definedName>
    <definedName name="_Dist_Bin" hidden="1">#REF!</definedName>
    <definedName name="_Dist_Values" hidden="1">#REF!</definedName>
    <definedName name="_DKS" hidden="1">#REF!</definedName>
    <definedName name="_DKSL" hidden="1">#REF!</definedName>
    <definedName name="_DLFLD" hidden="1">#REF!</definedName>
    <definedName name="_dosp" hidden="1">#REF!</definedName>
    <definedName name="_dosps" hidden="1">#REF!</definedName>
    <definedName name="_dps" hidden="1">#REF!</definedName>
    <definedName name="_E1" hidden="1">{#N/A,#N/A,FALSE,"KMC최종회의(7월) 자료"}</definedName>
    <definedName name="_E2" hidden="1">{#N/A,#N/A,FALSE,"KMC최종회의(7월) 자료"}</definedName>
    <definedName name="_ecp" hidden="1">#REF!</definedName>
    <definedName name="_EE1" hidden="1">{#N/A,#N/A,FALSE,"단가표지"}</definedName>
    <definedName name="_ei" hidden="1">#REF!</definedName>
    <definedName name="_eid" hidden="1">#REF!</definedName>
    <definedName name="_eidc" hidden="1">#REF!</definedName>
    <definedName name="_ELA2" hidden="1">{#N/A,#N/A,FALSE,"2월입도";#N/A,#N/A,FALSE,"1월입도";#N/A,#N/A,FALSE,"3월입도"}</definedName>
    <definedName name="_eo" hidden="1">#REF!</definedName>
    <definedName name="_EO2" hidden="1">{#N/A,#N/A,FALSE,"신규dep";#N/A,#N/A,FALSE,"신규dep-금형상각후";#N/A,#N/A,FALSE,"신규dep-연구비상각후";#N/A,#N/A,FALSE,"신규dep-기계,공구상각후"}</definedName>
    <definedName name="_eoco" hidden="1">#REF!</definedName>
    <definedName name="_eocos" hidden="1">#REF!</definedName>
    <definedName name="_eoxod" hidden="1">#REF!</definedName>
    <definedName name="_eoxos" hidden="1">#REF!</definedName>
    <definedName name="_eoxoso" hidden="1">#REF!</definedName>
    <definedName name="_epcp" hidden="1">#REF!</definedName>
    <definedName name="_epspc" hidden="1">#REF!</definedName>
    <definedName name="_f3" hidden="1">{"'분양원가'!$B$1:$F$113"}</definedName>
    <definedName name="_fa2" hidden="1">{"'Sheet1'!$A$1:$H$36"}</definedName>
    <definedName name="_FAB6" hidden="1">#REF!</definedName>
    <definedName name="_FEOSW" hidden="1">#REF!</definedName>
    <definedName name="_FG1" hidden="1">{#N/A,#N/A,FALSE,"단축1";#N/A,#N/A,FALSE,"단축2";#N/A,#N/A,FALSE,"단축3";#N/A,#N/A,FALSE,"장축";#N/A,#N/A,FALSE,"4WD"}</definedName>
    <definedName name="_fgjsl" hidden="1">#REF!</definedName>
    <definedName name="_FILE" hidden="1">#REF!</definedName>
    <definedName name="_Fill" hidden="1">#REF!</definedName>
    <definedName name="_Fill_2" hidden="1">#REF!</definedName>
    <definedName name="_FILL1" hidden="1">#REF!</definedName>
    <definedName name="_xlnm._FilterDatabase" localSheetId="2" hidden="1">BS!#REF!</definedName>
    <definedName name="_xlnm._FilterDatabase" localSheetId="1" hidden="1">[13]작업관리!$B$6:$M$65536</definedName>
    <definedName name="_xlnm._FilterDatabase">#N/A</definedName>
    <definedName name="_FIN01" hidden="1">#N/A</definedName>
    <definedName name="_FIN02" hidden="1">#N/A</definedName>
    <definedName name="_FIN03" hidden="1">#N/A</definedName>
    <definedName name="_FIN04" hidden="1">#N/A</definedName>
    <definedName name="_FIN05" hidden="1">#N/A</definedName>
    <definedName name="_FIN06" hidden="1">#N/A</definedName>
    <definedName name="_FIN07" hidden="1">#N/A</definedName>
    <definedName name="_FIN08" hidden="1">#N/A</definedName>
    <definedName name="_FIN09" hidden="1">#N/A</definedName>
    <definedName name="_FIN10" hidden="1">#N/A</definedName>
    <definedName name="_FIN11" hidden="1">#N/A</definedName>
    <definedName name="_FIN12" hidden="1">#N/A</definedName>
    <definedName name="_FIN13" hidden="1">#N/A</definedName>
    <definedName name="_FIN14" hidden="1">#N/A</definedName>
    <definedName name="_FIN15" hidden="1">#N/A</definedName>
    <definedName name="_FIN16" hidden="1">#N/A</definedName>
    <definedName name="_FIN17" hidden="1">#N/A</definedName>
    <definedName name="_FIN18" hidden="1">#N/A</definedName>
    <definedName name="_FIN19" hidden="1">#N/A</definedName>
    <definedName name="_FIN20" hidden="1">#N/A</definedName>
    <definedName name="_FIN21" hidden="1">#N/A</definedName>
    <definedName name="_FIN22" hidden="1">#N/A</definedName>
    <definedName name="_FIN23" hidden="1">#N/A</definedName>
    <definedName name="_FIN24" hidden="1">#N/A</definedName>
    <definedName name="_fjdks" hidden="1">#REF!</definedName>
    <definedName name="_FJDLS" hidden="1">#REF!</definedName>
    <definedName name="_fjeowp" hidden="1">#REF!</definedName>
    <definedName name="_fjskd" hidden="1">#REF!</definedName>
    <definedName name="_fjsksl" hidden="1">#REF!</definedName>
    <definedName name="_FONT" hidden="1">#REF!</definedName>
    <definedName name="_FY01" hidden="1">{"'Sheet1'!$A$1:$D$15"}</definedName>
    <definedName name="_G501" hidden="1">{#N/A,#N/A,FALSE,"BS";#N/A,#N/A,FALSE,"PL";#N/A,#N/A,FALSE,"처분";#N/A,#N/A,FALSE,"현금";#N/A,#N/A,FALSE,"매출";#N/A,#N/A,FALSE,"원가";#N/A,#N/A,FALSE,"경영"}</definedName>
    <definedName name="_gjsl" hidden="1">#REF!</definedName>
    <definedName name="_H124" hidden="1">{"'7-2지역별'!$A$1:$R$44"}</definedName>
    <definedName name="_H415" hidden="1">{"'7-2지역별'!$A$1:$R$44"}</definedName>
    <definedName name="_H922" hidden="1">{"'Sheet1'!$A$1:$H$36"}</definedName>
    <definedName name="_H930" hidden="1">{"'Sheet1'!$A$1:$H$36"}</definedName>
    <definedName name="_hf1" hidden="1">#REF!</definedName>
    <definedName name="_hf2" hidden="1">#REF!</definedName>
    <definedName name="_hf5" hidden="1">#REF!</definedName>
    <definedName name="_HGP1010" hidden="1">{"'Sheet1'!$A$1:$H$36"}</definedName>
    <definedName name="_hjc46" hidden="1">#REF!</definedName>
    <definedName name="_HP02" hidden="1">{#N/A,#N/A,FALSE,"단축1";#N/A,#N/A,FALSE,"단축2";#N/A,#N/A,FALSE,"단축3";#N/A,#N/A,FALSE,"장축";#N/A,#N/A,FALSE,"4WD"}</definedName>
    <definedName name="_HP2" hidden="1">{#N/A,#N/A,FALSE,"단축1";#N/A,#N/A,FALSE,"단축2";#N/A,#N/A,FALSE,"단축3";#N/A,#N/A,FALSE,"장축";#N/A,#N/A,FALSE,"4WD"}</definedName>
    <definedName name="_htt1" hidden="1">{"'표지'!$B$5"}</definedName>
    <definedName name="_jh1" hidden="1">{#N/A,#N/A,FALSE,"Yield";#N/A,#N/A,FALSE,"Loss1";#N/A,#N/A,FALSE,"Loss2";#N/A,#N/A,FALSE,"Hour-Labor(배분)";#N/A,#N/A,FALSE,"Capital Expenditure";#N/A,#N/A,FALSE,"Productivity"}</definedName>
    <definedName name="_jh3"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jh4" hidden="1">{#N/A,#N/A,FALSE,"Yield";#N/A,#N/A,FALSE,"Loss1";#N/A,#N/A,FALSE,"Loss2";#N/A,#N/A,FALSE,"Hour-Labor(배분)";#N/A,#N/A,FALSE,"Capital Expenditure";#N/A,#N/A,FALSE,"Productivity"}</definedName>
    <definedName name="_jh5" hidden="1">{#N/A,#N/A,FALSE,"98소지이동TOTvs99.1 (2)";#N/A,#N/A,FALSE,"TOTAL";#N/A,#N/A,FALSE,"98소지이동TOTvs99.1(b) (2)"}</definedName>
    <definedName name="_jj1"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jj2" hidden="1">{#N/A,#N/A,FALSE,"Yield";#N/A,#N/A,FALSE,"Loss1";#N/A,#N/A,FALSE,"Loss2";#N/A,#N/A,FALSE,"Hour-Labor(배분)";#N/A,#N/A,FALSE,"Capital Expenditure";#N/A,#N/A,FALSE,"Productivity"}</definedName>
    <definedName name="_jj3" hidden="1">{#N/A,#N/A,FALSE,"군산원가";#N/A,#N/A,FALSE,"팀별월별";#N/A,#N/A,FALSE,"타공정대체";#N/A,#N/A,FALSE,"기타경비";#N/A,#N/A,FALSE,"원료";#N/A,#N/A,FALSE,"연료"}</definedName>
    <definedName name="_jj4"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jj5"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jj6" hidden="1">{#N/A,#N/A,FALSE,"Yield";#N/A,#N/A,FALSE,"Loss1";#N/A,#N/A,FALSE,"Loss2";#N/A,#N/A,FALSE,"Hour-Labor(배분)";#N/A,#N/A,FALSE,"Capital Expenditure";#N/A,#N/A,FALSE,"Productivity"}</definedName>
    <definedName name="_jj7" hidden="1">{#N/A,#N/A,FALSE,"98소지이동TOTvs99.1 (2)";#N/A,#N/A,FALSE,"TOTAL";#N/A,#N/A,FALSE,"98소지이동TOTvs99.1(b) (2)"}</definedName>
    <definedName name="_Jul06" hidden="1">{#N/A,#N/A,FALSE,"Management Fees"}</definedName>
    <definedName name="_Jun04" hidden="1">{#N/A,#N/A,FALSE,"Management Fees"}</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04" hidden="1">{"'7-2지역별'!$A$1:$R$44"}</definedName>
    <definedName name="_K109" hidden="1">{"'7-2지역별'!$A$1:$R$44"}</definedName>
    <definedName name="_K115" hidden="1">{#N/A,#N/A,FALSE,"인원";#N/A,#N/A,FALSE,"비용2";#N/A,#N/A,FALSE,"비용1";#N/A,#N/A,FALSE,"비용";#N/A,#N/A,FALSE,"보증2";#N/A,#N/A,FALSE,"보증1";#N/A,#N/A,FALSE,"보증";#N/A,#N/A,FALSE,"손익1";#N/A,#N/A,FALSE,"손익";#N/A,#N/A,FALSE,"부서별매출";#N/A,#N/A,FALSE,"매출"}</definedName>
    <definedName name="_k7" hidden="1">{#N/A,#N/A,FALSE,"단축1";#N/A,#N/A,FALSE,"단축2";#N/A,#N/A,FALSE,"단축3";#N/A,#N/A,FALSE,"장축";#N/A,#N/A,FALSE,"4WD"}</definedName>
    <definedName name="_k8" hidden="1">{#N/A,#N/A,FALSE,"단축1";#N/A,#N/A,FALSE,"단축2";#N/A,#N/A,FALSE,"단축3";#N/A,#N/A,FALSE,"장축";#N/A,#N/A,FALSE,"4WD"}</definedName>
    <definedName name="_Key1" hidden="1">#REF!</definedName>
    <definedName name="_key100" hidden="1">#REF!</definedName>
    <definedName name="_key11" hidden="1">#REF!</definedName>
    <definedName name="_Key2" hidden="1">#REF!</definedName>
    <definedName name="_key3" hidden="1">#REF!</definedName>
    <definedName name="_key4" hidden="1">#REF!</definedName>
    <definedName name="_KK2" hidden="1">{#N/A,#N/A,FALSE,"BS";#N/A,#N/A,FALSE,"PL";#N/A,#N/A,FALSE,"처분";#N/A,#N/A,FALSE,"현금";#N/A,#N/A,FALSE,"매출";#N/A,#N/A,FALSE,"원가";#N/A,#N/A,FALSE,"경영"}</definedName>
    <definedName name="_kl505" hidden="1">{#N/A,#N/A,FALSE,"군산원가";#N/A,#N/A,FALSE,"팀별월별";#N/A,#N/A,FALSE,"타공정대체";#N/A,#N/A,FALSE,"기타경비";#N/A,#N/A,FALSE,"원료";#N/A,#N/A,FALSE,"연료"}</definedName>
    <definedName name="_KTM10" hidden="1">{#N/A,#N/A,FALSE,"현장 NCR 분석";#N/A,#N/A,FALSE,"현장품질감사";#N/A,#N/A,FALSE,"현장품질감사"}</definedName>
    <definedName name="_kwy1" hidden="1">{#N/A,#N/A,FALSE,"ALM-ASISC"}</definedName>
    <definedName name="_lbg2"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_LG2" hidden="1">{#N/A,#N/A,TRUE,"매출진척-1";#N/A,#N/A,TRUE,"매출진척-2";#N/A,#N/A,TRUE,"제품실적";#N/A,#N/A,TRUE,"RAC";#N/A,#N/A,TRUE,"PAC ";#N/A,#N/A,TRUE,"재고현황";#N/A,#N/A,TRUE,"공지사항"}</definedName>
    <definedName name="_LG22" hidden="1">{#N/A,#N/A,TRUE,"매출진척-1";#N/A,#N/A,TRUE,"매출진척-2";#N/A,#N/A,TRUE,"제품실적";#N/A,#N/A,TRUE,"RAC";#N/A,#N/A,TRUE,"PAC ";#N/A,#N/A,TRUE,"재고현황";#N/A,#N/A,TRUE,"공지사항"}</definedName>
    <definedName name="_LH1" hidden="1">{"'7보유'!$A$1:$F$44"}</definedName>
    <definedName name="_LH2" hidden="1">{"'7보유'!$A$1:$F$44"}</definedName>
    <definedName name="_ll1"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ll2" hidden="1">{#N/A,#N/A,FALSE,"98소지이동TOTvs99.1 (2)";#N/A,#N/A,FALSE,"TOTAL";#N/A,#N/A,FALSE,"98소지이동TOTvs99.1(b) (2)"}</definedName>
    <definedName name="_ll3" hidden="1">{#N/A,#N/A,FALSE,"98소지이동TOTvs99.1 (2)";#N/A,#N/A,FALSE,"TOTAL";#N/A,#N/A,FALSE,"98소지이동TOTvs99.1(b) (2)"}</definedName>
    <definedName name="_ll4" hidden="1">{#N/A,#N/A,FALSE,"군산원가";#N/A,#N/A,FALSE,"팀별월별";#N/A,#N/A,FALSE,"타공정대체";#N/A,#N/A,FALSE,"기타경비";#N/A,#N/A,FALSE,"원료";#N/A,#N/A,FALSE,"연료"}</definedName>
    <definedName name="_ll5" hidden="1">{#N/A,#N/A,FALSE,"군산원가";#N/A,#N/A,FALSE,"팀별월별";#N/A,#N/A,FALSE,"타공정대체";#N/A,#N/A,FALSE,"기타경비";#N/A,#N/A,FALSE,"원료";#N/A,#N/A,FALSE,"연료"}</definedName>
    <definedName name="_ll6" hidden="1">{#N/A,#N/A,FALSE,"98소지이동TOTvs99.1 (2)";#N/A,#N/A,FALSE,"TOTAL";#N/A,#N/A,FALSE,"98소지이동TOTvs99.1(b) (2)"}</definedName>
    <definedName name="_ll7"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ll8"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ll9" hidden="1">{#N/A,#N/A,FALSE,"Yield";#N/A,#N/A,FALSE,"Loss1";#N/A,#N/A,FALSE,"Loss2";#N/A,#N/A,FALSE,"Hour-Labor(배분)";#N/A,#N/A,FALSE,"Capital Expenditure";#N/A,#N/A,FALSE,"Productivity"}</definedName>
    <definedName name="_LP1" hidden="1">{#N/A,#N/A,FALSE,"단축1";#N/A,#N/A,FALSE,"단축2";#N/A,#N/A,FALSE,"단축3";#N/A,#N/A,FALSE,"장축";#N/A,#N/A,FALSE,"4WD"}</definedName>
    <definedName name="_LPS2" hidden="1">{#N/A,#N/A,FALSE,"단축1";#N/A,#N/A,FALSE,"단축2";#N/A,#N/A,FALSE,"단축3";#N/A,#N/A,FALSE,"장축";#N/A,#N/A,FALSE,"4WD"}</definedName>
    <definedName name="_mar041" hidden="1">{#N/A,#N/A,FALSE,"Management Fees"}</definedName>
    <definedName name="_MatInverse_In" hidden="1">#REF!</definedName>
    <definedName name="_MatInverse_Out" hidden="1">[14]Sheet3!#REF!</definedName>
    <definedName name="_MatMult_A" hidden="1">#REF!</definedName>
    <definedName name="_MatMult_AxB" hidden="1">#REF!</definedName>
    <definedName name="_MatMult_B" hidden="1">[14]Sheet3!#REF!</definedName>
    <definedName name="_ML6" hidden="1">{#N/A,#N/A,FALSE,"98소지이동TOTvs99.1 (2)";#N/A,#N/A,FALSE,"TOTAL";#N/A,#N/A,FALSE,"98소지이동TOTvs99.1(b) (2)"}</definedName>
    <definedName name="_mm1" hidden="1">{#N/A,#N/A,FALSE,"98소지이동TOTvs99.1 (2)";#N/A,#N/A,FALSE,"TOTAL";#N/A,#N/A,FALSE,"98소지이동TOTvs99.1(b) (2)"}</definedName>
    <definedName name="_mm2" hidden="1">{#N/A,#N/A,FALSE,"98소지이동TOTvs99.1 (2)";#N/A,#N/A,FALSE,"TOTAL";#N/A,#N/A,FALSE,"98소지이동TOTvs99.1(b) (2)"}</definedName>
    <definedName name="_mm3" hidden="1">{#N/A,#N/A,FALSE,"군산원가";#N/A,#N/A,FALSE,"팀별월별";#N/A,#N/A,FALSE,"타공정대체";#N/A,#N/A,FALSE,"기타경비";#N/A,#N/A,FALSE,"원료";#N/A,#N/A,FALSE,"연료"}</definedName>
    <definedName name="_mm4" hidden="1">{#N/A,#N/A,FALSE,"군산원가";#N/A,#N/A,FALSE,"팀별월별";#N/A,#N/A,FALSE,"타공정대체";#N/A,#N/A,FALSE,"기타경비";#N/A,#N/A,FALSE,"원료";#N/A,#N/A,FALSE,"연료"}</definedName>
    <definedName name="_mm5" hidden="1">{#N/A,#N/A,FALSE,"98소지이동TOTvs99.1 (2)";#N/A,#N/A,FALSE,"TOTAL";#N/A,#N/A,FALSE,"98소지이동TOTvs99.1(b) (2)"}</definedName>
    <definedName name="_mm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mm7"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mm8" hidden="1">{#N/A,#N/A,FALSE,"Yield";#N/A,#N/A,FALSE,"Loss1";#N/A,#N/A,FALSE,"Loss2";#N/A,#N/A,FALSE,"Hour-Labor(배분)";#N/A,#N/A,FALSE,"Capital Expenditure";#N/A,#N/A,FALSE,"Productivity"}</definedName>
    <definedName name="_mm9" hidden="1">{#N/A,#N/A,FALSE,"98소지이동TOTvs99.1 (2)";#N/A,#N/A,FALSE,"TOTAL";#N/A,#N/A,FALSE,"98소지이동TOTvs99.1(b) (2)"}</definedName>
    <definedName name="_NA11" hidden="1">{#N/A,#N/A,FALSE,"단축1";#N/A,#N/A,FALSE,"단축2";#N/A,#N/A,FALSE,"단축3";#N/A,#N/A,FALSE,"장축";#N/A,#N/A,FALSE,"4WD"}</definedName>
    <definedName name="_NPS2" hidden="1">{#N/A,#N/A,FALSE,"인원";#N/A,#N/A,FALSE,"비용2";#N/A,#N/A,FALSE,"비용1";#N/A,#N/A,FALSE,"비용";#N/A,#N/A,FALSE,"보증2";#N/A,#N/A,FALSE,"보증1";#N/A,#N/A,FALSE,"보증";#N/A,#N/A,FALSE,"손익1";#N/A,#N/A,FALSE,"손익";#N/A,#N/A,FALSE,"부서별매출";#N/A,#N/A,FALSE,"매출"}</definedName>
    <definedName name="_o3" hidden="1">'[2]#REF'!$A$206:$Q$214</definedName>
    <definedName name="_Order1" hidden="1">255</definedName>
    <definedName name="_Order2" hidden="1">255</definedName>
    <definedName name="_P21" hidden="1">{#N/A,#N/A,FALSE,"단축1";#N/A,#N/A,FALSE,"단축2";#N/A,#N/A,FALSE,"단축3";#N/A,#N/A,FALSE,"장축";#N/A,#N/A,FALSE,"4WD"}</definedName>
    <definedName name="_Parse_In" hidden="1">#REF!</definedName>
    <definedName name="_Parse_Out" hidden="1">#REF!</definedName>
    <definedName name="_PB004" hidden="1">{#N/A,#N/A,FALSE,"단축1";#N/A,#N/A,FALSE,"단축2";#N/A,#N/A,FALSE,"단축3";#N/A,#N/A,FALSE,"장축";#N/A,#N/A,FALSE,"4WD"}</definedName>
    <definedName name="_PER03" hidden="1">#N/A</definedName>
    <definedName name="_PER04" hidden="1">#N/A</definedName>
    <definedName name="_PER05" hidden="1">#N/A</definedName>
    <definedName name="_PER06" hidden="1">#N/A</definedName>
    <definedName name="_PER07" hidden="1">#N/A</definedName>
    <definedName name="_PER08" hidden="1">#N/A</definedName>
    <definedName name="_PER09" hidden="1">#N/A</definedName>
    <definedName name="_PER10" hidden="1">#N/A</definedName>
    <definedName name="_PER11" hidden="1">#N/A</definedName>
    <definedName name="_PER12" hidden="1">#N/A</definedName>
    <definedName name="_PER13" hidden="1">#N/A</definedName>
    <definedName name="_PER14" hidden="1">#N/A</definedName>
    <definedName name="_PER15" hidden="1">#N/A</definedName>
    <definedName name="_PER16" hidden="1">#N/A</definedName>
    <definedName name="_PER17" hidden="1">#N/A</definedName>
    <definedName name="_PER18" hidden="1">#N/A</definedName>
    <definedName name="_PER19" hidden="1">#N/A</definedName>
    <definedName name="_PER20" hidden="1">#N/A</definedName>
    <definedName name="_PER21" hidden="1">#N/A</definedName>
    <definedName name="_PER22" hidden="1">#N/A</definedName>
    <definedName name="_PER23" hidden="1">#N/A</definedName>
    <definedName name="_PER24" hidden="1">#N/A</definedName>
    <definedName name="_PF1" hidden="1">{#N/A,#N/A,FALSE,"군산원가";#N/A,#N/A,FALSE,"팀별월별";#N/A,#N/A,FALSE,"타공정대체";#N/A,#N/A,FALSE,"기타경비";#N/A,#N/A,FALSE,"원료";#N/A,#N/A,FALSE,"연료"}</definedName>
    <definedName name="_PGR003" hidden="1">{"'status'!$B$2:$H$15"}</definedName>
    <definedName name="_Pill" hidden="1">#REF!</definedName>
    <definedName name="_PL7" hidden="1">{#N/A,#N/A,TRUE,"대 차 대 조 표"}</definedName>
    <definedName name="_PLm20" hidden="1">{#N/A,#N/A,FALSE,"BS";#N/A,#N/A,FALSE,"PL";#N/A,#N/A,FALSE,"처분";#N/A,#N/A,FALSE,"현금";#N/A,#N/A,FALSE,"매출";#N/A,#N/A,FALSE,"원가";#N/A,#N/A,FALSE,"경영"}</definedName>
    <definedName name="_pp1" hidden="1">{#N/A,#N/A,TRUE,"대 차 대 조 표"}</definedName>
    <definedName name="_PRR001" hidden="1">{"'status'!$B$2:$H$15"}</definedName>
    <definedName name="_PRR002" hidden="1">{"'status'!$B$2:$H$15"}</definedName>
    <definedName name="_PRR18" hidden="1">{"'status'!$B$2:$H$15"}</definedName>
    <definedName name="_PRR5" hidden="1">{"'status'!$B$2:$H$15"}</definedName>
    <definedName name="_PRR6" hidden="1">{"'status'!$B$2:$H$15"}</definedName>
    <definedName name="_Q2" hidden="1">{#N/A,#N/A,FALSE,"KMC최종회의(7월) 자료"}</definedName>
    <definedName name="_Q3" hidden="1">{#N/A,#N/A,FALSE,"KMC최종회의(7월) 자료"}</definedName>
    <definedName name="_Q5" hidden="1">{#N/A,#N/A,FALSE,"KMC최종회의(7월) 자료"}</definedName>
    <definedName name="_Q7" hidden="1">{#N/A,#N/A,FALSE,"KMC최종회의(7월) 자료"}</definedName>
    <definedName name="_Q8" hidden="1">{#N/A,#N/A,FALSE,"KMC최종회의(7월) 자료"}</definedName>
    <definedName name="_Q9" hidden="1">{#N/A,#N/A,FALSE,"KMC최종회의(7월) 자료"}</definedName>
    <definedName name="_qq" hidden="1">#REF!</definedName>
    <definedName name="_QQ1" hidden="1">{#N/A,#N/A,FALSE,"단가표지"}</definedName>
    <definedName name="_QQQ2" hidden="1">{#N/A,#N/A,TRUE,"매출진척-1";#N/A,#N/A,TRUE,"매출진척-2";#N/A,#N/A,TRUE,"제품실적";#N/A,#N/A,TRUE,"RAC";#N/A,#N/A,TRUE,"PAC ";#N/A,#N/A,TRUE,"재고현황";#N/A,#N/A,TRUE,"공지사항"}</definedName>
    <definedName name="_QW1" hidden="1">{#N/A,#N/A,FALSE,"단가표지"}</definedName>
    <definedName name="_re1" hidden="1">{#N/A,#N/A,FALSE,"손익표지";#N/A,#N/A,FALSE,"손익계산";#N/A,#N/A,FALSE,"일반관리비";#N/A,#N/A,FALSE,"영업외수익";#N/A,#N/A,FALSE,"영업외비용";#N/A,#N/A,FALSE,"매출액";#N/A,#N/A,FALSE,"요약손익";#N/A,#N/A,FALSE,"요약대차";#N/A,#N/A,FALSE,"매출채권현황";#N/A,#N/A,FALSE,"매출채권명세"}</definedName>
    <definedName name="_re2" hidden="1">{#N/A,#N/A,FALSE,"손익표지";#N/A,#N/A,FALSE,"손익계산";#N/A,#N/A,FALSE,"일반관리비";#N/A,#N/A,FALSE,"영업외수익";#N/A,#N/A,FALSE,"영업외비용";#N/A,#N/A,FALSE,"매출액";#N/A,#N/A,FALSE,"요약손익";#N/A,#N/A,FALSE,"요약대차";#N/A,#N/A,FALSE,"매출채권현황";#N/A,#N/A,FALSE,"매출채권명세"}</definedName>
    <definedName name="_re3" hidden="1">{#N/A,#N/A,FALSE,"손익표지";#N/A,#N/A,FALSE,"손익계산";#N/A,#N/A,FALSE,"일반관리비";#N/A,#N/A,FALSE,"영업외수익";#N/A,#N/A,FALSE,"영업외비용";#N/A,#N/A,FALSE,"매출액";#N/A,#N/A,FALSE,"요약손익";#N/A,#N/A,FALSE,"요약대차";#N/A,#N/A,FALSE,"매출채권현황";#N/A,#N/A,FALSE,"매출채권명세"}</definedName>
    <definedName name="_re4" hidden="1">{#N/A,#N/A,FALSE,"손익표지";#N/A,#N/A,FALSE,"손익계산";#N/A,#N/A,FALSE,"일반관리비";#N/A,#N/A,FALSE,"영업외수익";#N/A,#N/A,FALSE,"영업외비용";#N/A,#N/A,FALSE,"매출액";#N/A,#N/A,FALSE,"요약손익";#N/A,#N/A,FALSE,"요약대차";#N/A,#N/A,FALSE,"매출채권현황";#N/A,#N/A,FALSE,"매출채권명세"}</definedName>
    <definedName name="_Regression_Int" hidden="1">1</definedName>
    <definedName name="_Regression_Out" hidden="1">#REF!</definedName>
    <definedName name="_Regression_X" hidden="1">#REF!</definedName>
    <definedName name="_Regression_Y" hidden="1">#REF!</definedName>
    <definedName name="_RH06" hidden="1">{"'7-2지역별'!$A$1:$R$44"}</definedName>
    <definedName name="_RR1" hidden="1">{#N/A,#N/A,FALSE,"98소지이동TOTvs99.1 (2)";#N/A,#N/A,FALSE,"TOTAL";#N/A,#N/A,FALSE,"98소지이동TOTvs99.1(b) (2)"}</definedName>
    <definedName name="_RR2" hidden="1">{#N/A,#N/A,FALSE,"군산원가";#N/A,#N/A,FALSE,"팀별월별";#N/A,#N/A,FALSE,"타공정대체";#N/A,#N/A,FALSE,"기타경비";#N/A,#N/A,FALSE,"원료";#N/A,#N/A,FALSE,"연료"}</definedName>
    <definedName name="_RR3" hidden="1">{#N/A,#N/A,FALSE,"군산원가";#N/A,#N/A,FALSE,"팀별월별";#N/A,#N/A,FALSE,"타공정대체";#N/A,#N/A,FALSE,"기타경비";#N/A,#N/A,FALSE,"원료";#N/A,#N/A,FALSE,"연료"}</definedName>
    <definedName name="_RR4" hidden="1">{#N/A,#N/A,FALSE,"98소지이동TOTvs99.1 (2)";#N/A,#N/A,FALSE,"TOTAL";#N/A,#N/A,FALSE,"98소지이동TOTvs99.1(b) (2)"}</definedName>
    <definedName name="_RR5"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RR6"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RR7" hidden="1">{#N/A,#N/A,FALSE,"Yield";#N/A,#N/A,FALSE,"Loss1";#N/A,#N/A,FALSE,"Loss2";#N/A,#N/A,FALSE,"Hour-Labor(배분)";#N/A,#N/A,FALSE,"Capital Expenditure";#N/A,#N/A,FALSE,"Productivity"}</definedName>
    <definedName name="_RR8" hidden="1">{#N/A,#N/A,FALSE,"98소지이동TOTvs99.1 (2)";#N/A,#N/A,FALSE,"TOTAL";#N/A,#N/A,FALSE,"98소지이동TOTvs99.1(b) (2)"}</definedName>
    <definedName name="_rusos" hidden="1">#REF!</definedName>
    <definedName name="_rusps" hidden="1">#REF!</definedName>
    <definedName name="_ruwos" hidden="1">#REF!</definedName>
    <definedName name="_s1" hidden="1">'[2]#REF'!$A$206:$Q$214</definedName>
    <definedName name="_s14" hidden="1">{#N/A,#N/A,FALSE,"UNIT";#N/A,#N/A,FALSE,"UNIT";#N/A,#N/A,FALSE,"계정"}</definedName>
    <definedName name="_s16" hidden="1">{#N/A,#N/A,FALSE,"UNIT";#N/A,#N/A,FALSE,"UNIT";#N/A,#N/A,FALSE,"계정"}</definedName>
    <definedName name="_s17" hidden="1">{#N/A,#N/A,FALSE,"UNIT";#N/A,#N/A,FALSE,"UNIT";#N/A,#N/A,FALSE,"계정"}</definedName>
    <definedName name="_s2" hidden="1">'[2]#REF'!$A$206:$Q$214</definedName>
    <definedName name="_S220" hidden="1">{"'호선별현황(방식)'!$K$22:$P$22","'호선별현황(방식)'!$K$22:$P$22"}</definedName>
    <definedName name="_S3" hidden="1">{#N/A,#N/A,FALSE,"KMC최종회의(7월) 자료"}</definedName>
    <definedName name="_S4" hidden="1">{#N/A,#N/A,FALSE,"KMC최종회의(7월) 자료"}</definedName>
    <definedName name="_S5" hidden="1">{#N/A,#N/A,FALSE,"KMC최종회의(7월) 자료"}</definedName>
    <definedName name="_S6" hidden="1">{#N/A,#N/A,FALSE,"KMC최종회의(7월) 자료"}</definedName>
    <definedName name="_S7" hidden="1">{#N/A,#N/A,FALSE,"KMC최종회의(7월) 자료"}</definedName>
    <definedName name="_S8" hidden="1">{#N/A,#N/A,FALSE,"KMC최종회의(7월) 자료"}</definedName>
    <definedName name="_SCH1" hidden="1">{"1"}</definedName>
    <definedName name="_SCH2" hidden="1">{"10"}</definedName>
    <definedName name="_sck1" hidden="1">{#N/A,#N/A,FALSE,"BS";#N/A,#N/A,FALSE,"PL";#N/A,#N/A,FALSE,"A";#N/A,#N/A,FALSE,"B";#N/A,#N/A,FALSE,"B1";#N/A,#N/A,FALSE,"C";#N/A,#N/A,FALSE,"C1";#N/A,#N/A,FALSE,"C2";#N/A,#N/A,FALSE,"D";#N/A,#N/A,FALSE,"E";#N/A,#N/A,FALSE,"F";#N/A,#N/A,FALSE,"AA";#N/A,#N/A,FALSE,"BB";#N/A,#N/A,FALSE,"CC";#N/A,#N/A,FALSE,"DD";#N/A,#N/A,FALSE,"EE";#N/A,#N/A,FALSE,"FF";#N/A,#N/A,FALSE,"PL10";#N/A,#N/A,FALSE,"PL20";#N/A,#N/A,FALSE,"PL30"}</definedName>
    <definedName name="_sdips" hidden="1">#REF!</definedName>
    <definedName name="_sdisp" hidden="1">#REF!</definedName>
    <definedName name="_sdps" hidden="1">#REF!</definedName>
    <definedName name="_sidps" hidden="1">#REF!</definedName>
    <definedName name="_sipdps" hidden="1">#REF!</definedName>
    <definedName name="_sisp" hidden="1">#REF!</definedName>
    <definedName name="_SMM1" hidden="1">{"'7보유'!$A$1:$F$44"}</definedName>
    <definedName name="_SMM2" hidden="1">{"'7보유'!$A$1:$F$44"}</definedName>
    <definedName name="_Sort" hidden="1">#REF!</definedName>
    <definedName name="_SORT1" hidden="1">#REF!</definedName>
    <definedName name="_Sort2" hidden="1">#REF!</definedName>
    <definedName name="_sps" hidden="1">#REF!</definedName>
    <definedName name="_SS" hidden="1">#REF!</definedName>
    <definedName name="_SS1" hidden="1">{#N/A,#N/A,FALSE,"운반시간"}</definedName>
    <definedName name="_SS10" hidden="1">{#N/A,#N/A,FALSE,"군산원가";#N/A,#N/A,FALSE,"팀별월별";#N/A,#N/A,FALSE,"타공정대체";#N/A,#N/A,FALSE,"기타경비";#N/A,#N/A,FALSE,"원료";#N/A,#N/A,FALSE,"연료"}</definedName>
    <definedName name="_SS11" hidden="1">{#N/A,#N/A,FALSE,"98소지이동TOTvs99.1 (2)";#N/A,#N/A,FALSE,"TOTAL";#N/A,#N/A,FALSE,"98소지이동TOTvs99.1(b) (2)"}</definedName>
    <definedName name="_SS12" hidden="1">{#N/A,#N/A,FALSE,"98소지이동TOTvs99.1 (2)";#N/A,#N/A,FALSE,"TOTAL";#N/A,#N/A,FALSE,"98소지이동TOTvs99.1(b) (2)"}</definedName>
    <definedName name="_SS13" hidden="1">{#N/A,#N/A,FALSE,"98소지이동TOTvs99.1 (2)";#N/A,#N/A,FALSE,"TOTAL";#N/A,#N/A,FALSE,"98소지이동TOTvs99.1(b) (2)"}</definedName>
    <definedName name="_SS14" hidden="1">{#N/A,#N/A,FALSE,"98소지이동TOTvs99.1 (2)";#N/A,#N/A,FALSE,"TOTAL";#N/A,#N/A,FALSE,"98소지이동TOTvs99.1(b) (2)"}</definedName>
    <definedName name="_SS15" hidden="1">{#N/A,#N/A,FALSE,"군산원가";#N/A,#N/A,FALSE,"팀별월별";#N/A,#N/A,FALSE,"타공정대체";#N/A,#N/A,FALSE,"기타경비";#N/A,#N/A,FALSE,"원료";#N/A,#N/A,FALSE,"연료"}</definedName>
    <definedName name="_SS16" hidden="1">{#N/A,#N/A,FALSE,"군산원가";#N/A,#N/A,FALSE,"팀별월별";#N/A,#N/A,FALSE,"타공정대체";#N/A,#N/A,FALSE,"기타경비";#N/A,#N/A,FALSE,"원료";#N/A,#N/A,FALSE,"연료"}</definedName>
    <definedName name="_SS17" hidden="1">{#N/A,#N/A,FALSE,"군산원가";#N/A,#N/A,FALSE,"팀별월별";#N/A,#N/A,FALSE,"타공정대체";#N/A,#N/A,FALSE,"기타경비";#N/A,#N/A,FALSE,"원료";#N/A,#N/A,FALSE,"연료"}</definedName>
    <definedName name="_SS18" hidden="1">{#N/A,#N/A,FALSE,"군산원가";#N/A,#N/A,FALSE,"팀별월별";#N/A,#N/A,FALSE,"타공정대체";#N/A,#N/A,FALSE,"기타경비";#N/A,#N/A,FALSE,"원료";#N/A,#N/A,FALSE,"연료"}</definedName>
    <definedName name="_SS19" hidden="1">{#N/A,#N/A,FALSE,"Yield";#N/A,#N/A,FALSE,"Loss1";#N/A,#N/A,FALSE,"Loss2";#N/A,#N/A,FALSE,"Hour-Labor(배분)";#N/A,#N/A,FALSE,"Capital Expenditure";#N/A,#N/A,FALSE,"Productivity"}</definedName>
    <definedName name="_SS2" hidden="1">{#N/A,#N/A,FALSE,"98소지이동TOTvs99.1 (2)";#N/A,#N/A,FALSE,"TOTAL";#N/A,#N/A,FALSE,"98소지이동TOTvs99.1(b) (2)"}</definedName>
    <definedName name="_SS20" hidden="1">{#N/A,#N/A,FALSE,"98소지이동TOTvs99.1 (2)";#N/A,#N/A,FALSE,"TOTAL";#N/A,#N/A,FALSE,"98소지이동TOTvs99.1(b) (2)"}</definedName>
    <definedName name="_SS21" hidden="1">{#N/A,#N/A,FALSE,"98소지이동TOTvs99.1 (2)";#N/A,#N/A,FALSE,"TOTAL";#N/A,#N/A,FALSE,"98소지이동TOTvs99.1(b) (2)"}</definedName>
    <definedName name="_SS22" hidden="1">{#N/A,#N/A,FALSE,"Yield";#N/A,#N/A,FALSE,"Loss1";#N/A,#N/A,FALSE,"Loss2";#N/A,#N/A,FALSE,"Hour-Labor(배분)";#N/A,#N/A,FALSE,"Capital Expenditure";#N/A,#N/A,FALSE,"Productivity"}</definedName>
    <definedName name="_SS23" hidden="1">{#N/A,#N/A,FALSE,"Yield";#N/A,#N/A,FALSE,"Loss1";#N/A,#N/A,FALSE,"Loss2";#N/A,#N/A,FALSE,"Hour-Labor(배분)";#N/A,#N/A,FALSE,"Capital Expenditure";#N/A,#N/A,FALSE,"Productivity"}</definedName>
    <definedName name="_SS24" hidden="1">{#N/A,#N/A,FALSE,"Yield";#N/A,#N/A,FALSE,"Loss1";#N/A,#N/A,FALSE,"Loss2";#N/A,#N/A,FALSE,"Hour-Labor(배분)";#N/A,#N/A,FALSE,"Capital Expenditure";#N/A,#N/A,FALSE,"Productivity"}</definedName>
    <definedName name="_SS25" hidden="1">{#N/A,#N/A,FALSE,"98소지이동TOTvs99.1 (2)";#N/A,#N/A,FALSE,"TOTAL";#N/A,#N/A,FALSE,"98소지이동TOTvs99.1(b) (2)"}</definedName>
    <definedName name="_SS2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SS27" hidden="1">{#N/A,#N/A,FALSE,"Yield";#N/A,#N/A,FALSE,"Loss1";#N/A,#N/A,FALSE,"Loss2";#N/A,#N/A,FALSE,"Hour-Labor(배분)";#N/A,#N/A,FALSE,"Capital Expenditure";#N/A,#N/A,FALSE,"Productivity"}</definedName>
    <definedName name="_SS28" hidden="1">{#N/A,#N/A,FALSE,"군산원가";#N/A,#N/A,FALSE,"팀별월별";#N/A,#N/A,FALSE,"타공정대체";#N/A,#N/A,FALSE,"기타경비";#N/A,#N/A,FALSE,"원료";#N/A,#N/A,FALSE,"연료"}</definedName>
    <definedName name="_SS29"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SS3" hidden="1">{#N/A,#N/A,FALSE,"군산원가";#N/A,#N/A,FALSE,"팀별월별";#N/A,#N/A,FALSE,"타공정대체";#N/A,#N/A,FALSE,"기타경비";#N/A,#N/A,FALSE,"원료";#N/A,#N/A,FALSE,"연료"}</definedName>
    <definedName name="_SS30"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SS31" hidden="1">{#N/A,#N/A,FALSE,"Yield";#N/A,#N/A,FALSE,"Loss1";#N/A,#N/A,FALSE,"Loss2";#N/A,#N/A,FALSE,"Hour-Labor(배분)";#N/A,#N/A,FALSE,"Capital Expenditure";#N/A,#N/A,FALSE,"Productivity"}</definedName>
    <definedName name="_SS32" hidden="1">{#N/A,#N/A,FALSE,"98소지이동TOTvs99.1 (2)";#N/A,#N/A,FALSE,"TOTAL";#N/A,#N/A,FALSE,"98소지이동TOTvs99.1(b) (2)"}</definedName>
    <definedName name="_SS4" hidden="1">{#N/A,#N/A,FALSE,"군산원가";#N/A,#N/A,FALSE,"팀별월별";#N/A,#N/A,FALSE,"타공정대체";#N/A,#N/A,FALSE,"기타경비";#N/A,#N/A,FALSE,"원료";#N/A,#N/A,FALSE,"연료"}</definedName>
    <definedName name="_SS5" hidden="1">{#N/A,#N/A,FALSE,"98소지이동TOTvs99.1 (2)";#N/A,#N/A,FALSE,"TOTAL";#N/A,#N/A,FALSE,"98소지이동TOTvs99.1(b) (2)"}</definedName>
    <definedName name="_SS6"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SS7"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SS8" hidden="1">{#N/A,#N/A,FALSE,"98소지이동TOTvs99.1 (2)";#N/A,#N/A,FALSE,"TOTAL";#N/A,#N/A,FALSE,"98소지이동TOTvs99.1(b) (2)"}</definedName>
    <definedName name="_SS9" hidden="1">{#N/A,#N/A,FALSE,"98소지이동TOTvs99.1 (2)";#N/A,#N/A,FALSE,"TOTAL";#N/A,#N/A,FALSE,"98소지이동TOTvs99.1(b) (2)"}</definedName>
    <definedName name="_SSC12"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_SSS" hidden="1">#REF!</definedName>
    <definedName name="_SSS1" hidden="1">#REF!</definedName>
    <definedName name="_sssd" hidden="1">#REF!</definedName>
    <definedName name="_sudop" hidden="1">#REF!</definedName>
    <definedName name="_SUM1" hidden="1">{#N/A,#N/A,FALSE,"단축1";#N/A,#N/A,FALSE,"단축2";#N/A,#N/A,FALSE,"단축3";#N/A,#N/A,FALSE,"장축";#N/A,#N/A,FALSE,"4WD"}</definedName>
    <definedName name="_T" hidden="1">#REF!</definedName>
    <definedName name="_t1" hidden="1">[8]수액원료!$A$6</definedName>
    <definedName name="_T2" hidden="1">{#N/A,#N/A,FALSE,"단축1";#N/A,#N/A,FALSE,"단축2";#N/A,#N/A,FALSE,"단축3";#N/A,#N/A,FALSE,"장축";#N/A,#N/A,FALSE,"4WD"}</definedName>
    <definedName name="_T3" hidden="1">{#N/A,#N/A,FALSE,"단축1";#N/A,#N/A,FALSE,"단축2";#N/A,#N/A,FALSE,"단축3";#N/A,#N/A,FALSE,"장축";#N/A,#N/A,FALSE,"4WD"}</definedName>
    <definedName name="_T30" hidden="1">{"'7-2지역별'!$A$1:$R$44"}</definedName>
    <definedName name="_T5" hidden="1">{#N/A,#N/A,FALSE,"단축1";#N/A,#N/A,FALSE,"단축2";#N/A,#N/A,FALSE,"단축3";#N/A,#N/A,FALSE,"장축";#N/A,#N/A,FALSE,"4WD"}</definedName>
    <definedName name="_Table1_In1" hidden="1">'[15]업무분장 '!$F$45</definedName>
    <definedName name="_Table1_Out" hidden="1">'[15]업무분장 '!$F$45</definedName>
    <definedName name="_ted1" hidden="1">{"'7-2지역별'!$A$1:$R$44"}</definedName>
    <definedName name="_TEL3" hidden="1">{"'tel2'!$B$29:$J$45","'tel2'!$A$5:$G$19","'tel2'!$B$50:$F$57","'tel2'!$B$105:$G$110","'tel2'!$B$63:$H$85","'tel2'!$B$14:$G$18","'tel2'!$B$29:$C$29"}</definedName>
    <definedName name="_ths1" hidden="1">{#N/A,#N/A,FALSE,"손익표지";#N/A,#N/A,FALSE,"손익계산";#N/A,#N/A,FALSE,"일반관리비";#N/A,#N/A,FALSE,"영업외수익";#N/A,#N/A,FALSE,"영업외비용";#N/A,#N/A,FALSE,"매출액";#N/A,#N/A,FALSE,"요약손익";#N/A,#N/A,FALSE,"요약대차";#N/A,#N/A,FALSE,"매출채권현황";#N/A,#N/A,FALSE,"매출채권명세"}</definedName>
    <definedName name="_tico" hidden="1">#REF!</definedName>
    <definedName name="_tk1" hidden="1">{#N/A,#N/A,FALSE,"지침";#N/A,#N/A,FALSE,"환경분석";#N/A,#N/A,FALSE,"Sheet16"}</definedName>
    <definedName name="_TRT11" hidden="1">{#N/A,#N/A,FALSE,"표지";#N/A,#N/A,FALSE,"전제";#N/A,#N/A,FALSE,"손익-자 (2)";#N/A,#N/A,FALSE,"손익-자";#N/A,#N/A,FALSE,"손익-마 (2)";#N/A,#N/A,FALSE,"손익-마";#N/A,#N/A,FALSE,"총손최종"}</definedName>
    <definedName name="_U202" hidden="1">{"'호선별현황(방식)'!$K$22:$P$22","'호선별현황(방식)'!$K$22:$P$22"}</definedName>
    <definedName name="_ui" hidden="1">'[2]#REF'!$A$206:$Q$214</definedName>
    <definedName name="_ui1" hidden="1">'[2]#REF'!$A$206:$Q$214</definedName>
    <definedName name="_uxo" hidden="1">#REF!</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W1" hidden="1">{#N/A,#N/A,FALSE,"KMC최종회의(7월) 자료"}</definedName>
    <definedName name="_W2" hidden="1">{#N/A,#N/A,FALSE,"KMC최종회의(7월) 자료"}</definedName>
    <definedName name="_W3" hidden="1">{#N/A,#N/A,FALSE,"KMC최종회의(7월) 자료"}</definedName>
    <definedName name="_W4" hidden="1">{#N/A,#N/A,FALSE,"KMC최종회의(7월) 자료"}</definedName>
    <definedName name="_W5" hidden="1">{#N/A,#N/A,FALSE,"KMC최종회의(7월) 자료"}</definedName>
    <definedName name="_W6" hidden="1">{#N/A,#N/A,FALSE,"KMC최종회의(7월) 자료"}</definedName>
    <definedName name="_W7" hidden="1">{#N/A,#N/A,FALSE,"KMC최종회의(7월) 자료"}</definedName>
    <definedName name="_W8" hidden="1">{#N/A,#N/A,FALSE,"KMC최종회의(7월) 자료"}</definedName>
    <definedName name="_W9" hidden="1">{#N/A,#N/A,FALSE,"KMC최종회의(7월) 자료"}</definedName>
    <definedName name="_we" hidden="1">#REF!</definedName>
    <definedName name="_WH11" hidden="1">{#N/A,#N/A,FALSE,"단축1";#N/A,#N/A,FALSE,"단축2";#N/A,#N/A,FALSE,"단축3";#N/A,#N/A,FALSE,"장축";#N/A,#N/A,FALSE,"4WD"}</definedName>
    <definedName name="_wid" hidden="1">#REF!</definedName>
    <definedName name="_WIDK" hidden="1">#REF!</definedName>
    <definedName name="_widps" hidden="1">#REF!</definedName>
    <definedName name="_wipe" hidden="1">#REF!</definedName>
    <definedName name="_wo" hidden="1">#REF!</definedName>
    <definedName name="_wocoso" hidden="1">#REF!</definedName>
    <definedName name="_wodoc" hidden="1">#REF!</definedName>
    <definedName name="_wpd" hidden="1">#REF!</definedName>
    <definedName name="_wpl2" hidden="1">{#N/A,#N/A,FALSE,"Aging Summary";#N/A,#N/A,FALSE,"Ratio Analysis";#N/A,#N/A,FALSE,"Test 120 Day Accts";#N/A,#N/A,FALSE,"Tickmarks"}</definedName>
    <definedName name="_WRM1" hidden="1">{#N/A,#N/A,TRUE,"TITLE"}</definedName>
    <definedName name="_wrn1" hidden="1">{#N/A,#N/A,FALSE,"MBR PCS";#N/A,#N/A,FALSE,"MBR CIG";#N/A,#N/A,FALSE,"MBR iDEN";#N/A,#N/A,FALSE,"MBR_FWT";#N/A,#N/A,FALSE,"MBR TOTAL"}</definedName>
    <definedName name="_wuie" hidden="1">#REF!</definedName>
    <definedName name="_www1"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_X1" hidden="1">{#N/A,#N/A,FALSE,"KMC최종회의(7월) 자료"}</definedName>
    <definedName name="_X2" hidden="1">{#N/A,#N/A,FALSE,"KMC최종회의(7월) 자료"}</definedName>
    <definedName name="_X3" hidden="1">{#N/A,#N/A,FALSE,"KMC최종회의(7월) 자료"}</definedName>
    <definedName name="_X4" hidden="1">{#N/A,#N/A,FALSE,"KMC최종회의(7월) 자료"}</definedName>
    <definedName name="_X5" hidden="1">{#N/A,#N/A,FALSE,"KMC최종회의(7월) 자료"}</definedName>
    <definedName name="_X6" hidden="1">{#N/A,#N/A,FALSE,"KMC최종회의(7월) 자료"}</definedName>
    <definedName name="_X7" hidden="1">{#N/A,#N/A,FALSE,"KMC최종회의(7월) 자료"}</definedName>
    <definedName name="_X8" hidden="1">{#N/A,#N/A,FALSE,"KMC최종회의(7월) 자료"}</definedName>
    <definedName name="_XG1" hidden="1">{#N/A,#N/A,FALSE,"단축1";#N/A,#N/A,FALSE,"단축2";#N/A,#N/A,FALSE,"단축3";#N/A,#N/A,FALSE,"장축";#N/A,#N/A,FALSE,"4WD"}</definedName>
    <definedName name="_XG2" hidden="1">{#N/A,#N/A,FALSE,"단축1";#N/A,#N/A,FALSE,"단축2";#N/A,#N/A,FALSE,"단축3";#N/A,#N/A,FALSE,"장축";#N/A,#N/A,FALSE,"4WD"}</definedName>
    <definedName name="_xkd" hidden="1">#REF!</definedName>
    <definedName name="_xlcn.WorksheetConnection_12월매출2015B2AB363" hidden="1">#REF!</definedName>
    <definedName name="_xlcn.WorksheetConnection_2013A2AG32351" hidden="1">'[16]2013'!$A$2:$AG$3235</definedName>
    <definedName name="_xlcn.WorksheetConnection_2015A2AG40941" hidden="1">'[17]2015'!$A$2:$AG$4094</definedName>
    <definedName name="_xodo" hidden="1">#REF!</definedName>
    <definedName name="_xoeo" hidden="1">#REF!</definedName>
    <definedName name="_xosod" hidden="1">#REF!</definedName>
    <definedName name="_xp" hidden="1">#REF!</definedName>
    <definedName name="_xpsp" hidden="1">#REF!</definedName>
    <definedName name="_xx" hidden="1">#REF!</definedName>
    <definedName name="_XX1" hidden="1">{#N/A,#N/A,FALSE,"98소지이동TOTvs99.1 (2)";#N/A,#N/A,FALSE,"TOTAL";#N/A,#N/A,FALSE,"98소지이동TOTvs99.1(b) (2)"}</definedName>
    <definedName name="_XX10" hidden="1">{#N/A,#N/A,FALSE,"Yield";#N/A,#N/A,FALSE,"Loss1";#N/A,#N/A,FALSE,"Loss2";#N/A,#N/A,FALSE,"Hour-Labor(배분)";#N/A,#N/A,FALSE,"Capital Expenditure";#N/A,#N/A,FALSE,"Productivity"}</definedName>
    <definedName name="_XX2" hidden="1">{#N/A,#N/A,FALSE,"98소지이동TOTvs99.1 (2)";#N/A,#N/A,FALSE,"TOTAL";#N/A,#N/A,FALSE,"98소지이동TOTvs99.1(b) (2)"}</definedName>
    <definedName name="_XX3" hidden="1">{#N/A,#N/A,FALSE,"98소지이동TOTvs99.1 (2)";#N/A,#N/A,FALSE,"TOTAL";#N/A,#N/A,FALSE,"98소지이동TOTvs99.1(b) (2)"}</definedName>
    <definedName name="_XX4" hidden="1">{#N/A,#N/A,FALSE,"군산원가";#N/A,#N/A,FALSE,"팀별월별";#N/A,#N/A,FALSE,"타공정대체";#N/A,#N/A,FALSE,"기타경비";#N/A,#N/A,FALSE,"원료";#N/A,#N/A,FALSE,"연료"}</definedName>
    <definedName name="_XX5" hidden="1">{#N/A,#N/A,FALSE,"군산원가";#N/A,#N/A,FALSE,"팀별월별";#N/A,#N/A,FALSE,"타공정대체";#N/A,#N/A,FALSE,"기타경비";#N/A,#N/A,FALSE,"원료";#N/A,#N/A,FALSE,"연료"}</definedName>
    <definedName name="_XX6" hidden="1">{#N/A,#N/A,FALSE,"Yield";#N/A,#N/A,FALSE,"Loss1";#N/A,#N/A,FALSE,"Loss2";#N/A,#N/A,FALSE,"Hour-Labor(배분)";#N/A,#N/A,FALSE,"Capital Expenditure";#N/A,#N/A,FALSE,"Productivity"}</definedName>
    <definedName name="_XX7" hidden="1">{#N/A,#N/A,FALSE,"98소지이동TOTvs99.1 (2)";#N/A,#N/A,FALSE,"TOTAL";#N/A,#N/A,FALSE,"98소지이동TOTvs99.1(b) (2)"}</definedName>
    <definedName name="_XX8"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_XX9"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_Z1" hidden="1">{#N/A,#N/A,FALSE,"KMC최종회의(7월) 자료"}</definedName>
    <definedName name="_Z2" hidden="1">{#N/A,#N/A,FALSE,"KMC최종회의(7월) 자료"}</definedName>
    <definedName name="_Z3" hidden="1">{#N/A,#N/A,FALSE,"KMC최종회의(7월) 자료"}</definedName>
    <definedName name="_Z4" hidden="1">{#N/A,#N/A,FALSE,"KMC최종회의(7월) 자료"}</definedName>
    <definedName name="_Z5" hidden="1">{#N/A,#N/A,FALSE,"KMC최종회의(7월) 자료"}</definedName>
    <definedName name="_Z6" hidden="1">{#N/A,#N/A,FALSE,"KMC최종회의(7월) 자료"}</definedName>
    <definedName name="_Z7" hidden="1">{#N/A,#N/A,FALSE,"KMC최종회의(7월) 자료"}</definedName>
    <definedName name="_Z8" hidden="1">{#N/A,#N/A,FALSE,"KMC최종회의(7월) 자료"}</definedName>
    <definedName name="_Z9" hidden="1">{#N/A,#N/A,FALSE,"KMC최종회의(7월) 자료"}</definedName>
    <definedName name="_ZJSLD" hidden="1">#REF!</definedName>
    <definedName name="_zsidp" hidden="1">#REF!</definedName>
    <definedName name="_ZZ1" hidden="1">{#N/A,#N/A,FALSE,"98소지이동TOTvs99.1 (2)";#N/A,#N/A,FALSE,"TOTAL";#N/A,#N/A,FALSE,"98소지이동TOTvs99.1(b) (2)"}</definedName>
    <definedName name="_ㄴㄴ" hidden="1">#REF!</definedName>
    <definedName name="_닝" hidden="1">#REF!</definedName>
    <definedName name="_댖" hidden="1">#REF!</definedName>
    <definedName name="_딪" hidden="1">#REF!</definedName>
    <definedName name="_ㅁㅁ" hidden="1">#REF!</definedName>
    <definedName name="_ㅇ" hidden="1">#REF!</definedName>
    <definedName name="_안" hidden="1">#REF!</definedName>
    <definedName name="_이린" hidden="1">#REF!</definedName>
    <definedName name="_재대" hidden="1">#REF!</definedName>
    <definedName name="_잰ㅀ" hidden="1">#REF!</definedName>
    <definedName name="_잳" hidden="1">#REF!</definedName>
    <definedName name="_태" hidden="1">#REF!</definedName>
    <definedName name="´cAE°eE¹" hidden="1">#REF!</definedName>
    <definedName name="￠￥cAE¡ÆeEⓒo" hidden="1">#REF!</definedName>
    <definedName name="\\" hidden="1">{#N/A,#N/A,FALSE,"단축1";#N/A,#N/A,FALSE,"단축2";#N/A,#N/A,FALSE,"단축3";#N/A,#N/A,FALSE,"장축";#N/A,#N/A,FALSE,"4WD"}</definedName>
    <definedName name="\다" hidden="1">[18]자금청구!$A$89:$A$110</definedName>
    <definedName name="★" hidden="1">{#VALUE!,#N/A,TRUE,0;#N/A,#N/A,TRUE,0;#N/A,#N/A,TRUE,0;#N/A,#N/A,0,0;#N/A,#N/A,TRUE,0;#N/A,#N/A,TRUE,0;#N/A,#N/A,TRUE,0}</definedName>
    <definedName name="Ⅱ" hidden="1">{#N/A,#N/A,FALSE,"정공"}</definedName>
    <definedName name="A" localSheetId="1" hidden="1">{"FORM16",#N/A,TRUE,"Personnel1";"FORM16.2",#N/A,TRUE,"Personnel2";"FORM16.2",#N/A,TRUE,"Personnel3";"FORM16.3",#N/A,TRUE,"Personnel4";"FORM16.4",#N/A,TRUE,"Personnel5"}</definedName>
    <definedName name="A">[19]판매46!#REF!</definedName>
    <definedName name="A_" hidden="1">#REF!</definedName>
    <definedName name="A0" hidden="1">{#N/A,#N/A,FALSE,"KMC최종회의(7월) 자료"}</definedName>
    <definedName name="A1_00근거" hidden="1">{#N/A,#N/A,FALSE,"단축1";#N/A,#N/A,FALSE,"단축2";#N/A,#N/A,FALSE,"단축3";#N/A,#N/A,FALSE,"장축";#N/A,#N/A,FALSE,"4WD"}</definedName>
    <definedName name="a1a3" hidden="1">{#N/A,#N/A,FALSE,"제목"}</definedName>
    <definedName name="A1C1" hidden="1">#REF!</definedName>
    <definedName name="AA" hidden="1">{"FORM16",#N/A,TRUE,"Personnel1";"FORM16.2",#N/A,TRUE,"Personnel2";"FORM16.2",#N/A,TRUE,"Personnel3";"FORM16.3",#N/A,TRUE,"Personnel4";"FORM16.4",#N/A,TRUE,"Personnel5"}</definedName>
    <definedName name="AA_1" hidden="1">{#N/A,#N/A,FALSE,"손익표지";#N/A,#N/A,FALSE,"손익계산";#N/A,#N/A,FALSE,"일반관리비";#N/A,#N/A,FALSE,"영업외수익";#N/A,#N/A,FALSE,"영업외비용";#N/A,#N/A,FALSE,"매출액";#N/A,#N/A,FALSE,"요약손익";#N/A,#N/A,FALSE,"요약대차";#N/A,#N/A,FALSE,"매출채권현황";#N/A,#N/A,FALSE,"매출채권명세"}</definedName>
    <definedName name="aa\" hidden="1">{"'Sheet1'!$A$1:$H$36"}</definedName>
    <definedName name="AAA_1" hidden="1">{#N/A,#N/A,FALSE,"손익표지";#N/A,#N/A,FALSE,"손익계산";#N/A,#N/A,FALSE,"일반관리비";#N/A,#N/A,FALSE,"영업외수익";#N/A,#N/A,FALSE,"영업외비용";#N/A,#N/A,FALSE,"매출액";#N/A,#N/A,FALSE,"요약손익";#N/A,#N/A,FALSE,"요약대차";#N/A,#N/A,FALSE,"매출채권현황";#N/A,#N/A,FALSE,"매출채권명세"}</definedName>
    <definedName name="AAA_DOCTOPS" hidden="1">"AAA_SET"</definedName>
    <definedName name="AAA_duser" hidden="1">"OFF"</definedName>
    <definedName name="aaaa" hidden="1">[20]Nerla!#REF!</definedName>
    <definedName name="AAAA1" hidden="1">{#N/A,#N/A,FALSE,"기술료 비교"}</definedName>
    <definedName name="aaaaa" hidden="1">{#N/A,#N/A,FALSE,"Aging Summary";#N/A,#N/A,FALSE,"Ratio Analysis";#N/A,#N/A,FALSE,"Test 120 Day Accts";#N/A,#N/A,FALSE,"Tickmarks"}</definedName>
    <definedName name="AAAAAA" hidden="1">{#N/A,#N/A,FALSE,"BS";#N/A,#N/A,FALSE,"PL";#N/A,#N/A,FALSE,"처분";#N/A,#N/A,FALSE,"현금";#N/A,#N/A,FALSE,"매출";#N/A,#N/A,FALSE,"원가";#N/A,#N/A,FALSE,"경영"}</definedName>
    <definedName name="AAAAAAA" hidden="1">#REF!</definedName>
    <definedName name="AAAAAAAAA" hidden="1">{"'Sheet1'!$A$1:$H$36"}</definedName>
    <definedName name="aaaaaaaaaa" hidden="1">{#N/A,#N/A,FALSE,"Aging Summary";#N/A,#N/A,FALSE,"Ratio Analysis";#N/A,#N/A,FALSE,"Test 120 Day Accts";#N/A,#N/A,FALSE,"Tickmarks"}</definedName>
    <definedName name="aaaaaaaaaaa" hidden="1">{#N/A,#N/A,FALSE,"Aging Summary";#N/A,#N/A,FALSE,"Ratio Analysis";#N/A,#N/A,FALSE,"Test 120 Day Accts";#N/A,#N/A,FALSE,"Tickmarks"}</definedName>
    <definedName name="aaaaaaaaaaaa" hidden="1">{#N/A,#N/A,FALSE,"손익표지";#N/A,#N/A,FALSE,"손익계산";#N/A,#N/A,FALSE,"일반관리비";#N/A,#N/A,FALSE,"영업외수익";#N/A,#N/A,FALSE,"영업외비용";#N/A,#N/A,FALSE,"매출액";#N/A,#N/A,FALSE,"요약손익";#N/A,#N/A,FALSE,"요약대차";#N/A,#N/A,FALSE,"매출채권현황";#N/A,#N/A,FALSE,"매출채권명세"}</definedName>
    <definedName name="aaaaaaaaaaaaa" hidden="1">{#N/A,#N/A,FALSE,"Aging Summary";#N/A,#N/A,FALSE,"Ratio Analysis";#N/A,#N/A,FALSE,"Test 120 Day Accts";#N/A,#N/A,FALSE,"Tickmarks"}</definedName>
    <definedName name="aaaaaaaaaaaaa12" hidden="1">{#N/A,#N/A,FALSE,"Aging Summary";#N/A,#N/A,FALSE,"Ratio Analysis";#N/A,#N/A,FALSE,"Test 120 Day Accts";#N/A,#N/A,FALSE,"Tickmarks"}</definedName>
    <definedName name="aaaaaaaaaaaaaaa"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AAAAAAAAAAAAAAAA" hidden="1">{#N/A,#N/A,FALSE,"손익표지";#N/A,#N/A,FALSE,"손익계산";#N/A,#N/A,FALSE,"일반관리비";#N/A,#N/A,FALSE,"영업외수익";#N/A,#N/A,FALSE,"영업외비용";#N/A,#N/A,FALSE,"매출액";#N/A,#N/A,FALSE,"요약손익";#N/A,#N/A,FALSE,"요약대차";#N/A,#N/A,FALSE,"매출채권현황";#N/A,#N/A,FALSE,"매출채권명세"}</definedName>
    <definedName name="AAAAAAAAAESWDFEFE" hidden="1">{#N/A,#N/A,FALSE,"단축1";#N/A,#N/A,FALSE,"단축2";#N/A,#N/A,FALSE,"단축3";#N/A,#N/A,FALSE,"장축";#N/A,#N/A,FALSE,"4WD"}</definedName>
    <definedName name="AAAAADS" hidden="1">{#N/A,#N/A,FALSE,"단축1";#N/A,#N/A,FALSE,"단축2";#N/A,#N/A,FALSE,"단축3";#N/A,#N/A,FALSE,"장축";#N/A,#N/A,FALSE,"4WD"}</definedName>
    <definedName name="AAAAS" hidden="1">{#N/A,#N/A,FALSE,"정공"}</definedName>
    <definedName name="aaas" hidden="1">{"'특허청발표'!$A$1:$G$20"}</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BB" hidden="1">{#N/A,#N/A,FALSE,"단축1";#N/A,#N/A,FALSE,"단축2";#N/A,#N/A,FALSE,"단축3";#N/A,#N/A,FALSE,"장축";#N/A,#N/A,FALSE,"4WD"}</definedName>
    <definedName name="aad" hidden="1">{"'매출계획'!$D$2"}</definedName>
    <definedName name="aafr4" hidden="1">{"COPLLDPEEPLC",#N/A,FALSE,"LLDPE";"COPLLDPENapLC",#N/A,FALSE,"LLDPE"}</definedName>
    <definedName name="aaif" hidden="1">{#N/A,#N/A,FALSE,"단축1";#N/A,#N/A,FALSE,"단축2";#N/A,#N/A,FALSE,"단축3";#N/A,#N/A,FALSE,"장축";#N/A,#N/A,FALSE,"4WD"}</definedName>
    <definedName name="aandsifasdf" hidden="1">{#N/A,#N/A,FALSE,"BS";#N/A,#N/A,FALSE,"PL";#N/A,#N/A,FALSE,"처분";#N/A,#N/A,FALSE,"현금";#N/A,#N/A,FALSE,"매출";#N/A,#N/A,FALSE,"원가";#N/A,#N/A,FALSE,"경영"}</definedName>
    <definedName name="aaqs" hidden="1">{#N/A,#N/A,FALSE,"단축1";#N/A,#N/A,FALSE,"단축2";#N/A,#N/A,FALSE,"단축3";#N/A,#N/A,FALSE,"장축";#N/A,#N/A,FALSE,"4WD"}</definedName>
    <definedName name="AAS" hidden="1">{#N/A,#N/A,FALSE,"CAM-G7";#N/A,#N/A,FALSE,"SPL";#N/A,#N/A,FALSE,"butt-in G7";#N/A,#N/A,FALSE,"dia-in G7";#N/A,#N/A,FALSE,"추가-STA G7"}</definedName>
    <definedName name="aasaadada"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abbb" hidden="1">{#N/A,#N/A,FALSE,"Aging Summary";#N/A,#N/A,FALSE,"Ratio Analysis";#N/A,#N/A,FALSE,"Test 120 Day Accts";#N/A,#N/A,FALSE,"Tickmarks"}</definedName>
    <definedName name="abbreviations" hidden="1">{"'매출'!$A$1:$I$22"}</definedName>
    <definedName name="ABC" hidden="1">{#N/A,#N/A,FALSE,"3가";#N/A,#N/A,FALSE,"3나";#N/A,#N/A,FALSE,"3다"}</definedName>
    <definedName name="ABCDEF" hidden="1">{#N/A,#N/A,FALSE,"정공"}</definedName>
    <definedName name="ABCD관리" hidden="1">{#N/A,#N/A,FALSE,"정공"}</definedName>
    <definedName name="ABD" hidden="1">{#N/A,#N/A,FALSE,"지침";#N/A,#N/A,FALSE,"환경분석";#N/A,#N/A,FALSE,"Sheet16"}</definedName>
    <definedName name="ABDD" hidden="1">{#N/A,#N/A,FALSE,"단축1";#N/A,#N/A,FALSE,"단축2";#N/A,#N/A,FALSE,"단축3";#N/A,#N/A,FALSE,"장축";#N/A,#N/A,FALSE,"4WD"}</definedName>
    <definedName name="abgfdrt" hidden="1">{#N/A,#N/A,FALSE,"KMC최종회의(7월) 자료"}</definedName>
    <definedName name="AB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BS추이" hidden="1">{#N/A,#N/A,FALSE,"표지";#N/A,#N/A,FALSE,"1.자금수지";#N/A,#N/A,FALSE,"2. 차입금 현황";#N/A,#N/A,FALSE,"3.조달방안";#N/A,#N/A,FALSE,"업무분장"}</definedName>
    <definedName name="ABX" hidden="1">{#N/A,#N/A,FALSE,"지침";#N/A,#N/A,FALSE,"환경분석";#N/A,#N/A,FALSE,"Sheet16"}</definedName>
    <definedName name="ac" hidden="1">{#N/A,#N/A,FALSE,"Aging Summary";#N/A,#N/A,FALSE,"Ratio Analysis";#N/A,#N/A,FALSE,"Test 120 Day Accts";#N/A,#N/A,FALSE,"Tickmarks"}</definedName>
    <definedName name="Access_Button" hidden="1">"DWG대장_DWG_대장__2__List"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"C:\test\db1.mdb"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erf4" hidden="1">{"CostData",#N/A,FALSE,"Ethylene Price Model";"CostData2",#N/A,FALSE,"Input Assumptions"}</definedName>
    <definedName name="ACON" hidden="1">{#N/A,#N/A,TRUE,"일정"}</definedName>
    <definedName name="acreaf4" hidden="1">{"ROCEIntNapLC",#N/A,FALSE,"Ethylene Price Model";"ROCEIntEPLC",#N/A,FALSE,"Ethylene Price Model"}</definedName>
    <definedName name="activation_feuille" hidden="1">#REF!</definedName>
    <definedName name="ACwvu.Japan_Capers_Ed_Pub." hidden="1">#REF!</definedName>
    <definedName name="ACwvu.KJP_CC." hidden="1">#REF!</definedName>
    <definedName name="ACwvu.시간대별예약." hidden="1">#REF!</definedName>
    <definedName name="ad" hidden="1">{#N/A,#N/A,FALSE,"Aging Summary";#N/A,#N/A,FALSE,"Ratio Analysis";#N/A,#N/A,FALSE,"Test 120 Day Accts";#N/A,#N/A,FALSE,"Tickmarks"}</definedName>
    <definedName name="adadadadafff" hidden="1">{"'손익현황'!$A$1:$J$29"}</definedName>
    <definedName name="ADAS" hidden="1">{"'매출계획'!$D$2"}</definedName>
    <definedName name="adc" hidden="1">{#N/A,#N/A,FALSE,"계약직(여)"}</definedName>
    <definedName name="adef" hidden="1">{#N/A,#N/A,FALSE,"정공"}</definedName>
    <definedName name="adf" hidden="1">{#N/A,#N/A,TRUE,"Y생산";#N/A,#N/A,TRUE,"Y판매";#N/A,#N/A,TRUE,"Y총물량";#N/A,#N/A,TRUE,"Y능력";#N/A,#N/A,TRUE,"YKD"}</definedName>
    <definedName name="ADFFDF" hidden="1">{#N/A,#N/A,FALSE,"-표지-";#N/A,#N/A,FALSE,"-목차-";#N/A,#N/A,FALSE,"대차대조표";#N/A,#N/A,FALSE,"손익계산서";#N/A,#N/A,FALSE,"제조원가";#N/A,#N/A,FALSE,"자산명세";#N/A,#N/A,FALSE,"차입금현황";#N/A,#N/A,FALSE,"매출현황";#N/A,#N/A,FALSE,"자금수지"}</definedName>
    <definedName name="adfge" hidden="1">{#N/A,#N/A,TRUE,"Y생산";#N/A,#N/A,TRUE,"Y판매";#N/A,#N/A,TRUE,"Y총물량";#N/A,#N/A,TRUE,"Y능력";#N/A,#N/A,TRUE,"YKD"}</definedName>
    <definedName name="ADG" hidden="1">{"'매출계획'!$D$2"}</definedName>
    <definedName name="ADGG" hidden="1">{#N/A,#N/A,TRUE,"Y생산";#N/A,#N/A,TRUE,"Y판매";#N/A,#N/A,TRUE,"Y총물량";#N/A,#N/A,TRUE,"Y능력";#N/A,#N/A,TRUE,"YKD"}</definedName>
    <definedName name="adhfo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adjflaksdf" hidden="1">{#N/A,#N/A,FALSE,"BS";#N/A,#N/A,FALSE,"PL";#N/A,#N/A,FALSE,"처분";#N/A,#N/A,FALSE,"현금";#N/A,#N/A,FALSE,"매출";#N/A,#N/A,FALSE,"원가";#N/A,#N/A,FALSE,"경영"}</definedName>
    <definedName name="ADS" hidden="1">{#N/A,#N/A,FALSE,"지침";#N/A,#N/A,FALSE,"환경분석";#N/A,#N/A,FALSE,"Sheet16"}</definedName>
    <definedName name="adsas" hidden="1">{#N/A,#N/A,FALSE,"Aging Summary";#N/A,#N/A,FALSE,"Ratio Analysis";#N/A,#N/A,FALSE,"Test 120 Day Accts";#N/A,#N/A,FALSE,"Tickmarks"}</definedName>
    <definedName name="ADSDF" hidden="1">{#N/A,#N/A,TRUE,"Y생산";#N/A,#N/A,TRUE,"Y판매";#N/A,#N/A,TRUE,"Y총물량";#N/A,#N/A,TRUE,"Y능력";#N/A,#N/A,TRUE,"YKD"}</definedName>
    <definedName name="ADSF" hidden="1">{#N/A,#N/A,TRUE,"매출진척-1";#N/A,#N/A,TRUE,"매출진척-2";#N/A,#N/A,TRUE,"제품실적";#N/A,#N/A,TRUE,"RAC";#N/A,#N/A,TRUE,"PAC ";#N/A,#N/A,TRUE,"재고현황";#N/A,#N/A,TRUE,"공지사항"}</definedName>
    <definedName name="ADSGHJHGJ" hidden="1">{#N/A,#N/A,FALSE,"단축1";#N/A,#N/A,FALSE,"단축2";#N/A,#N/A,FALSE,"단축3";#N/A,#N/A,FALSE,"장축";#N/A,#N/A,FALSE,"4WD"}</definedName>
    <definedName name="ADSJFL" hidden="1">{#N/A,#N/A,TRUE,"대 차 대 조 표"}</definedName>
    <definedName name="adskfjasdif" hidden="1">{#N/A,#N/A,FALSE,"BS";#N/A,#N/A,FALSE,"PL";#N/A,#N/A,FALSE,"A";#N/A,#N/A,FALSE,"B";#N/A,#N/A,FALSE,"B1";#N/A,#N/A,FALSE,"C";#N/A,#N/A,FALSE,"C1";#N/A,#N/A,FALSE,"C2";#N/A,#N/A,FALSE,"D";#N/A,#N/A,FALSE,"E";#N/A,#N/A,FALSE,"F";#N/A,#N/A,FALSE,"AA";#N/A,#N/A,FALSE,"BB";#N/A,#N/A,FALSE,"CC";#N/A,#N/A,FALSE,"DD";#N/A,#N/A,FALSE,"EE";#N/A,#N/A,FALSE,"FF";#N/A,#N/A,FALSE,"PL10";#N/A,#N/A,FALSE,"PL20";#N/A,#N/A,FALSE,"PL30"}</definedName>
    <definedName name="adver" hidden="1">#REF!</definedName>
    <definedName name="adw"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aeaeae" hidden="1">{#N/A,#N/A,FALSE,"단축1";#N/A,#N/A,FALSE,"단축2";#N/A,#N/A,FALSE,"단축3";#N/A,#N/A,FALSE,"장축";#N/A,#N/A,FALSE,"4WD"}</definedName>
    <definedName name="AERG" hidden="1">{"'매출계획'!$D$2"}</definedName>
    <definedName name="AERHTRJN" hidden="1">{#N/A,#N/A,TRUE,"Y생산";#N/A,#N/A,TRUE,"Y판매";#N/A,#N/A,TRUE,"Y총물량";#N/A,#N/A,TRUE,"Y능력";#N/A,#N/A,TRUE,"YKD"}</definedName>
    <definedName name="AERT" hidden="1">{"'매출계획'!$D$2"}</definedName>
    <definedName name="AERWGFDB" hidden="1">{#N/A,#N/A,FALSE,"96 3월물량표";#N/A,#N/A,FALSE,"96 4월물량표";#N/A,#N/A,FALSE,"96 5월물량표"}</definedName>
    <definedName name="af" hidden="1">{#N/A,#N/A,FALSE,"Aging Summary";#N/A,#N/A,FALSE,"Ratio Analysis";#N/A,#N/A,FALSE,"Test 120 Day Accts";#N/A,#N/A,FALSE,"Tickmarks"}</definedName>
    <definedName name="AFADSFA" hidden="1">{#N/A,#N/A,FALSE,"Sheet5"}</definedName>
    <definedName name="afafdaf" hidden="1">{"'손익현황'!$A$1:$J$29"}</definedName>
    <definedName name="afara" hidden="1">{"COPEGEPLC",#N/A,FALSE,"EG";"COPEPNapLC",#N/A,FALSE,"EG"}</definedName>
    <definedName name="afasdasdasdasd" hidden="1">#REF!</definedName>
    <definedName name="afasdf" hidden="1">#REF!</definedName>
    <definedName name="afcraee" hidden="1">{"TabEthEPLC",#N/A,FALSE,"Ethylene Price Model";"TabEthNapLC",#N/A,FALSE,"Ethylene Price Model"}</definedName>
    <definedName name="aff" hidden="1">{#N/A,#N/A,FALSE,"단축1";#N/A,#N/A,FALSE,"단축2";#N/A,#N/A,FALSE,"단축3";#N/A,#N/A,FALSE,"장축";#N/A,#N/A,FALSE,"4WD"}</definedName>
    <definedName name="afs" hidden="1">{#N/A,#N/A,FALSE,"Aging Summary";#N/A,#N/A,FALSE,"Ratio Analysis";#N/A,#N/A,FALSE,"Test 120 Day Accts";#N/A,#N/A,FALSE,"Tickmarks"}</definedName>
    <definedName name="a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agdsaf" hidden="1">{#N/A,#N/A,FALSE,"BS";#N/A,#N/A,FALSE,"PL";#N/A,#N/A,FALSE,"A";#N/A,#N/A,FALSE,"B";#N/A,#N/A,FALSE,"B1";#N/A,#N/A,FALSE,"C";#N/A,#N/A,FALSE,"C1";#N/A,#N/A,FALSE,"C2";#N/A,#N/A,FALSE,"D";#N/A,#N/A,FALSE,"E";#N/A,#N/A,FALSE,"F";#N/A,#N/A,FALSE,"AA";#N/A,#N/A,FALSE,"BB";#N/A,#N/A,FALSE,"CC";#N/A,#N/A,FALSE,"DD";#N/A,#N/A,FALSE,"EE";#N/A,#N/A,FALSE,"FF";#N/A,#N/A,FALSE,"PL10";#N/A,#N/A,FALSE,"PL20";#N/A,#N/A,FALSE,"PL30"}</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hffk" hidden="1">"AS2DocumentBrowse"</definedName>
    <definedName name="ai" hidden="1">{#N/A,#N/A,FALSE,"지침";#N/A,#N/A,FALSE,"환경분석";#N/A,#N/A,FALSE,"Sheet16"}</definedName>
    <definedName name="AIRCON" hidden="1">{#N/A,#N/A,FALSE,"단축1";#N/A,#N/A,FALSE,"단축2";#N/A,#N/A,FALSE,"단축3";#N/A,#N/A,FALSE,"장축";#N/A,#N/A,FALSE,"4WD"}</definedName>
    <definedName name="AIRFRAME2"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aisdfjiajf" hidden="1">{#N/A,#N/A,FALSE,"BS";#N/A,#N/A,FALSE,"PL";#N/A,#N/A,FALSE,"A";#N/A,#N/A,FALSE,"B";#N/A,#N/A,FALSE,"B1";#N/A,#N/A,FALSE,"C";#N/A,#N/A,FALSE,"C1";#N/A,#N/A,FALSE,"C2";#N/A,#N/A,FALSE,"D";#N/A,#N/A,FALSE,"E";#N/A,#N/A,FALSE,"F";#N/A,#N/A,FALSE,"AA";#N/A,#N/A,FALSE,"BB";#N/A,#N/A,FALSE,"CC";#N/A,#N/A,FALSE,"DD";#N/A,#N/A,FALSE,"EE";#N/A,#N/A,FALSE,"FF";#N/A,#N/A,FALSE,"PL10";#N/A,#N/A,FALSE,"PL20";#N/A,#N/A,FALSE,"PL30"}</definedName>
    <definedName name="aisdjfasdfjk" hidden="1">{#N/A,#N/A,FALSE,"BS";#N/A,#N/A,FALSE,"PL";#N/A,#N/A,FALSE,"처분";#N/A,#N/A,FALSE,"현금";#N/A,#N/A,FALSE,"매출";#N/A,#N/A,FALSE,"원가";#N/A,#N/A,FALSE,"경영"}</definedName>
    <definedName name="aj" hidden="1">{#N/A,#N/A,FALSE,"지침";#N/A,#N/A,FALSE,"환경분석";#N/A,#N/A,FALSE,"Sheet16"}</definedName>
    <definedName name="AJE" hidden="1">{#N/A,#N/A,FALSE,"주요여수신";#N/A,#N/A,FALSE,"수신금리";#N/A,#N/A,FALSE,"대출금리";#N/A,#N/A,FALSE,"신규대출";#N/A,#N/A,FALSE,"총액대출"}</definedName>
    <definedName name="AJE_List" hidden="1">{"'Sheet1'!$A$1:$H$36"}</definedName>
    <definedName name="AJ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k" hidden="1">{#N/A,#N/A,FALSE,"지침";#N/A,#N/A,FALSE,"환경분석";#N/A,#N/A,FALSE,"Sheet16"}</definedName>
    <definedName name="akfka" hidden="1">{#N/A,#N/A,FALSE,"손익표지";#N/A,#N/A,FALSE,"손익계산";#N/A,#N/A,FALSE,"일반관리비";#N/A,#N/A,FALSE,"영업외수익";#N/A,#N/A,FALSE,"영업외비용";#N/A,#N/A,FALSE,"매출액";#N/A,#N/A,FALSE,"요약손익";#N/A,#N/A,FALSE,"요약대차";#N/A,#N/A,FALSE,"매출채권현황";#N/A,#N/A,FALSE,"매출채권명세"}</definedName>
    <definedName name="akiju" hidden="1">{#N/A,#N/A,FALSE,"현장 NCR 분석";#N/A,#N/A,FALSE,"현장품질감사";#N/A,#N/A,FALSE,"현장품질감사"}</definedName>
    <definedName name="akrka123" hidden="1">{#N/A,#N/A,TRUE,"Y생산";#N/A,#N/A,TRUE,"Y판매";#N/A,#N/A,TRUE,"Y총물량";#N/A,#N/A,TRUE,"Y능력";#N/A,#N/A,TRUE,"YKD"}</definedName>
    <definedName name="ALWAYS" hidden="1">{#N/A,#N/A,FALSE,"단축1";#N/A,#N/A,FALSE,"단축2";#N/A,#N/A,FALSE,"단축3";#N/A,#N/A,FALSE,"장축";#N/A,#N/A,FALSE,"4WD"}</definedName>
    <definedName name="ALㅓ머" hidden="1">{#N/A,#N/A,FALSE,"UNIT";#N/A,#N/A,FALSE,"UNIT";#N/A,#N/A,FALSE,"계정"}</definedName>
    <definedName name="andsfiasdnfi" hidden="1">{#N/A,#N/A,FALSE,"BS";#N/A,#N/A,FALSE,"PL";#N/A,#N/A,FALSE,"처분";#N/A,#N/A,FALSE,"현금";#N/A,#N/A,FALSE,"매출";#N/A,#N/A,FALSE,"원가";#N/A,#N/A,FALSE,"경영"}</definedName>
    <definedName name="anh" hidden="1">{"'매출이익'!$A$24:$K$45"}</definedName>
    <definedName name="ANJDI" hidden="1">{#N/A,#N/A,FALSE,"손익표지";#N/A,#N/A,FALSE,"손익계산";#N/A,#N/A,FALSE,"일반관리비";#N/A,#N/A,FALSE,"영업외수익";#N/A,#N/A,FALSE,"영업외비용";#N/A,#N/A,FALSE,"매출액";#N/A,#N/A,FALSE,"요약손익";#N/A,#N/A,FALSE,"요약대차";#N/A,#N/A,FALSE,"매출채권현황";#N/A,#N/A,FALSE,"매출채권명세"}</definedName>
    <definedName name="anscount" hidden="1">2</definedName>
    <definedName name="ansdkfnasdi" hidden="1">{#N/A,#N/A,FALSE,"BS";#N/A,#N/A,FALSE,"PL";#N/A,#N/A,FALSE,"처분";#N/A,#N/A,FALSE,"현금";#N/A,#N/A,FALSE,"매출";#N/A,#N/A,FALSE,"원가";#N/A,#N/A,FALSE,"경영"}</definedName>
    <definedName name="aocnf" hidden="1">{#N/A,#N/A,FALSE,"채권채무";#N/A,#N/A,FALSE,"control sheet"}</definedName>
    <definedName name="AOCNFTHSDLR" hidden="1">{#N/A,#N/A,FALSE,"정공"}</definedName>
    <definedName name="A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E" hidden="1">{"'표지'!$B$5"}</definedName>
    <definedName name="AQP" hidden="1">{#N/A,#N/A,FALSE,"96 3월물량표";#N/A,#N/A,FALSE,"96 4월물량표";#N/A,#N/A,FALSE,"96 5월물량표"}</definedName>
    <definedName name="aqqqq" hidden="1">{"'Sheet1'!$A$1:$H$36"}</definedName>
    <definedName name="ar" hidden="1">{#N/A,#N/A,FALSE,"지침";#N/A,#N/A,FALSE,"환경분석";#N/A,#N/A,FALSE,"Sheet16"}</definedName>
    <definedName name="ARBS" hidden="1">{#N/A,#N/A,FALSE,"BS";#N/A,#N/A,FALSE,"PL";#N/A,#N/A,FALSE,"처분";#N/A,#N/A,FALSE,"현금";#N/A,#N/A,FALSE,"매출";#N/A,#N/A,FALSE,"원가";#N/A,#N/A,FALSE,"경영"}</definedName>
    <definedName name="are"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aregy" hidden="1">{#N/A,#N/A,TRUE,"Y생산";#N/A,#N/A,TRUE,"Y판매";#N/A,#N/A,TRUE,"Y총물량";#N/A,#N/A,TRUE,"Y능력";#N/A,#N/A,TRUE,"YKD"}</definedName>
    <definedName name="arf" hidden="1">{"COPEthNapLC",#N/A,FALSE,"Ethylene Price Model";"COPEthEPLC",#N/A,FALSE,"Ethylene Price Model"}</definedName>
    <definedName name="arg" hidden="1">{"COPEthNapLC",#N/A,FALSE,"Ethylene Price Model";"COPEthEPLC",#N/A,FALSE,"Ethylene Price Model"}</definedName>
    <definedName name="AS2DocOpenMode" hidden="1">"AS2DocumentEdit"</definedName>
    <definedName name="AS2HasNoAutoHeaderFooter" hidden="1">" "</definedName>
    <definedName name="AS2LinkLS" hidden="1">#REF!</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 hidden="1">{#N/A,#N/A,FALSE,"교재수정"}</definedName>
    <definedName name="asa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sasas" hidden="1">{#N/A,#N/A,FALSE,"Aging Summary";#N/A,#N/A,FALSE,"Ratio Analysis";#N/A,#N/A,FALSE,"Test 120 Day Accts";#N/A,#N/A,FALSE,"Tickmarks"}</definedName>
    <definedName name="asasasws" hidden="1">{#N/A,#N/A,FALSE,"단축1";#N/A,#N/A,FALSE,"단축2";#N/A,#N/A,FALSE,"단축3";#N/A,#N/A,FALSE,"장축";#N/A,#N/A,FALSE,"4WD"}</definedName>
    <definedName name="ascxf" hidden="1">{#N/A,#N/A,FALSE,"Aging Summary";#N/A,#N/A,FALSE,"Ratio Analysis";#N/A,#N/A,FALSE,"Test 120 Day Accts";#N/A,#N/A,FALSE,"Tickmarks"}</definedName>
    <definedName name="ASD" hidden="1">{"'매출계획'!$D$2"}</definedName>
    <definedName name="ASDA" hidden="1">{"'매출계획'!$D$2"}</definedName>
    <definedName name="ASDADA" hidden="1">{#N/A,#N/A,FALSE,"단축1";#N/A,#N/A,FALSE,"단축2";#N/A,#N/A,FALSE,"단축3";#N/A,#N/A,FALSE,"장축";#N/A,#N/A,FALSE,"4WD"}</definedName>
    <definedName name="asdasd" hidden="1">{"qchm_dcf",#N/A,FALSE,"QCHMDCF2";"qchm_terminal",#N/A,FALSE,"QCHMDCF2"}</definedName>
    <definedName name="asdASDas" hidden="1">{#N/A,#N/A,FALSE,"Aging Summary";#N/A,#N/A,FALSE,"Ratio Analysis";#N/A,#N/A,FALSE,"Test 120 Day Accts";#N/A,#N/A,FALSE,"Tickmarks"}</definedName>
    <definedName name="asdf" hidden="1">{#N/A,#N/A,FALSE,"정공"}</definedName>
    <definedName name="asdfa" hidden="1">{#N/A,#N/A,FALSE,"PART-1234-8-12-9(41)";#N/A,#N/A,FALSE,"PARTS-2(3)";#N/A,#N/A,FALSE,"VAN SYSTEM";#N/A,#N/A,FALSE,"PARTS-10(26)";#N/A,#N/A,FALSE,"PART-5-6-7-11(14)";#N/A,#N/A,FALSE,"PARTS-4(3)";#N/A,#N/A,FALSE,"PCLASS"}</definedName>
    <definedName name="ASDFAD" hidden="1">{#N/A,#N/A,FALSE,"단축1";#N/A,#N/A,FALSE,"단축2";#N/A,#N/A,FALSE,"단축3";#N/A,#N/A,FALSE,"장축";#N/A,#N/A,FALSE,"4WD"}</definedName>
    <definedName name="asdfafasdf" hidden="1">{"'특허청발표'!$A$1:$G$20"}</definedName>
    <definedName name="ASDFASDF" hidden="1">{#N/A,#N/A,FALSE,"CAM-G7";#N/A,#N/A,FALSE,"SPL";#N/A,#N/A,FALSE,"butt-in G7";#N/A,#N/A,FALSE,"dia-in G7";#N/A,#N/A,FALSE,"추가-STA G7"}</definedName>
    <definedName name="asdfasdfasdfasdf" hidden="1">#REF!</definedName>
    <definedName name="asdfasffffffffffffff" hidden="1">{#N/A,#N/A,FALSE,"손익표지";#N/A,#N/A,FALSE,"손익계산";#N/A,#N/A,FALSE,"일반관리비";#N/A,#N/A,FALSE,"영업외수익";#N/A,#N/A,FALSE,"영업외비용";#N/A,#N/A,FALSE,"매출액";#N/A,#N/A,FALSE,"요약손익";#N/A,#N/A,FALSE,"요약대차";#N/A,#N/A,FALSE,"매출채권현황";#N/A,#N/A,FALSE,"매출채권명세"}</definedName>
    <definedName name="ASDFF" hidden="1">{#N/A,#N/A,FALSE,"표지";#N/A,#N/A,FALSE,"전제";#N/A,#N/A,FALSE,"손익-자 (2)";#N/A,#N/A,FALSE,"손익-자";#N/A,#N/A,FALSE,"손익-마 (2)";#N/A,#N/A,FALSE,"손익-마";#N/A,#N/A,FALSE,"총손최종"}</definedName>
    <definedName name="asdfsafa" hidden="1">{"'7-2지역별'!$A$1:$R$44"}</definedName>
    <definedName name="ASDGFSDG" hidden="1">{#N/A,#N/A,FALSE,"96 3월물량표";#N/A,#N/A,FALSE,"96 4월물량표";#N/A,#N/A,FALSE,"96 5월물량표"}</definedName>
    <definedName name="asdifjaisdf" hidden="1">{#N/A,#N/A,FALSE,"BS";#N/A,#N/A,FALSE,"PL";#N/A,#N/A,FALSE,"A";#N/A,#N/A,FALSE,"B";#N/A,#N/A,FALSE,"B1";#N/A,#N/A,FALSE,"C";#N/A,#N/A,FALSE,"C1";#N/A,#N/A,FALSE,"C2";#N/A,#N/A,FALSE,"D";#N/A,#N/A,FALSE,"E";#N/A,#N/A,FALSE,"F";#N/A,#N/A,FALSE,"AA";#N/A,#N/A,FALSE,"BB";#N/A,#N/A,FALSE,"CC";#N/A,#N/A,FALSE,"DD";#N/A,#N/A,FALSE,"EE";#N/A,#N/A,FALSE,"FF";#N/A,#N/A,FALSE,"PL10";#N/A,#N/A,FALSE,"PL20";#N/A,#N/A,FALSE,"PL30"}</definedName>
    <definedName name="asdjfaslk" hidden="1">{#N/A,#N/A,FALSE,"BS";#N/A,#N/A,FALSE,"PL";#N/A,#N/A,FALSE,"처분";#N/A,#N/A,FALSE,"현금";#N/A,#N/A,FALSE,"매출";#N/A,#N/A,FALSE,"원가";#N/A,#N/A,FALSE,"경영"}</definedName>
    <definedName name="asdjfiajsdf" hidden="1">{#N/A,#N/A,FALSE,"BS";#N/A,#N/A,FALSE,"PL";#N/A,#N/A,FALSE,"처분";#N/A,#N/A,FALSE,"현금";#N/A,#N/A,FALSE,"매출";#N/A,#N/A,FALSE,"원가";#N/A,#N/A,FALSE,"경영"}</definedName>
    <definedName name="asdjfiasdf" hidden="1">{#N/A,#N/A,FALSE,"BS";#N/A,#N/A,FALSE,"PL";#N/A,#N/A,FALSE,"A";#N/A,#N/A,FALSE,"B";#N/A,#N/A,FALSE,"B1";#N/A,#N/A,FALSE,"C";#N/A,#N/A,FALSE,"C1";#N/A,#N/A,FALSE,"C2";#N/A,#N/A,FALSE,"D";#N/A,#N/A,FALSE,"E";#N/A,#N/A,FALSE,"F";#N/A,#N/A,FALSE,"AA";#N/A,#N/A,FALSE,"BB";#N/A,#N/A,FALSE,"CC";#N/A,#N/A,FALSE,"DD";#N/A,#N/A,FALSE,"EE";#N/A,#N/A,FALSE,"FF";#N/A,#N/A,FALSE,"PL10";#N/A,#N/A,FALSE,"PL20";#N/A,#N/A,FALSE,"PL30"}</definedName>
    <definedName name="asdkfjsadif" hidden="1">{#N/A,#N/A,FALSE,"BS";#N/A,#N/A,FALSE,"PL";#N/A,#N/A,FALSE,"처분";#N/A,#N/A,FALSE,"현금";#N/A,#N/A,FALSE,"매출";#N/A,#N/A,FALSE,"원가";#N/A,#N/A,FALSE,"경영"}</definedName>
    <definedName name="asdkjfasldjfi" hidden="1">{#N/A,#N/A,FALSE,"BS";#N/A,#N/A,FALSE,"PL";#N/A,#N/A,FALSE,"A";#N/A,#N/A,FALSE,"B";#N/A,#N/A,FALSE,"B1";#N/A,#N/A,FALSE,"C";#N/A,#N/A,FALSE,"C1";#N/A,#N/A,FALSE,"C2";#N/A,#N/A,FALSE,"D";#N/A,#N/A,FALSE,"E";#N/A,#N/A,FALSE,"F";#N/A,#N/A,FALSE,"AA";#N/A,#N/A,FALSE,"BB";#N/A,#N/A,FALSE,"CC";#N/A,#N/A,FALSE,"DD";#N/A,#N/A,FALSE,"EE";#N/A,#N/A,FALSE,"FF";#N/A,#N/A,FALSE,"PL10";#N/A,#N/A,FALSE,"PL20";#N/A,#N/A,FALSE,"PL30"}</definedName>
    <definedName name="asdkjfksadjfi" hidden="1">{#N/A,#N/A,FALSE,"BS";#N/A,#N/A,FALSE,"PL";#N/A,#N/A,FALSE,"처분";#N/A,#N/A,FALSE,"현금";#N/A,#N/A,FALSE,"매출";#N/A,#N/A,FALSE,"원가";#N/A,#N/A,FALSE,"경영"}</definedName>
    <definedName name="asdkjfsadif" hidden="1">{#N/A,#N/A,FALSE,"BS";#N/A,#N/A,FALSE,"PL";#N/A,#N/A,FALSE,"처분";#N/A,#N/A,FALSE,"현금";#N/A,#N/A,FALSE,"매출";#N/A,#N/A,FALSE,"원가";#N/A,#N/A,FALSE,"경영"}</definedName>
    <definedName name="asdnfiasdf" hidden="1">{#N/A,#N/A,FALSE,"BS";#N/A,#N/A,FALSE,"PL";#N/A,#N/A,FALSE,"처분";#N/A,#N/A,FALSE,"현금";#N/A,#N/A,FALSE,"매출";#N/A,#N/A,FALSE,"원가";#N/A,#N/A,FALSE,"경영"}</definedName>
    <definedName name="asdnfiasdnf" hidden="1">{#N/A,#N/A,FALSE,"BS";#N/A,#N/A,FALSE,"PL";#N/A,#N/A,FALSE,"처분";#N/A,#N/A,FALSE,"현금";#N/A,#N/A,FALSE,"매출";#N/A,#N/A,FALSE,"원가";#N/A,#N/A,FALSE,"경영"}</definedName>
    <definedName name="asdnfidsaf" hidden="1">{#N/A,#N/A,FALSE,"BS";#N/A,#N/A,FALSE,"PL";#N/A,#N/A,FALSE,"처분";#N/A,#N/A,FALSE,"현금";#N/A,#N/A,FALSE,"매출";#N/A,#N/A,FALSE,"원가";#N/A,#N/A,FALSE,"경영"}</definedName>
    <definedName name="asdnfidsanf" hidden="1">{#N/A,#N/A,FALSE,"BS";#N/A,#N/A,FALSE,"PL";#N/A,#N/A,FALSE,"처분";#N/A,#N/A,FALSE,"현금";#N/A,#N/A,FALSE,"매출";#N/A,#N/A,FALSE,"원가";#N/A,#N/A,FALSE,"경영"}</definedName>
    <definedName name="asdnfinfdsa" hidden="1">{#N/A,#N/A,FALSE,"BS";#N/A,#N/A,FALSE,"PL";#N/A,#N/A,FALSE,"A";#N/A,#N/A,FALSE,"B";#N/A,#N/A,FALSE,"B1";#N/A,#N/A,FALSE,"C";#N/A,#N/A,FALSE,"C1";#N/A,#N/A,FALSE,"C2";#N/A,#N/A,FALSE,"D";#N/A,#N/A,FALSE,"E";#N/A,#N/A,FALSE,"F";#N/A,#N/A,FALSE,"AA";#N/A,#N/A,FALSE,"BB";#N/A,#N/A,FALSE,"CC";#N/A,#N/A,FALSE,"DD";#N/A,#N/A,FALSE,"EE";#N/A,#N/A,FALSE,"FF";#N/A,#N/A,FALSE,"PL10";#N/A,#N/A,FALSE,"PL20";#N/A,#N/A,FALSE,"PL30"}</definedName>
    <definedName name="asdqawewq" hidden="1">{#N/A,#N/A,FALSE,"Aging Summary";#N/A,#N/A,FALSE,"Ratio Analysis";#N/A,#N/A,FALSE,"Test 120 Day Accts";#N/A,#N/A,FALSE,"Tickmarks"}</definedName>
    <definedName name="asdwdwdqw" hidden="1">{#N/A,#N/A,FALSE,"Yield";#N/A,#N/A,FALSE,"Loss1";#N/A,#N/A,FALSE,"Loss2";#N/A,#N/A,FALSE,"Hour-Labor(배분)";#N/A,#N/A,FALSE,"Capital Expenditure";#N/A,#N/A,FALSE,"Productivity"}</definedName>
    <definedName name="asdwes" hidden="1">{#N/A,#N/A,FALSE,"현장 NCR 분석";#N/A,#N/A,FALSE,"현장품질감사";#N/A,#N/A,FALSE,"현장품질감사"}</definedName>
    <definedName name="ASE" hidden="1">{#N/A,#N/A,FALSE,"초도품";#N/A,#N/A,FALSE,"초도품 (2)";#N/A,#N/A,FALSE,"초도품 (3)";#N/A,#N/A,FALSE,"초도품 (4)";#N/A,#N/A,FALSE,"초도품 (5)";#N/A,#N/A,FALSE,"초도품 (6)"}</definedName>
    <definedName name="asefq" hidden="1">{#N/A,#N/A,FALSE,"96 3월물량표";#N/A,#N/A,FALSE,"96 4월물량표";#N/A,#N/A,FALSE,"96 5월물량표"}</definedName>
    <definedName name="asfdasfdasdf"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sd" hidden="1">{"FORM17",#N/A,FALSE,"Commission1";"FORM17.1",#N/A,FALSE,"Commission2"}</definedName>
    <definedName name="asjdfjsadifsadfj" hidden="1">{#N/A,#N/A,FALSE,"BS";#N/A,#N/A,FALSE,"PL";#N/A,#N/A,FALSE,"A";#N/A,#N/A,FALSE,"B";#N/A,#N/A,FALSE,"B1";#N/A,#N/A,FALSE,"C";#N/A,#N/A,FALSE,"C1";#N/A,#N/A,FALSE,"C2";#N/A,#N/A,FALSE,"D";#N/A,#N/A,FALSE,"E";#N/A,#N/A,FALSE,"F";#N/A,#N/A,FALSE,"AA";#N/A,#N/A,FALSE,"BB";#N/A,#N/A,FALSE,"CC";#N/A,#N/A,FALSE,"DD";#N/A,#N/A,FALSE,"EE";#N/A,#N/A,FALSE,"FF";#N/A,#N/A,FALSE,"PL10";#N/A,#N/A,FALSE,"PL20";#N/A,#N/A,FALSE,"PL30"}</definedName>
    <definedName name="asocnf" hidden="1">{#N/A,#N/A,FALSE,"BS";#N/A,#N/A,FALSE,"PL";#N/A,#N/A,FALSE,"A";#N/A,#N/A,FALSE,"B";#N/A,#N/A,FALSE,"B1";#N/A,#N/A,FALSE,"C";#N/A,#N/A,FALSE,"C1";#N/A,#N/A,FALSE,"C2";#N/A,#N/A,FALSE,"D";#N/A,#N/A,FALSE,"E";#N/A,#N/A,FALSE,"F";#N/A,#N/A,FALSE,"AA";#N/A,#N/A,FALSE,"BB";#N/A,#N/A,FALSE,"CC";#N/A,#N/A,FALSE,"DD";#N/A,#N/A,FALSE,"EE";#N/A,#N/A,FALSE,"FF";#N/A,#N/A,FALSE,"PL10";#N/A,#N/A,FALSE,"PL20";#N/A,#N/A,FALSE,"PL30"}</definedName>
    <definedName name="ASQ" hidden="1">{#N/A,#N/A,FALSE,"총괄수정"}</definedName>
    <definedName name="assd" hidden="1">{#N/A,#N/A,TRUE,"매출진척-1";#N/A,#N/A,TRUE,"매출진척-2";#N/A,#N/A,TRUE,"제품실적";#N/A,#N/A,TRUE,"RAC";#N/A,#N/A,TRUE,"PAC ";#N/A,#N/A,TRUE,"재고현황";#N/A,#N/A,TRUE,"공지사항"}</definedName>
    <definedName name="assd2" hidden="1">{#N/A,#N/A,TRUE,"매출진척-1";#N/A,#N/A,TRUE,"매출진척-2";#N/A,#N/A,TRUE,"제품실적";#N/A,#N/A,TRUE,"RAC";#N/A,#N/A,TRUE,"PAC ";#N/A,#N/A,TRUE,"재고현황";#N/A,#N/A,TRUE,"공지사항"}</definedName>
    <definedName name="assdewdwe" hidden="1">{#N/A,#N/A,FALSE,"단축1";#N/A,#N/A,FALSE,"단축2";#N/A,#N/A,FALSE,"단축3";#N/A,#N/A,FALSE,"장축";#N/A,#N/A,FALSE,"4WD"}</definedName>
    <definedName name="Asset9808CAK" hidden="1">[21]Asset9809CAK!#REF!</definedName>
    <definedName name="Assets9808CAK" hidden="1">[22]Asset9809CAK!#REF!</definedName>
    <definedName name="ASS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s" hidden="1">{#N/A,#N/A,FALSE,"채권채무";#N/A,#N/A,FALSE,"control sheet"}</definedName>
    <definedName name="asssdsd" hidden="1">{"'LPG 사업부 - 제품별'!$A$4:$Q$321","'LPG 사업부 - 제품별'!$A$4:$Q$321"}</definedName>
    <definedName name="ASSUMPTIONS"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ASSY" hidden="1">{#N/A,#N/A,FALSE,"단축1";#N/A,#N/A,FALSE,"단축2";#N/A,#N/A,FALSE,"단축3";#N/A,#N/A,FALSE,"장축";#N/A,#N/A,FALSE,"4WD"}</definedName>
    <definedName name="ASㅁㄴㄴ" hidden="1">{"'매출계획'!$D$2"}</definedName>
    <definedName name="AS조직도" hidden="1">{#N/A,#N/A,FALSE,"1.시장상황";#N/A,#N/A,FALSE,"2.판매목표";#N/A,#N/A,FALSE,"3.판매력운영";#N/A,#N/A,FALSE,"3.판매력운영 (2)";#N/A,#N/A,FALSE,"3.판매력운영 (3)";#N/A,#N/A,FALSE,"4.주요항목 관리지표 목표";#N/A,#N/A,FALSE,"5중점추진사항"}</definedName>
    <definedName name="atr"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atrwa"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AuraStyleDefaultsReset" hidden="1">#N/A</definedName>
    <definedName name="AV" hidden="1">{#N/A,#N/A,FALSE,"KMC최종회의(7월) 자료"}</definedName>
    <definedName name="AVG" hidden="1">"AVG"</definedName>
    <definedName name="AVGAVG" hidden="1">"AVGAVG"</definedName>
    <definedName name="AVGMOV" hidden="1">"AVGMOV"</definedName>
    <definedName name="AVV" hidden="1">{#N/A,#N/A,FALSE,"96자동차사 계획";#N/A,#N/A,FALSE,"96자동차사 계획"}</definedName>
    <definedName name="AWE" hidden="1">{#N/A,#N/A,FALSE,"초도품";#N/A,#N/A,FALSE,"초도품 (2)";#N/A,#N/A,FALSE,"초도품 (3)";#N/A,#N/A,FALSE,"초도품 (4)";#N/A,#N/A,FALSE,"초도품 (5)";#N/A,#N/A,FALSE,"초도품 (6)"}</definedName>
    <definedName name="awefgdvb" hidden="1">{#N/A,#N/A,TRUE,"Y생산";#N/A,#N/A,TRUE,"Y판매";#N/A,#N/A,TRUE,"Y총물량";#N/A,#N/A,TRUE,"Y능력";#N/A,#N/A,TRUE,"YKD"}</definedName>
    <definedName name="AWEGDFBV" hidden="1">{#N/A,#N/A,TRUE,"Y생산";#N/A,#N/A,TRUE,"Y판매";#N/A,#N/A,TRUE,"Y총물량";#N/A,#N/A,TRUE,"Y능력";#N/A,#N/A,TRUE,"YKD"}</definedName>
    <definedName name="AWEGERHBDFB" hidden="1">{#N/A,#N/A,TRUE,"Y생산";#N/A,#N/A,TRUE,"Y판매";#N/A,#N/A,TRUE,"Y총물량";#N/A,#N/A,TRUE,"Y능력";#N/A,#N/A,TRUE,"YKD"}</definedName>
    <definedName name="AWERGERGH" hidden="1">{#N/A,#N/A,FALSE,"96 3월물량표";#N/A,#N/A,FALSE,"96 4월물량표";#N/A,#N/A,FALSE,"96 5월물량표"}</definedName>
    <definedName name="awerrwrwrfw2r33333" hidden="1">{#N/A,#N/A,FALSE,"BS";#N/A,#N/A,FALSE,"PL";#N/A,#N/A,FALSE,"A";#N/A,#N/A,FALSE,"B";#N/A,#N/A,FALSE,"B1";#N/A,#N/A,FALSE,"C";#N/A,#N/A,FALSE,"C1";#N/A,#N/A,FALSE,"C2";#N/A,#N/A,FALSE,"D";#N/A,#N/A,FALSE,"E";#N/A,#N/A,FALSE,"F";#N/A,#N/A,FALSE,"AA";#N/A,#N/A,FALSE,"BB";#N/A,#N/A,FALSE,"CC";#N/A,#N/A,FALSE,"DD";#N/A,#N/A,FALSE,"EE";#N/A,#N/A,FALSE,"FF";#N/A,#N/A,FALSE,"PL10";#N/A,#N/A,FALSE,"PL20";#N/A,#N/A,FALSE,"PL30"}</definedName>
    <definedName name="AWERT" hidden="1">{"'매출계획'!$D$2"}</definedName>
    <definedName name="AWETDFBV" hidden="1">{#N/A,#N/A,TRUE,"Y생산";#N/A,#N/A,TRUE,"Y판매";#N/A,#N/A,TRUE,"Y총물량";#N/A,#N/A,TRUE,"Y능력";#N/A,#N/A,TRUE,"YKD"}</definedName>
    <definedName name="awvrevrf"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axcdf" hidden="1">{#N/A,#N/A,FALSE,"정공"}</definedName>
    <definedName name="AXD" hidden="1">{#N/A,#N/A,FALSE,"초도품";#N/A,#N/A,FALSE,"초도품 (2)";#N/A,#N/A,FALSE,"초도품 (3)";#N/A,#N/A,FALSE,"초도품 (4)";#N/A,#N/A,FALSE,"초도품 (5)";#N/A,#N/A,FALSE,"초도품 (6)"}</definedName>
    <definedName name="AXS" hidden="1">{#N/A,#N/A,FALSE,"단축1";#N/A,#N/A,FALSE,"단축2";#N/A,#N/A,FALSE,"단축3";#N/A,#N/A,FALSE,"장축";#N/A,#N/A,FALSE,"4WD"}</definedName>
    <definedName name="AZ" hidden="1">{"'매출계획'!$D$2"}</definedName>
    <definedName name="B">[19]판매46!#REF!</definedName>
    <definedName name="B3송" hidden="1">#REF!</definedName>
    <definedName name="ba" hidden="1">{#N/A,#N/A,FALSE,"Aging Summary";#N/A,#N/A,FALSE,"Ratio Analysis";#N/A,#N/A,FALSE,"Test 120 Day Accts";#N/A,#N/A,FALSE,"Tickmarks"}</definedName>
    <definedName name="babo"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an" hidden="1">{#N/A,#N/A,FALSE,"P.C.B"}</definedName>
    <definedName name="BARC" hidden="1">{#N/A,#N/A,FALSE,"손익표지";#N/A,#N/A,FALSE,"손익계산";#N/A,#N/A,FALSE,"일반관리비";#N/A,#N/A,FALSE,"영업외수익";#N/A,#N/A,FALSE,"영업외비용";#N/A,#N/A,FALSE,"매출액";#N/A,#N/A,FALSE,"요약손익";#N/A,#N/A,FALSE,"요약대차";#N/A,#N/A,FALSE,"매출채권현황";#N/A,#N/A,FALSE,"매출채권명세"}</definedName>
    <definedName name="basd" hidden="1">#REF!</definedName>
    <definedName name="bb" hidden="1">{#N/A,#N/A,FALSE,"Aging Summary";#N/A,#N/A,FALSE,"Ratio Analysis";#N/A,#N/A,FALSE,"Test 120 Day Accts";#N/A,#N/A,FALSE,"Tickmarks"}</definedName>
    <definedName name="BB.BB" hidden="1">{#N/A,#N/A,FALSE,"CAM-G7";#N/A,#N/A,FALSE,"SPL";#N/A,#N/A,FALSE,"butt-in G7";#N/A,#N/A,FALSE,"dia-in G7";#N/A,#N/A,FALSE,"추가-STA G7"}</definedName>
    <definedName name="bbb" hidden="1">{#N/A,#N/A,FALSE,"주요여수신";#N/A,#N/A,FALSE,"수신금리";#N/A,#N/A,FALSE,"대출금리";#N/A,#N/A,FALSE,"신규대출";#N/A,#N/A,FALSE,"총액대출"}</definedName>
    <definedName name="bbbbb" hidden="1">{#N/A,#N/A,FALSE,"Aging Summary";#N/A,#N/A,FALSE,"Ratio Analysis";#N/A,#N/A,FALSE,"Test 120 Day Accts";#N/A,#N/A,FALSE,"Tickmarks"}</definedName>
    <definedName name="bbbbbb"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bbbbbbbbbbbbb" hidden="1">{#N/A,#N/A,FALSE,"Aging Summary";#N/A,#N/A,FALSE,"Ratio Analysis";#N/A,#N/A,FALSE,"Test 120 Day Accts";#N/A,#N/A,FALSE,"Tickmarks"}</definedName>
    <definedName name="bbby1"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S"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CD" hidden="1">{"'보고양식'!$A$58:$K$111"}</definedName>
    <definedName name="BCV" hidden="1">{"'매출계획'!$D$2"}</definedName>
    <definedName name="BDE" hidden="1">{"'보고양식'!$A$58:$K$111"}</definedName>
    <definedName name="BDEF" hidden="1">{#N/A,#N/A,FALSE,"CAM-G7";#N/A,#N/A,FALSE,"SPL";#N/A,#N/A,FALSE,"butt-in G7";#N/A,#N/A,FALSE,"dia-in G7";#N/A,#N/A,FALSE,"추가-STA G7"}</definedName>
    <definedName name="bdfbe" hidden="1">{#N/A,#N/A,FALSE,"Sheet1"}</definedName>
    <definedName name="Belgium___Medical_Plan_FooterType" hidden="1">"NONE"</definedName>
    <definedName name="Belgium___Pension_Plan_FooterType" hidden="1">"NONE"</definedName>
    <definedName name="Belt" hidden="1">{#N/A,#N/A,FALSE,"손익표지";#N/A,#N/A,FALSE,"손익계산";#N/A,#N/A,FALSE,"일반관리비";#N/A,#N/A,FALSE,"영업외수익";#N/A,#N/A,FALSE,"영업외비용";#N/A,#N/A,FALSE,"매출액";#N/A,#N/A,FALSE,"요약손익";#N/A,#N/A,FALSE,"요약대차";#N/A,#N/A,FALSE,"매출채권현황";#N/A,#N/A,FALSE,"매출채권명세"}</definedName>
    <definedName name="BFRYHRFYJ" hidden="1">{#N/A,#N/A,FALSE,"단축1";#N/A,#N/A,FALSE,"단축2";#N/A,#N/A,FALSE,"단축3";#N/A,#N/A,FALSE,"장축";#N/A,#N/A,FALSE,"4WD"}</definedName>
    <definedName name="BG_Del" hidden="1">15</definedName>
    <definedName name="BG_Ins" hidden="1">4</definedName>
    <definedName name="BG_Mod" hidden="1">6</definedName>
    <definedName name="BGJ" hidden="1">{"'보고양식'!$A$58:$K$111"}</definedName>
    <definedName name="BGJK" hidden="1">{#N/A,#N/A,FALSE,"단축1";#N/A,#N/A,FALSE,"단축2";#N/A,#N/A,FALSE,"단축3";#N/A,#N/A,FALSE,"장축";#N/A,#N/A,FALSE,"4WD"}</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hbcd" hidden="1">{#N/A,#N/A,FALSE,"98소지이동TOTvs99.1 (2)";#N/A,#N/A,FALSE,"TOTAL";#N/A,#N/A,FALSE,"98소지이동TOTvs99.1(b) (2)"}</definedName>
    <definedName name="BIO_FF" hidden="1">{#N/A,#N/A,FALSE,"손익표지";#N/A,#N/A,FALSE,"손익계산";#N/A,#N/A,FALSE,"일반관리비";#N/A,#N/A,FALSE,"영업외수익";#N/A,#N/A,FALSE,"영업외비용";#N/A,#N/A,FALSE,"매출액";#N/A,#N/A,FALSE,"요약손익";#N/A,#N/A,FALSE,"요약대차";#N/A,#N/A,FALSE,"매출채권현황";#N/A,#N/A,FALSE,"매출채권명세"}</definedName>
    <definedName name="BIS비율" hidden="1">#REF!</definedName>
    <definedName name="b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LOCK"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BLPH1" hidden="1">#REF!</definedName>
    <definedName name="BLPH10" hidden="1">#REF!</definedName>
    <definedName name="BLPH100" hidden="1">#REF!</definedName>
    <definedName name="BLPH101"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#REF!</definedName>
    <definedName name="BLPH110" hidden="1">#REF!</definedName>
    <definedName name="BLPH111" hidden="1">#REF!</definedName>
    <definedName name="BLPH112" hidden="1">#REF!</definedName>
    <definedName name="BLPH113" hidden="1">#REF!</definedName>
    <definedName name="BLPH114" hidden="1">#REF!</definedName>
    <definedName name="BLPH115" hidden="1">#REF!</definedName>
    <definedName name="BLPH116" hidden="1">#REF!</definedName>
    <definedName name="BLPH117" hidden="1">#REF!</definedName>
    <definedName name="BLPH118" hidden="1">#REF!</definedName>
    <definedName name="BLPH119" hidden="1">#REF!</definedName>
    <definedName name="BLPH12" hidden="1">#REF!</definedName>
    <definedName name="BLPH120" hidden="1">#REF!</definedName>
    <definedName name="BLPH121" hidden="1">#REF!</definedName>
    <definedName name="BLPH122" hidden="1">#REF!</definedName>
    <definedName name="BLPH123" hidden="1">#REF!</definedName>
    <definedName name="BLPH124" hidden="1">#REF!</definedName>
    <definedName name="BLPH125" hidden="1">#REF!</definedName>
    <definedName name="BLPH126" hidden="1">#REF!</definedName>
    <definedName name="BLPH127" hidden="1">#REF!</definedName>
    <definedName name="BLPH128" hidden="1">#REF!</definedName>
    <definedName name="BLPH129" hidden="1">#REF!</definedName>
    <definedName name="BLPH13" hidden="1">#REF!</definedName>
    <definedName name="BLPH130" hidden="1">#REF!</definedName>
    <definedName name="BLPH131"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PI1" hidden="1">#REF!</definedName>
    <definedName name="BM" hidden="1">#REF!</definedName>
    <definedName name="bn" hidden="1">{#N/A,#N/A,FALSE,"Aging Summary";#N/A,#N/A,FALSE,"Ratio Analysis";#N/A,#N/A,FALSE,"Test 120 Day Accts";#N/A,#N/A,FALSE,"Tickmarks"}</definedName>
    <definedName name="bn_1" hidden="1">{#N/A,#N/A,FALSE,"Aging Summary";#N/A,#N/A,FALSE,"Ratio Analysis";#N/A,#N/A,FALSE,"Test 120 Day Accts";#N/A,#N/A,FALSE,"Tickmarks"}</definedName>
    <definedName name="BNE_MESSAGES_HIDDEN" hidden="1">#REF!</definedName>
    <definedName name="bnm" hidden="1">{#N/A,#N/A,FALSE,"Aging Summary";#N/A,#N/A,FALSE,"Ratio Analysis";#N/A,#N/A,FALSE,"Test 120 Day Accts";#N/A,#N/A,FALSE,"Tickmarks"}</definedName>
    <definedName name="bob" hidden="1">{"Titles",#N/A,FALSE,"Titles";"Schedule 5",#N/A,FALSE,"Schedule 5";"Schedule 6",#N/A,FALSE,"Schedule 6";"Schedule 7",#N/A,FALSE,"Schedule 7";"Schedule 8",#N/A,FALSE,"Schedule 8";"Schedule 9",#N/A,FALSE,"Schedule 9";"Schedule 10",#N/A,FALSE,"Schedule 10";"schedule 11",#N/A,FALSE,"Schedule 11";"schedule 12",#N/A,FALSE,"Schedule 12";"schedule 13",#N/A,FALSE,"Schedule 13";"schedule 14",#N/A,FALSE,"Schedule 14";"schedule 15",#N/A,FALSE,"Schedule 15"}</definedName>
    <definedName name="BO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o" hidden="1">{#N/A,#N/A,FALSE,"교재수정"}</definedName>
    <definedName name="book1" hidden="1">{#N/A,#N/A,FALSE,"UNIT";#N/A,#N/A,FALSE,"UNIT";#N/A,#N/A,FALSE,"계정"}</definedName>
    <definedName name="boy" hidden="1">{#N/A,#N/A,FALSE,"UNIT";#N/A,#N/A,FALSE,"UNIT";#N/A,#N/A,FALSE,"계정"}</definedName>
    <definedName name="BPR_01" hidden="1">{#N/A,#N/A,FALSE,"BS";#N/A,#N/A,FALSE,"PL";#N/A,#N/A,FALSE,"처분";#N/A,#N/A,FALSE,"현금";#N/A,#N/A,FALSE,"매출";#N/A,#N/A,FALSE,"원가";#N/A,#N/A,FALSE,"경영"}</definedName>
    <definedName name="BRGAS" hidden="1">{#N/A,#N/A,FALSE,"단축1";#N/A,#N/A,FALSE,"단축2";#N/A,#N/A,FALSE,"단축3";#N/A,#N/A,FALSE,"장축";#N/A,#N/A,FALSE,"4WD"}</definedName>
    <definedName name="BS_CDMA"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BS_Korea"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BS_일본" hidden="1">#REF!</definedName>
    <definedName name="BS_저장품" hidden="1">{#N/A,#N/A,FALSE,"BS";#N/A,#N/A,FALSE,"PL";#N/A,#N/A,FALSE,"처분";#N/A,#N/A,FALSE,"현금";#N/A,#N/A,FALSE,"매출";#N/A,#N/A,FALSE,"원가";#N/A,#N/A,FALSE,"경영"}</definedName>
    <definedName name="BS_전년" hidden="1">{#N/A,#N/A,FALSE,"지침";#N/A,#N/A,FALSE,"환경분석";#N/A,#N/A,FALSE,"Sheet16"}</definedName>
    <definedName name="bsb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by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c" hidden="1">{#N/A,#N/A,FALSE,"손익표지";#N/A,#N/A,FALSE,"손익계산";#N/A,#N/A,FALSE,"일반관리비";#N/A,#N/A,FALSE,"영업외수익";#N/A,#N/A,FALSE,"영업외비용";#N/A,#N/A,FALSE,"매출액";#N/A,#N/A,FALSE,"요약손익";#N/A,#N/A,FALSE,"요약대차";#N/A,#N/A,FALSE,"매출채권현황";#N/A,#N/A,FALSE,"매출채권명세"}</definedName>
    <definedName name="BSDF" hidden="1">{#N/A,#N/A,FALSE,"CAM-G7";#N/A,#N/A,FALSE,"SPL";#N/A,#N/A,FALSE,"butt-in G7";#N/A,#N/A,FALSE,"dia-in G7";#N/A,#N/A,FALSE,"추가-STA G7"}</definedName>
    <definedName name="BSFWT"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BSG" hidden="1">{#N/A,#N/A,TRUE,"Title";#N/A,#N/A,TRUE,"BSAssets";#N/A,#N/A,TRUE,"BSLiabilities";#N/A,#N/A,TRUE,"ConsolidatedEquityControl";#N/A,#N/A,TRUE,"BSConsolidatedDetail"}</definedName>
    <definedName name="BSP" hidden="1">{#N/A,"Publication",TRUE,"Title";#N/A,"BalanceSheetGroup",TRUE,"BS10Q";"Partiel",#N/A,TRUE,"BSAssets";"Partiel",#N/A,TRUE,"BSLiabilities";#N/A,#N/A,TRUE,"BS10QFrançais"}</definedName>
    <definedName name="BST"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bs분석" hidden="1">#REF!</definedName>
    <definedName name="BS지사" hidden="1">{#N/A,#N/A,TRUE,"Summary";#N/A,#N/A,TRUE,"IS";#N/A,#N/A,TRUE,"Adj";#N/A,#N/A,TRUE,"BS";#N/A,#N/A,TRUE,"CF";#N/A,#N/A,TRUE,"Debt";#N/A,#N/A,TRUE,"IRR"}</definedName>
    <definedName name="BS차이내역" hidden="1">{#N/A,#N/A,FALSE,"정공"}</definedName>
    <definedName name="BS추정" hidden="1">{"'보고양식'!$A$58:$K$111"}</definedName>
    <definedName name="BUD" hidden="1">"BUD"</definedName>
    <definedName name="BUDAVG" hidden="1">"BUDAVG"</definedName>
    <definedName name="BUDMOV" hidden="1">"BUDMOV"</definedName>
    <definedName name="buy" hidden="1">{#N/A,#N/A,FALSE,"UNIT";#N/A,#N/A,FALSE,"UNIT";#N/A,#N/A,FALSE,"계정"}</definedName>
    <definedName name="bv" hidden="1">{#N/A,#N/A,FALSE,"1.CRITERIA";#N/A,#N/A,FALSE,"2.IS";#N/A,#N/A,FALSE,"3.BS";#N/A,#N/A,FALSE,"4.PER PL";#N/A,#N/A,FALSE,"5.INVESTMENT";#N/A,#N/A,FALSE,"6.공문";#N/A,#N/A,FALSE,"7.netinvest"}</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YG" hidden="1">{#N/A,#N/A,FALSE,"손익표지";#N/A,#N/A,FALSE,"손익계산";#N/A,#N/A,FALSE,"일반관리비";#N/A,#N/A,FALSE,"영업외수익";#N/A,#N/A,FALSE,"영업외비용";#N/A,#N/A,FALSE,"매출액";#N/A,#N/A,FALSE,"요약손익";#N/A,#N/A,FALSE,"요약대차";#N/A,#N/A,FALSE,"매출채권현황";#N/A,#N/A,FALSE,"매출채권명세"}</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B판매비"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CAE해석" hidden="1">{#N/A,#N/A,FALSE,"단축1";#N/A,#N/A,FALSE,"단축2";#N/A,#N/A,FALSE,"단축3";#N/A,#N/A,FALSE,"장축";#N/A,#N/A,FALSE,"4WD"}</definedName>
    <definedName name="CALENDAR" hidden="1">{#N/A,#N/A,TRUE,"Y생산";#N/A,#N/A,TRUE,"Y판매";#N/A,#N/A,TRUE,"Y총물량";#N/A,#N/A,TRUE,"Y능력";#N/A,#N/A,TRUE,"YKD"}</definedName>
    <definedName name="CAP1B"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CAPA" hidden="1">{#N/A,#N/A,FALSE,"인원";#N/A,#N/A,FALSE,"비용2";#N/A,#N/A,FALSE,"비용1";#N/A,#N/A,FALSE,"비용";#N/A,#N/A,FALSE,"보증2";#N/A,#N/A,FALSE,"보증1";#N/A,#N/A,FALSE,"보증";#N/A,#N/A,FALSE,"손익1";#N/A,#N/A,FALSE,"손익";#N/A,#N/A,FALSE,"부서별매출";#N/A,#N/A,FALSE,"매출"}</definedName>
    <definedName name="CAPA9798" hidden="1">{#N/A,#N/A,FALSE,"P.C.B"}</definedName>
    <definedName name="Capa변동" hidden="1">{"'Sheet1'!$A$1:$H$36"}</definedName>
    <definedName name="Capitam"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CARRIER" hidden="1">{#N/A,#N/A,FALSE,"단축1";#N/A,#N/A,FALSE,"단축2";#N/A,#N/A,FALSE,"단축3";#N/A,#N/A,FALSE,"장축";#N/A,#N/A,FALSE,"4WD"}</definedName>
    <definedName name="CAS"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SHOUT" hidden="1">{"'Sheet1'!$A$1:$H$36"}</definedName>
    <definedName name="catch방안" hidden="1">{#N/A,#N/A,FALSE,"인원";#N/A,#N/A,FALSE,"비용2";#N/A,#N/A,FALSE,"비용1";#N/A,#N/A,FALSE,"비용";#N/A,#N/A,FALSE,"보증2";#N/A,#N/A,FALSE,"보증1";#N/A,#N/A,FALSE,"보증";#N/A,#N/A,FALSE,"손익1";#N/A,#N/A,FALSE,"손익";#N/A,#N/A,FALSE,"부서별매출";#N/A,#N/A,FALSE,"매출"}</definedName>
    <definedName name="CB_VST" hidden="1">{#N/A,#N/A,FALSE,"CAM-G7";#N/A,#N/A,FALSE,"SPL";#N/A,#N/A,FALSE,"butt-in G7";#N/A,#N/A,FALSE,"dia-in G7";#N/A,#N/A,FALSE,"추가-STA G7"}</definedName>
    <definedName name="cbk" hidden="1">{"'표지'!$B$5"}</definedName>
    <definedName name="CBWorkbookPriority" hidden="1">-1243544766</definedName>
    <definedName name="cc" hidden="1">{#N/A,#N/A,FALSE,"손익표지";#N/A,#N/A,FALSE,"손익계산";#N/A,#N/A,FALSE,"일반관리비";#N/A,#N/A,FALSE,"영업외수익";#N/A,#N/A,FALSE,"영업외비용";#N/A,#N/A,FALSE,"매출액";#N/A,#N/A,FALSE,"요약손익";#N/A,#N/A,FALSE,"요약대차";#N/A,#N/A,FALSE,"매출채권현황";#N/A,#N/A,FALSE,"매출채권명세"}</definedName>
    <definedName name="cc0" hidden="1">{"'5국공정'!$A$1:$E$128"}</definedName>
    <definedName name="CCASH"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ccc" hidden="1">{#N/A,#N/A,FALSE,"주요여수신";#N/A,#N/A,FALSE,"수신금리";#N/A,#N/A,FALSE,"대출금리";#N/A,#N/A,FALSE,"신규대출";#N/A,#N/A,FALSE,"총액대출"}</definedName>
    <definedName name="cccddd" hidden="1">{#N/A,#N/A,FALSE,"단축1";#N/A,#N/A,FALSE,"단축2";#N/A,#N/A,FALSE,"단축3";#N/A,#N/A,FALSE,"장축";#N/A,#N/A,FALSE,"4WD"}</definedName>
    <definedName name="cdf" hidden="1">{"'매출계획'!$D$2"}</definedName>
    <definedName name="cf" hidden="1">#REF!</definedName>
    <definedName name="cf_2004반기" hidden="1">#REF!</definedName>
    <definedName name="CF_7" hidden="1">{#N/A,#N/A,FALSE,"정공"}</definedName>
    <definedName name="CF02기초" hidden="1">{#N/A,#N/A,TRUE,"Summary";#N/A,#N/A,TRUE,"IS";#N/A,#N/A,TRUE,"Adj";#N/A,#N/A,TRUE,"BS";#N/A,#N/A,TRUE,"CF";#N/A,#N/A,TRUE,"Debt";#N/A,#N/A,TRUE,"IRR"}</definedName>
    <definedName name="CF03후" hidden="1">#REF!</definedName>
    <definedName name="cf1fc1s4" hidden="1">{#N/A,#N/A,FALSE,"Aging Summary";#N/A,#N/A,FALSE,"Ratio Analysis";#N/A,#N/A,FALSE,"Test 120 Day Accts";#N/A,#N/A,FALSE,"Tickmarks"}</definedName>
    <definedName name="CFAB7" hidden="1">{"'Sheet1'!$A$1:$H$36"}</definedName>
    <definedName name="CFAB701" hidden="1">{"'Sheet1'!$A$1:$H$36"}</definedName>
    <definedName name="cfclear" hidden="1">{#N/A,#N/A,FALSE,"BS";#N/A,#N/A,FALSE,"PL";#N/A,#N/A,FALSE,"처분";#N/A,#N/A,FALSE,"현금";#N/A,#N/A,FALSE,"매출";#N/A,#N/A,FALSE,"원가";#N/A,#N/A,FALSE,"경영"}</definedName>
    <definedName name="CFFF"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CForiginal" hidden="1">#REF!</definedName>
    <definedName name="CFwp직전3" hidden="1">{#N/A,#N/A,FALSE,"UNIT";#N/A,#N/A,FALSE,"UNIT";#N/A,#N/A,FALSE,"계정"}</definedName>
    <definedName name="CF검증조서2기" hidden="1">{#N/A,#N/A,FALSE,"BS";#N/A,#N/A,FALSE,"PL";#N/A,#N/A,FALSE,"처분";#N/A,#N/A,FALSE,"현금";#N/A,#N/A,FALSE,"매출";#N/A,#N/A,FALSE,"원가";#N/A,#N/A,FALSE,"경영"}</definedName>
    <definedName name="CF정산표" hidden="1">{#N/A,#N/A,FALSE,"BS";#N/A,#N/A,FALSE,"PL";#N/A,#N/A,FALSE,"처분";#N/A,#N/A,FALSE,"현금";#N/A,#N/A,FALSE,"매출";#N/A,#N/A,FALSE,"원가";#N/A,#N/A,FALSE,"경영"}</definedName>
    <definedName name="CHANG" hidden="1">{#N/A,#N/A,FALSE,"P.C.B"}</definedName>
    <definedName name="CHANGER" hidden="1">{"'Sheet1'!$A$1:$H$36"}</definedName>
    <definedName name="Charge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chart" hidden="1">{#N/A,#N/A,FALSE,"CR ";#N/A,#N/A,FALSE,"GL "}</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D_1" hidden="1">{#N/A,#N/A,FALSE,"손익표지";#N/A,#N/A,FALSE,"손익계산";#N/A,#N/A,FALSE,"일반관리비";#N/A,#N/A,FALSE,"영업외수익";#N/A,#N/A,FALSE,"영업외비용";#N/A,#N/A,FALSE,"매출액";#N/A,#N/A,FALSE,"요약손익";#N/A,#N/A,FALSE,"요약대차";#N/A,#N/A,FALSE,"매출채권현황";#N/A,#N/A,FALSE,"매출채권명세"}</definedName>
    <definedName name="ci" hidden="1">{#N/A,#N/A,FALSE,"단축1";#N/A,#N/A,FALSE,"단축2";#N/A,#N/A,FALSE,"단축3";#N/A,#N/A,FALSE,"장축";#N/A,#N/A,FALSE,"4WD"}</definedName>
    <definedName name="CIQWBGuid" hidden="1">"f48d538b-efb5-4f0f-9472-75bd3600e10f"</definedName>
    <definedName name="cjf" hidden="1">{#N/A,#N/A,FALSE,"손익표지";#N/A,#N/A,FALSE,"손익계산";#N/A,#N/A,FALSE,"일반관리비";#N/A,#N/A,FALSE,"영업외수익";#N/A,#N/A,FALSE,"영업외비용";#N/A,#N/A,FALSE,"매출액";#N/A,#N/A,FALSE,"요약손익";#N/A,#N/A,FALSE,"요약대차";#N/A,#N/A,FALSE,"매출채권현황";#N/A,#N/A,FALSE,"매출채권명세"}</definedName>
    <definedName name="ckdl" hidden="1">{#N/A,#N/A,FALSE,"손익표지";#N/A,#N/A,FALSE,"손익계산";#N/A,#N/A,FALSE,"일반관리비";#N/A,#N/A,FALSE,"영업외수익";#N/A,#N/A,FALSE,"영업외비용";#N/A,#N/A,FALSE,"매출액";#N/A,#N/A,FALSE,"요약손익";#N/A,#N/A,FALSE,"요약대차";#N/A,#N/A,FALSE,"매출채권현황";#N/A,#N/A,FALSE,"매출채권명세"}</definedName>
    <definedName name="CLAIM" hidden="1">{#N/A,#N/A,FALSE,"98소지이동TOTvs99.1 (2)";#N/A,#N/A,FALSE,"TOTAL";#N/A,#N/A,FALSE,"98소지이동TOTvs99.1(b) (2)"}</definedName>
    <definedName name="CLAIM2" hidden="1">{#N/A,#N/A,FALSE,"98소지이동TOTvs99.1 (2)";#N/A,#N/A,FALSE,"TOTAL";#N/A,#N/A,FALSE,"98소지이동TOTvs99.1(b) (2)"}</definedName>
    <definedName name="cmklldje" hidden="1">{"'Sheet1'!$A$1:$H$36"}</definedName>
    <definedName name="CNRK" hidden="1">{#N/A,#N/A,FALSE,"UNIT";#N/A,#N/A,FALSE,"UNIT";#N/A,#N/A,FALSE,"계정"}</definedName>
    <definedName name="Comments_CIG_FWT"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CONCEPT" hidden="1">{#N/A,#N/A,FALSE,"단축1";#N/A,#N/A,FALSE,"단축2";#N/A,#N/A,FALSE,"단축3";#N/A,#N/A,FALSE,"장축";#N/A,#N/A,FALSE,"4WD"}</definedName>
    <definedName name="Consolidation" hidden="1">{"'Sheet1'!$A$1:$H$36"}</definedName>
    <definedName name="Consumer_조기상각반영" hidden="1">{#N/A,#N/A,FALSE,"주요여수신";#N/A,#N/A,FALSE,"수신금리";#N/A,#N/A,FALSE,"대출금리";#N/A,#N/A,FALSE,"신규대출";#N/A,#N/A,FALSE,"총액대출"}</definedName>
    <definedName name="cosa" hidden="1">{#N/A,#N/A,FALSE,"BS";#N/A,#N/A,FALSE,"PL";#N/A,#N/A,FALSE,"처분";#N/A,#N/A,FALSE,"현금";#N/A,#N/A,FALSE,"매출";#N/A,#N/A,FALSE,"원가";#N/A,#N/A,FALSE,"경영"}</definedName>
    <definedName name="cost2" hidden="1">#REF!</definedName>
    <definedName name="COSTT" hidden="1">#REF!</definedName>
    <definedName name="COURSE" hidden="1">{#N/A,#N/A,FALSE,"KMC최종회의(7월) 자료"}</definedName>
    <definedName name="CR3RT">#REF!</definedName>
    <definedName name="CR3RTDK">#REF!</definedName>
    <definedName name="CR5000실적" hidden="1">{#N/A,#N/A,TRUE,"Y생산";#N/A,#N/A,TRUE,"Y판매";#N/A,#N/A,TRUE,"Y총물량";#N/A,#N/A,TRUE,"Y능력";#N/A,#N/A,TRUE,"YKD"}</definedName>
    <definedName name="CR5RTDK">#REF!</definedName>
    <definedName name="CRJE" hidden="1">{#N/A,#N/A,FALSE,"BS";#N/A,#N/A,FALSE,"PL";#N/A,#N/A,FALSE,"처분";#N/A,#N/A,FALSE,"현금";#N/A,#N/A,FALSE,"매출";#N/A,#N/A,FALSE,"원가";#N/A,#N/A,FALSE,"경영"}</definedName>
    <definedName name="CS_MASTER">#REF!</definedName>
    <definedName name="CSDFEFAED" hidden="1">{#N/A,#N/A,FALSE,"단축1";#N/A,#N/A,FALSE,"단축2";#N/A,#N/A,FALSE,"단축3";#N/A,#N/A,FALSE,"장축";#N/A,#N/A,FALSE,"4WD"}</definedName>
    <definedName name="cvcv" hidden="1">{#N/A,#N/A,FALSE,"Aging Summary";#N/A,#N/A,FALSE,"Ratio Analysis";#N/A,#N/A,FALSE,"Test 120 Day Accts";#N/A,#N/A,FALSE,"Tickmarks"}</definedName>
    <definedName name="CVD" hidden="1">#REF!</definedName>
    <definedName name="cvdgf" hidden="1">{#N/A,#N/A,FALSE,"단축1";#N/A,#N/A,FALSE,"단축2";#N/A,#N/A,FALSE,"단축3";#N/A,#N/A,FALSE,"장축";#N/A,#N/A,FALSE,"4WD"}</definedName>
    <definedName name="cvj" hidden="1">{#N/A,#N/A,FALSE,"KMC최종회의(7월) 자료"}</definedName>
    <definedName name="Cwvu.시간대별예약." hidden="1">#REF!,#REF!,#REF!,#REF!,#REF!,#REF!,#REF!,#REF!</definedName>
    <definedName name="CX" hidden="1">255</definedName>
    <definedName name="CXFB" hidden="1">{"'매출계획'!$D$2"}</definedName>
    <definedName name="d" hidden="1">{#N/A,#N/A,FALSE,"Aging Summary";#N/A,#N/A,FALSE,"Ratio Analysis";#N/A,#N/A,FALSE,"Test 120 Day Accts";#N/A,#N/A,FALSE,"Tickmarks"}</definedName>
    <definedName name="d_1" hidden="1">{#N/A,#N/A,FALSE,"Aging Summary";#N/A,#N/A,FALSE,"Ratio Analysis";#N/A,#N/A,FALSE,"Test 120 Day Accts";#N/A,#N/A,FALSE,"Tickmarks"}</definedName>
    <definedName name="dadfadad" hidden="1">#REF!</definedName>
    <definedName name="DAS" hidden="1">{#N/A,#N/A,FALSE,"지침";#N/A,#N/A,FALSE,"환경분석";#N/A,#N/A,FALSE,"Sheet16"}</definedName>
    <definedName name="dasddddddddddddd" hidden="1">#REF!</definedName>
    <definedName name="dasffff" hidden="1">{#N/A,#N/A,FALSE,"단축1";#N/A,#N/A,FALSE,"단축2";#N/A,#N/A,FALSE,"단축3";#N/A,#N/A,FALSE,"장축";#N/A,#N/A,FALSE,"4WD"}</definedName>
    <definedName name="DATA3월"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_xlnm.Database">#REF!</definedName>
    <definedName name="database5" hidden="1">{#N/A,#N/A,TRUE,"일정"}</definedName>
    <definedName name="DATA법인" hidden="1">#REF!</definedName>
    <definedName name="DBCJA" hidden="1">{#N/A,#N/A,FALSE,"단축1";#N/A,#N/A,FALSE,"단축2";#N/A,#N/A,FALSE,"단축3";#N/A,#N/A,FALSE,"장축";#N/A,#N/A,FALSE,"4WD"}</definedName>
    <definedName name="dcfeyuuuiuiuiiuiuui" hidden="1">{"'LPG 사업부 - 제품별'!$A$4:$Q$321","'LPG 사업부 - 제품별'!$A$4:$Q$321"}</definedName>
    <definedName name="dd">#REF!</definedName>
    <definedName name="dda" hidden="1">#REF!</definedName>
    <definedName name="DDADAD" hidden="1">{0,0,0,0}</definedName>
    <definedName name="ddasdAS" hidden="1">{#N/A,#N/A,FALSE,"Aging Summary";#N/A,#N/A,FALSE,"Ratio Analysis";#N/A,#N/A,FALSE,"Test 120 Day Accts";#N/A,#N/A,FALSE,"Tickmarks"}</definedName>
    <definedName name="DDC부문" hidden="1">{#N/A,#N/A,FALSE,"계약직(여)"}</definedName>
    <definedName name="ddd" hidden="1">{#N/A,#N/A,FALSE,"주요여수신";#N/A,#N/A,FALSE,"수신금리";#N/A,#N/A,FALSE,"대출금리";#N/A,#N/A,FALSE,"신규대출";#N/A,#N/A,FALSE,"총액대출"}</definedName>
    <definedName name="dddd" hidden="1">{#N/A,#N/A,FALSE,"Aging Summary";#N/A,#N/A,FALSE,"Ratio Analysis";#N/A,#N/A,FALSE,"Test 120 Day Accts";#N/A,#N/A,FALSE,"Tickmarks"}</definedName>
    <definedName name="ddddd" hidden="1">{#N/A,#N/A,FALSE,"BS";#N/A,#N/A,FALSE,"PL";#N/A,#N/A,FALSE,"처분";#N/A,#N/A,FALSE,"현금";#N/A,#N/A,FALSE,"매출";#N/A,#N/A,FALSE,"원가";#N/A,#N/A,FALSE,"경영"}</definedName>
    <definedName name="dddddcdwe" hidden="1">{"'Sheet1'!$A$1:$H$36"}</definedName>
    <definedName name="DDDDDD" hidden="1">{#N/A,#N/A,FALSE,"98소지이동TOTvs99.1 (2)";#N/A,#N/A,FALSE,"TOTAL";#N/A,#N/A,FALSE,"98소지이동TOTvs99.1(b) (2)"}</definedName>
    <definedName name="ddddddd" hidden="1">{"'Sheet1'!$A$1:$H$36"}</definedName>
    <definedName name="DDDDDDDD" hidden="1">#REF!</definedName>
    <definedName name="DDDDDDDDD" hidden="1">{#N/A,#N/A,FALSE,"군산원가";#N/A,#N/A,FALSE,"팀별월별";#N/A,#N/A,FALSE,"타공정대체";#N/A,#N/A,FALSE,"기타경비";#N/A,#N/A,FALSE,"원료";#N/A,#N/A,FALSE,"연료"}</definedName>
    <definedName name="DDDDDDDDDD"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DDDDDDDDDDD" hidden="1">{#N/A,#N/A,FALSE,"98소지이동TOTvs99.1 (2)";#N/A,#N/A,FALSE,"TOTAL";#N/A,#N/A,FALSE,"98소지이동TOTvs99.1(b) (2)"}</definedName>
    <definedName name="DDDDDDDDDDDD" hidden="1">{#N/A,#N/A,FALSE,"Yield";#N/A,#N/A,FALSE,"Loss1";#N/A,#N/A,FALSE,"Loss2";#N/A,#N/A,FALSE,"Hour-Labor(배분)";#N/A,#N/A,FALSE,"Capital Expenditure";#N/A,#N/A,FALSE,"Productivity"}</definedName>
    <definedName name="DDDDDDDDDDDDD" hidden="1">{#N/A,#N/A,FALSE,"98소지이동TOTvs99.1 (2)";#N/A,#N/A,FALSE,"TOTAL";#N/A,#N/A,FALSE,"98소지이동TOTvs99.1(b) (2)"}</definedName>
    <definedName name="DDDDDDDDDDDDDDD" hidden="1">{#N/A,#N/A,FALSE,"98소지이동TOTvs99.1 (2)";#N/A,#N/A,FALSE,"TOTAL";#N/A,#N/A,FALSE,"98소지이동TOTvs99.1(b) (2)"}</definedName>
    <definedName name="DDDDDDDDDDDDDDDD" hidden="1">{#N/A,#N/A,FALSE,"98소지이동TOTvs99.1 (2)";#N/A,#N/A,FALSE,"TOTAL";#N/A,#N/A,FALSE,"98소지이동TOTvs99.1(b) (2)"}</definedName>
    <definedName name="DDDDDDDDDDDDDDDDDDD" hidden="1">{#N/A,#N/A,FALSE,"98소지이동TOTvs99.1 (2)";#N/A,#N/A,FALSE,"TOTAL";#N/A,#N/A,FALSE,"98소지이동TOTvs99.1(b) (2)"}</definedName>
    <definedName name="DDDDDDDDDDDDDDDDDDDDD" hidden="1">{#N/A,#N/A,FALSE,"98소지이동TOTvs99.1 (2)";#N/A,#N/A,FALSE,"TOTAL";#N/A,#N/A,FALSE,"98소지이동TOTvs99.1(b) (2)"}</definedName>
    <definedName name="DDDDDDDDDDDDDDDDDDDDDD" hidden="1">{#N/A,#N/A,FALSE,"군산원가";#N/A,#N/A,FALSE,"팀별월별";#N/A,#N/A,FALSE,"타공정대체";#N/A,#N/A,FALSE,"기타경비";#N/A,#N/A,FALSE,"원료";#N/A,#N/A,FALSE,"연료"}</definedName>
    <definedName name="DDDDDDDDDDDDDDDDDDDDDDDD" hidden="1">{#N/A,#N/A,FALSE,"군산원가";#N/A,#N/A,FALSE,"팀별월별";#N/A,#N/A,FALSE,"타공정대체";#N/A,#N/A,FALSE,"기타경비";#N/A,#N/A,FALSE,"원료";#N/A,#N/A,FALSE,"연료"}</definedName>
    <definedName name="DDDDDDDDDDDDDDDDDDDDDDDDDD" hidden="1">{#N/A,#N/A,FALSE,"군산원가";#N/A,#N/A,FALSE,"팀별월별";#N/A,#N/A,FALSE,"타공정대체";#N/A,#N/A,FALSE,"기타경비";#N/A,#N/A,FALSE,"원료";#N/A,#N/A,FALSE,"연료"}</definedName>
    <definedName name="DDDDDDDDDDDDDDDDDDDDDDDDDDD" hidden="1">{#N/A,#N/A,FALSE,"군산원가";#N/A,#N/A,FALSE,"팀별월별";#N/A,#N/A,FALSE,"타공정대체";#N/A,#N/A,FALSE,"기타경비";#N/A,#N/A,FALSE,"원료";#N/A,#N/A,FALSE,"연료"}</definedName>
    <definedName name="DDDDDDDDDDDDDDDDDDDDDDDDDDDDD" hidden="1">{#N/A,#N/A,FALSE,"Yield";#N/A,#N/A,FALSE,"Loss1";#N/A,#N/A,FALSE,"Loss2";#N/A,#N/A,FALSE,"Hour-Labor(배분)";#N/A,#N/A,FALSE,"Capital Expenditure";#N/A,#N/A,FALSE,"Productivity"}</definedName>
    <definedName name="DDDDDDDDDDDDDDDDDDDDDDDDDDDDDDD" hidden="1">{#N/A,#N/A,FALSE,"98소지이동TOTvs99.1 (2)";#N/A,#N/A,FALSE,"TOTAL";#N/A,#N/A,FALSE,"98소지이동TOTvs99.1(b) (2)"}</definedName>
    <definedName name="DDDDDDDDDDDDDDDDDDDDDDDDDDDDDDDD"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DDDDDDDDDDDDDDDDDDDDDDDDDDDDDDDDD" hidden="1">{#N/A,#N/A,FALSE,"Yield";#N/A,#N/A,FALSE,"Loss1";#N/A,#N/A,FALSE,"Loss2";#N/A,#N/A,FALSE,"Hour-Labor(배분)";#N/A,#N/A,FALSE,"Capital Expenditure";#N/A,#N/A,FALSE,"Productivity"}</definedName>
    <definedName name="DDDDDDDDDDDDDDDDDDDDDDDDDDDDDDDDDDDDDD" hidden="1">{#N/A,#N/A,FALSE,"군산원가";#N/A,#N/A,FALSE,"팀별월별";#N/A,#N/A,FALSE,"타공정대체";#N/A,#N/A,FALSE,"기타경비";#N/A,#N/A,FALSE,"원료";#N/A,#N/A,FALSE,"연료"}</definedName>
    <definedName name="DDDDDDDDDDDDDDDDDDDDDDDDDDDDDDDDDDDDDDD"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DDDDDDDDDDDDDDDDDDDDDDDDDDDDDDDDDDDDDDDD"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DDDDDDDDDDDDDDDDDDDDDDDDDDDDDDDDDDDDDDDDDDDDDDDDDDDDDDDD" hidden="1">{#N/A,#N/A,FALSE,"Yield";#N/A,#N/A,FALSE,"Loss1";#N/A,#N/A,FALSE,"Loss2";#N/A,#N/A,FALSE,"Hour-Labor(배분)";#N/A,#N/A,FALSE,"Capital Expenditure";#N/A,#N/A,FALSE,"Productivity"}</definedName>
    <definedName name="ddddddss" hidden="1">{"'Sheet1'!$A$1:$H$36"}</definedName>
    <definedName name="dddddf" hidden="1">{#N/A,#N/A,FALSE,"단축1";#N/A,#N/A,FALSE,"단축2";#N/A,#N/A,FALSE,"단축3";#N/A,#N/A,FALSE,"장축";#N/A,#N/A,FALSE,"4WD"}</definedName>
    <definedName name="dddddssss" hidden="1">{"'Sheet1'!$A$1:$H$36"}</definedName>
    <definedName name="dddfg" hidden="1">{#N/A,#N/A,FALSE,"정공"}</definedName>
    <definedName name="DDDS" hidden="1">{#N/A,#N/A,TRUE,"Summary";#N/A,#N/A,TRUE,"IS";#N/A,#N/A,TRUE,"Adj";#N/A,#N/A,TRUE,"BS";#N/A,#N/A,TRUE,"CF";#N/A,#N/A,TRUE,"Debt";#N/A,#N/A,TRUE,"IRR"}</definedName>
    <definedName name="DDE" hidden="1">{#N/A,#N/A,FALSE,"단축1";#N/A,#N/A,FALSE,"단축2";#N/A,#N/A,FALSE,"단축3";#N/A,#N/A,FALSE,"장축";#N/A,#N/A,FALSE,"4WD"}</definedName>
    <definedName name="ddf"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dDFA" hidden="1">{#N/A,#N/A,FALSE,"단축1";#N/A,#N/A,FALSE,"단축2";#N/A,#N/A,FALSE,"단축3";#N/A,#N/A,FALSE,"장축";#N/A,#N/A,FALSE,"4WD"}</definedName>
    <definedName name="DDF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KK" hidden="1">#REF!</definedName>
    <definedName name="DDong" hidden="1">{#N/A,#N/A,FALSE,"지침";#N/A,#N/A,FALSE,"환경분석";#N/A,#N/A,FALSE,"Sheet16"}</definedName>
    <definedName name="DDS" hidden="1">{#N/A,#N/A,FALSE,"을지 (4)";#N/A,#N/A,FALSE,"을지 (5)";#N/A,#N/A,FALSE,"을지 (6)"}</definedName>
    <definedName name="DDSA" hidden="1">{#N/A,#N/A,FALSE,"개발계획표지";#N/A,#N/A,FALSE,"목차";#N/A,#N/A,FALSE,"개요"}</definedName>
    <definedName name="ddsee" hidden="1">{"'Sheet1'!$A$1:$H$36"}</definedName>
    <definedName name="ddssd" hidden="1">#REF!</definedName>
    <definedName name="defd" hidden="1">#REF!</definedName>
    <definedName name="del" hidden="1">{#N/A,#N/A,FALSE,"단축1";#N/A,#N/A,FALSE,"단축2";#N/A,#N/A,FALSE,"단축3";#N/A,#N/A,FALSE,"장축";#N/A,#N/A,FALSE,"4WD"}</definedName>
    <definedName name="DERTF" hidden="1">{#N/A,#N/A,FALSE,"단축1";#N/A,#N/A,FALSE,"단축2";#N/A,#N/A,FALSE,"단축3";#N/A,#N/A,FALSE,"장축";#N/A,#N/A,FALSE,"4WD"}</definedName>
    <definedName name="DET" hidden="1">{#N/A,#N/A,TRUE,"Summary";#N/A,#N/A,TRUE,"IS";#N/A,#N/A,TRUE,"Adj";#N/A,#N/A,TRUE,"BS";#N/A,#N/A,TRUE,"CF";#N/A,#N/A,TRUE,"Debt";#N/A,#N/A,TRUE,"IRR"}</definedName>
    <definedName name="DEW" hidden="1">{"'매출계획'!$D$2"}</definedName>
    <definedName name="dewfd" hidden="1">{#N/A,#N/A,FALSE,"1.CRITERIA";#N/A,#N/A,FALSE,"2.IS";#N/A,#N/A,FALSE,"3.BS";#N/A,#N/A,FALSE,"4.PER PL";#N/A,#N/A,FALSE,"5.INVESTMENT";#N/A,#N/A,FALSE,"6.공문";#N/A,#N/A,FALSE,"7.netinvest"}</definedName>
    <definedName name="df" hidden="1">{"FORM1",#N/A,FALSE,"Revenue";"FORMTR",#N/A,FALSE,"Revenue";"FORM3.1",#N/A,FALSE,"Revenue"}</definedName>
    <definedName name="dfa" hidden="1">{#N/A,#N/A,FALSE,"단축1";#N/A,#N/A,FALSE,"단축2";#N/A,#N/A,FALSE,"단축3";#N/A,#N/A,FALSE,"장축";#N/A,#N/A,FALSE,"4WD"}</definedName>
    <definedName name="dfadffssssssssssssssssssssssssssssss" hidden="1">{#N/A,#N/A,FALSE,"해외크레임";#N/A,#N/A,FALSE,"ACCENT현황";#N/A,#N/A,FALSE,"AVANTE";#N/A,#N/A,FALSE,"SONATA(3)";#N/A,#N/A,FALSE,"국내크레임"}</definedName>
    <definedName name="dfadgfaregaefg" hidden="1">{#N/A,#N/A,FALSE,"단축1";#N/A,#N/A,FALSE,"단축2";#N/A,#N/A,FALSE,"단축3";#N/A,#N/A,FALSE,"장축";#N/A,#N/A,FALSE,"4WD"}</definedName>
    <definedName name="DFAFD" hidden="1">{#N/A,#N/A,FALSE,"Sheet5"}</definedName>
    <definedName name="dfakdf" hidden="1">#REF!</definedName>
    <definedName name="dfasdeferafgreadsygvfreafdsaedr" hidden="1">{#N/A,#N/A,FALSE,"단축1";#N/A,#N/A,FALSE,"단축2";#N/A,#N/A,FALSE,"단축3";#N/A,#N/A,FALSE,"장축";#N/A,#N/A,FALSE,"4WD"}</definedName>
    <definedName name="DFASDFDS" hidden="1">{#N/A,#N/A,FALSE,"손익표지";#N/A,#N/A,FALSE,"손익계산";#N/A,#N/A,FALSE,"일반관리비";#N/A,#N/A,FALSE,"영업외수익";#N/A,#N/A,FALSE,"영업외비용";#N/A,#N/A,FALSE,"매출액";#N/A,#N/A,FALSE,"요약손익";#N/A,#N/A,FALSE,"요약대차";#N/A,#N/A,FALSE,"매출채권현황";#N/A,#N/A,FALSE,"매출채권명세"}</definedName>
    <definedName name="DFASDFDS_1" hidden="1">{#N/A,#N/A,FALSE,"손익표지";#N/A,#N/A,FALSE,"손익계산";#N/A,#N/A,FALSE,"일반관리비";#N/A,#N/A,FALSE,"영업외수익";#N/A,#N/A,FALSE,"영업외비용";#N/A,#N/A,FALSE,"매출액";#N/A,#N/A,FALSE,"요약손익";#N/A,#N/A,FALSE,"요약대차";#N/A,#N/A,FALSE,"매출채권현황";#N/A,#N/A,FALSE,"매출채권명세"}</definedName>
    <definedName name="dfbsdfhb\" hidden="1">{#N/A,#N/A,TRUE,"Y생산";#N/A,#N/A,TRUE,"Y판매";#N/A,#N/A,TRUE,"Y총물량";#N/A,#N/A,TRUE,"Y능력";#N/A,#N/A,TRUE,"YKD"}</definedName>
    <definedName name="dfddsds" hidden="1">#REF!</definedName>
    <definedName name="DFDF" hidden="1">{#N/A,#N/A,FALSE,"Aging Summary";#N/A,#N/A,FALSE,"Ratio Analysis";#N/A,#N/A,FALSE,"Test 120 Day Accts";#N/A,#N/A,FALSE,"Tickmarks"}</definedName>
    <definedName name="DFDF1" hidden="1">{#N/A,#N/A,FALSE,"Aging Summary";#N/A,#N/A,FALSE,"Ratio Analysis";#N/A,#N/A,FALSE,"Test 120 Day Accts";#N/A,#N/A,FALSE,"Tickmarks"}</definedName>
    <definedName name="dfdfd" hidden="1">{#N/A,#N/A,FALSE,"ALM-ASISC"}</definedName>
    <definedName name="dfdfdfd"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dfdfdsa" hidden="1">{#N/A,#N/A,FALSE,"해외크레임";#N/A,#N/A,FALSE,"ACCENT현황";#N/A,#N/A,FALSE,"AVANTE";#N/A,#N/A,FALSE,"SONATA(3)";#N/A,#N/A,FALSE,"국내크레임"}</definedName>
    <definedName name="dfdfsd" hidden="1">{#N/A,#N/A,FALSE,"손익표지";#N/A,#N/A,FALSE,"손익계산";#N/A,#N/A,FALSE,"일반관리비";#N/A,#N/A,FALSE,"영업외수익";#N/A,#N/A,FALSE,"영업외비용";#N/A,#N/A,FALSE,"매출액";#N/A,#N/A,FALSE,"요약손익";#N/A,#N/A,FALSE,"요약대차";#N/A,#N/A,FALSE,"매출채권현황";#N/A,#N/A,FALSE,"매출채권명세"}</definedName>
    <definedName name="dfdfsfs" hidden="1">#REF!</definedName>
    <definedName name="dfdsf" hidden="1">{#N/A,#N/A,FALSE,"Management Fees"}</definedName>
    <definedName name="dfdsfd" hidden="1">{#N/A,#N/A,FALSE,"Management Fees"}</definedName>
    <definedName name="dfdsgfhgh" hidden="1">{"'2 혼례가구(1)'!$C$10"}</definedName>
    <definedName name="DFEWLFN" hidden="1">{#N/A,#N/A,FALSE,"단축1";#N/A,#N/A,FALSE,"단축2";#N/A,#N/A,FALSE,"단축3";#N/A,#N/A,FALSE,"장축";#N/A,#N/A,FALSE,"4WD"}</definedName>
    <definedName name="DFF" hidden="1">{#N/A,#N/A,FALSE,"단축1";#N/A,#N/A,FALSE,"단축2";#N/A,#N/A,FALSE,"단축3";#N/A,#N/A,FALSE,"장축";#N/A,#N/A,FALSE,"4WD"}</definedName>
    <definedName name="DFG" hidden="1">{"'매출계획'!$D$2"}</definedName>
    <definedName name="dfgbbn" hidden="1">{#N/A,#N/A,TRUE,"Y생산";#N/A,#N/A,TRUE,"Y판매";#N/A,#N/A,TRUE,"Y총물량";#N/A,#N/A,TRUE,"Y능력";#N/A,#N/A,TRUE,"YKD"}</definedName>
    <definedName name="dfggg" hidden="1">{"'LPG 사업부 - 제품별'!$A$4:$Q$321","'LPG 사업부 - 제품별'!$A$4:$Q$321"}</definedName>
    <definedName name="DFGGGHHH" hidden="1">{#N/A,#N/A,FALSE,"PART-1234-8-12-9(41)";#N/A,#N/A,FALSE,"PARTS-2(3)";#N/A,#N/A,FALSE,"VAN SYSTEM";#N/A,#N/A,FALSE,"PARTS-10(26)";#N/A,#N/A,FALSE,"PART-5-6-7-11(14)";#N/A,#N/A,FALSE,"PARTS-4(3)";#N/A,#N/A,FALSE,"PCLASS"}</definedName>
    <definedName name="DFGHDFG" hidden="1">#REF!</definedName>
    <definedName name="DFGHHHJK" hidden="1">{#N/A,#N/A,FALSE,"PART-1234-8-12-9(41)";#N/A,#N/A,FALSE,"PARTS-2(3)";#N/A,#N/A,FALSE,"VAN SYSTEM";#N/A,#N/A,FALSE,"PARTS-10(26)";#N/A,#N/A,FALSE,"PART-5-6-7-11(14)";#N/A,#N/A,FALSE,"PARTS-4(3)";#N/A,#N/A,FALSE,"PCLASS"}</definedName>
    <definedName name="DFGHHJK" hidden="1">{#N/A,#N/A,FALSE,"PART-1234-8-12-9(41)";#N/A,#N/A,FALSE,"PARTS-2(3)";#N/A,#N/A,FALSE,"VAN SYSTEM";#N/A,#N/A,FALSE,"PARTS-10(26)";#N/A,#N/A,FALSE,"PART-5-6-7-11(14)";#N/A,#N/A,FALSE,"PARTS-4(3)";#N/A,#N/A,FALSE,"PCLASS"}</definedName>
    <definedName name="DFGHJKLLL" hidden="1">{#N/A,#N/A,FALSE,"PART-1234-8-12-9(41)";#N/A,#N/A,FALSE,"PARTS-2(3)";#N/A,#N/A,FALSE,"VAN SYSTEM";#N/A,#N/A,FALSE,"PARTS-10(26)";#N/A,#N/A,FALSE,"PART-5-6-7-11(14)";#N/A,#N/A,FALSE,"PARTS-4(3)";#N/A,#N/A,FALSE,"PCLASS"}</definedName>
    <definedName name="dfgsdgf" hidden="1">#N/A</definedName>
    <definedName name="DFHDFH" hidden="1">{0,0,0,0;0,0,0,0;0,0,0,0;0,0,0,0;0,0,0,0;0,0,0,0;0,0,0,0;0,0,0,0;0,0,0,0;0,0,0,0;0,0,0,0}</definedName>
    <definedName name="dfhdfhdfh" hidden="1">{"'보고양식'!$A$58:$K$111"}</definedName>
    <definedName name="DFHDRT" hidden="1">{0,0,0,0;0,0,0,0;0,0,0,0;0,0,0,0;0,0,0,0;0,0,0,0;0,0,0,0;0,0,0,0;0,0,0,0;0,0,0,0;0,0,0,0}</definedName>
    <definedName name="DFHJ" hidden="1">{#N/A,#N/A,FALSE,"단축1";#N/A,#N/A,FALSE,"단축2";#N/A,#N/A,FALSE,"단축3";#N/A,#N/A,FALSE,"장축";#N/A,#N/A,FALSE,"4WD"}</definedName>
    <definedName name="dfhkhfkjsg" hidden="1">{"'Sheet1'!$A$1:$H$36"}</definedName>
    <definedName name="DFJHD" hidden="1">{#N/A,#N/A,FALSE,"단축1";#N/A,#N/A,FALSE,"단축2";#N/A,#N/A,FALSE,"단축3";#N/A,#N/A,FALSE,"장축";#N/A,#N/A,FALSE,"4WD"}</definedName>
    <definedName name="dfjhgsj" hidden="1">{#N/A,#N/A,FALSE,"손익표지";#N/A,#N/A,FALSE,"손익계산";#N/A,#N/A,FALSE,"일반관리비";#N/A,#N/A,FALSE,"영업외수익";#N/A,#N/A,FALSE,"영업외비용";#N/A,#N/A,FALSE,"매출액";#N/A,#N/A,FALSE,"요약손익";#N/A,#N/A,FALSE,"요약대차";#N/A,#N/A,FALSE,"매출채권현황";#N/A,#N/A,FALSE,"매출채권명세"}</definedName>
    <definedName name="dfjkdhf" hidden="1">{"'Sheet1'!$A$1:$H$36"}</definedName>
    <definedName name="dfs" hidden="1">{#N/A,#N/A,FALSE,"손익표지";#N/A,#N/A,FALSE,"손익계산";#N/A,#N/A,FALSE,"일반관리비";#N/A,#N/A,FALSE,"영업외수익";#N/A,#N/A,FALSE,"영업외비용";#N/A,#N/A,FALSE,"매출액";#N/A,#N/A,FALSE,"요약손익";#N/A,#N/A,FALSE,"요약대차";#N/A,#N/A,FALSE,"매출채권현황";#N/A,#N/A,FALSE,"매출채권명세"}</definedName>
    <definedName name="dfsadf" hidden="1">{"'특허청발표'!$A$1:$G$20"}</definedName>
    <definedName name="dfSADS" hidden="1">{"'7-2지역별'!$A$1:$R$44"}</definedName>
    <definedName name="dfsd"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dfsdfd" hidden="1">{#N/A,#N/A,FALSE,"손익표지";#N/A,#N/A,FALSE,"손익계산";#N/A,#N/A,FALSE,"일반관리비";#N/A,#N/A,FALSE,"영업외수익";#N/A,#N/A,FALSE,"영업외비용";#N/A,#N/A,FALSE,"매출액";#N/A,#N/A,FALSE,"요약손익";#N/A,#N/A,FALSE,"요약대차";#N/A,#N/A,FALSE,"매출채권현황";#N/A,#N/A,FALSE,"매출채권명세"}</definedName>
    <definedName name="dfsdgss" hidden="1">{"'Sheet1'!$A$1:$H$36"}</definedName>
    <definedName name="dfsdlkj" hidden="1">{"'Sheet1'!$A$1:$H$36"}</definedName>
    <definedName name="dfsgdfsg" hidden="1">{#N/A,#N/A,FALSE,"98소지이동TOTvs99.1 (2)";#N/A,#N/A,FALSE,"TOTAL";#N/A,#N/A,FALSE,"98소지이동TOTvs99.1(b) (2)"}</definedName>
    <definedName name="dfsmfkajskdfa" hidden="1">{#N/A,#N/A,FALSE,"손익표지";#N/A,#N/A,FALSE,"손익계산";#N/A,#N/A,FALSE,"일반관리비";#N/A,#N/A,FALSE,"영업외수익";#N/A,#N/A,FALSE,"영업외비용";#N/A,#N/A,FALSE,"매출액";#N/A,#N/A,FALSE,"요약손익";#N/A,#N/A,FALSE,"요약대차";#N/A,#N/A,FALSE,"매출채권현황";#N/A,#N/A,FALSE,"매출채권명세"}</definedName>
    <definedName name="DFS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gdfg"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dgdhfgh" hidden="1">{#N/A,#N/A,TRUE,"Y생산";#N/A,#N/A,TRUE,"Y판매";#N/A,#N/A,TRUE,"Y총물량";#N/A,#N/A,TRUE,"Y능력";#N/A,#N/A,TRUE,"YKD"}</definedName>
    <definedName name="DGFDSFG" hidden="1">{#N/A,#N/A,FALSE,"단축1";#N/A,#N/A,FALSE,"단축2";#N/A,#N/A,FALSE,"단축3";#N/A,#N/A,FALSE,"장축";#N/A,#N/A,FALSE,"4WD"}</definedName>
    <definedName name="dgfrhg" hidden="1">{#N/A,#N/A,TRUE,"Y생산";#N/A,#N/A,TRUE,"Y판매";#N/A,#N/A,TRUE,"Y총물량";#N/A,#N/A,TRUE,"Y능력";#N/A,#N/A,TRUE,"YKD"}</definedName>
    <definedName name="DGH" hidden="1">{"'매출계획'!$D$2"}</definedName>
    <definedName name="DGJSRGH" hidden="1">{#N/A,#N/A,FALSE,"단축1";#N/A,#N/A,FALSE,"단축2";#N/A,#N/A,FALSE,"단축3";#N/A,#N/A,FALSE,"장축";#N/A,#N/A,FALSE,"4WD"}</definedName>
    <definedName name="DGSXB" hidden="1">#REF!</definedName>
    <definedName name="dh" hidden="1">{#N/A,#N/A,FALSE,"손익표지";#N/A,#N/A,FALSE,"손익계산";#N/A,#N/A,FALSE,"일반관리비";#N/A,#N/A,FALSE,"영업외수익";#N/A,#N/A,FALSE,"영업외비용";#N/A,#N/A,FALSE,"매출액";#N/A,#N/A,FALSE,"요약손익";#N/A,#N/A,FALSE,"요약대차";#N/A,#N/A,FALSE,"매출채권현황";#N/A,#N/A,FALSE,"매출채권명세"}</definedName>
    <definedName name="dhdh" hidden="1">{"'표지'!$B$5"}</definedName>
    <definedName name="dhfkldjk" hidden="1">{"'Sheet1'!$A$1:$H$36"}</definedName>
    <definedName name="dhfls" hidden="1">{#N/A,#N/A,FALSE,"손익표지";#N/A,#N/A,FALSE,"손익계산";#N/A,#N/A,FALSE,"일반관리비";#N/A,#N/A,FALSE,"영업외수익";#N/A,#N/A,FALSE,"영업외비용";#N/A,#N/A,FALSE,"매출액";#N/A,#N/A,FALSE,"요약손익";#N/A,#N/A,FALSE,"요약대차";#N/A,#N/A,FALSE,"매출채권현황";#N/A,#N/A,FALSE,"매출채권명세"}</definedName>
    <definedName name="DHG" hidden="1">{"'매출계획'!$D$2"}</definedName>
    <definedName name="dhjkfhdjkhslhjkls" hidden="1">{"'Sheet1'!$A$1:$H$36"}</definedName>
    <definedName name="dhksie" hidden="1">{"'Sheet1'!$A$1:$H$36"}</definedName>
    <definedName name="dhsjhsks" hidden="1">{"'Sheet1'!$A$1:$H$36"}</definedName>
    <definedName name="DID" hidden="1">{#N/A,#N/A,FALSE,"단축1";#N/A,#N/A,FALSE,"단축2";#N/A,#N/A,FALSE,"단축3";#N/A,#N/A,FALSE,"장축";#N/A,#N/A,FALSE,"4WD"}</definedName>
    <definedName name="DIE" hidden="1">{#N/A,#N/A,FALSE,"단축1";#N/A,#N/A,FALSE,"단축2";#N/A,#N/A,FALSE,"단축3";#N/A,#N/A,FALSE,"장축";#N/A,#N/A,FALSE,"4WD"}</definedName>
    <definedName name="DIESEL" hidden="1">{#N/A,#N/A,FALSE,"단축1";#N/A,#N/A,FALSE,"단축2";#N/A,#N/A,FALSE,"단축3";#N/A,#N/A,FALSE,"장축";#N/A,#N/A,FALSE,"4WD"}</definedName>
    <definedName name="DIESELLL" hidden="1">{#N/A,#N/A,FALSE,"단축1";#N/A,#N/A,FALSE,"단축2";#N/A,#N/A,FALSE,"단축3";#N/A,#N/A,FALSE,"장축";#N/A,#N/A,FALSE,"4WD"}</definedName>
    <definedName name="DIFF." hidden="1">{#N/A,#N/A,FALSE,"단축1";#N/A,#N/A,FALSE,"단축2";#N/A,#N/A,FALSE,"단축3";#N/A,#N/A,FALSE,"장축";#N/A,#N/A,FALSE,"4WD"}</definedName>
    <definedName name="DIFF개발일정010318" hidden="1">{#N/A,#N/A,FALSE,"단축1";#N/A,#N/A,FALSE,"단축2";#N/A,#N/A,FALSE,"단축3";#N/A,#N/A,FALSE,"장축";#N/A,#N/A,FALSE,"4WD"}</definedName>
    <definedName name="diguiuiso" hidden="1">{"'7-2지역별'!$A$1:$R$44"}</definedName>
    <definedName name="DIM" hidden="1">{#N/A,#N/A,FALSE,"CAM-G7";#N/A,#N/A,FALSE,"SPL";#N/A,#N/A,FALSE,"butt-in G7";#N/A,#N/A,FALSE,"dia-in G7";#N/A,#N/A,FALSE,"추가-STA G7"}</definedName>
    <definedName name="Discount" hidden="1">#REF!</definedName>
    <definedName name="display_area_2" hidden="1">#REF!</definedName>
    <definedName name="DJ" hidden="1">{#N/A,#N/A,FALSE,"손익표지";#N/A,#N/A,FALSE,"손익계산";#N/A,#N/A,FALSE,"일반관리비";#N/A,#N/A,FALSE,"영업외수익";#N/A,#N/A,FALSE,"영업외비용";#N/A,#N/A,FALSE,"매출액";#N/A,#N/A,FALSE,"요약손익";#N/A,#N/A,FALSE,"요약대차";#N/A,#N/A,FALSE,"매출채권현황";#N/A,#N/A,FALSE,"매출채권명세"}</definedName>
    <definedName name="DJFHJ" hidden="1">{#N/A,#N/A,FALSE,"단축1";#N/A,#N/A,FALSE,"단축2";#N/A,#N/A,FALSE,"단축3";#N/A,#N/A,FALSE,"장축";#N/A,#N/A,FALSE,"4WD"}</definedName>
    <definedName name="djfkajre" hidden="1">{#N/A,#N/A,FALSE,"손익표지";#N/A,#N/A,FALSE,"손익계산";#N/A,#N/A,FALSE,"일반관리비";#N/A,#N/A,FALSE,"영업외수익";#N/A,#N/A,FALSE,"영업외비용";#N/A,#N/A,FALSE,"매출액";#N/A,#N/A,FALSE,"요약손익";#N/A,#N/A,FALSE,"요약대차";#N/A,#N/A,FALSE,"매출채권현황";#N/A,#N/A,FALSE,"매출채권명세"}</definedName>
    <definedName name="DJGHJ" hidden="1">{#N/A,#N/A,FALSE,"단축1";#N/A,#N/A,FALSE,"단축2";#N/A,#N/A,FALSE,"단축3";#N/A,#N/A,FALSE,"장축";#N/A,#N/A,FALSE,"4WD"}</definedName>
    <definedName name="DJHD" hidden="1">{#N/A,#N/A,FALSE,"단축1";#N/A,#N/A,FALSE,"단축2";#N/A,#N/A,FALSE,"단축3";#N/A,#N/A,FALSE,"장축";#N/A,#N/A,FALSE,"4WD"}</definedName>
    <definedName name="djkdjls" hidden="1">{"'Sheet1'!$A$1:$H$36"}</definedName>
    <definedName name="djkjksl" hidden="1">{"'Sheet1'!$A$1:$H$36"}</definedName>
    <definedName name="djklcnkl" hidden="1">{"'Sheet1'!$A$1:$H$36"}</definedName>
    <definedName name="djklsjksj" hidden="1">{"'Sheet1'!$A$1:$H$36"}</definedName>
    <definedName name="djklslls" hidden="1">{"'Sheet1'!$A$1:$H$36"}</definedName>
    <definedName name="djkskls" hidden="1">{"'Sheet1'!$A$1:$H$36"}</definedName>
    <definedName name="djksl" hidden="1">{"'Sheet1'!$A$1:$H$36"}</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jlkslmxl" hidden="1">{"'Sheet1'!$A$1:$H$36"}</definedName>
    <definedName name="dkads" hidden="1">{#N/A,#N/A,FALSE,"BS";#N/A,#N/A,FALSE,"PL";#N/A,#N/A,FALSE,"처분";#N/A,#N/A,FALSE,"현금";#N/A,#N/A,FALSE,"매출";#N/A,#N/A,FALSE,"원가";#N/A,#N/A,FALSE,"경영"}</definedName>
    <definedName name="dkdk" hidden="1">{"'미착금액'!$A$4:$G$14"}</definedName>
    <definedName name="dkdkd" hidden="1">{#N/A,#N/A,FALSE,"개발계획표지";#N/A,#N/A,FALSE,"목차";#N/A,#N/A,FALSE,"개요"}</definedName>
    <definedName name="dkdkdk" hidden="1">{"'Sheet1'!$A$1:$H$36"}</definedName>
    <definedName name="DKDKDKEE" hidden="1">#REF!</definedName>
    <definedName name="dkdlrh" hidden="1">{"'Sheet1'!$A$1:$D$15"}</definedName>
    <definedName name="dkf" hidden="1">{#N/A,#N/A,FALSE,"단축1";#N/A,#N/A,FALSE,"단축2";#N/A,#N/A,FALSE,"단축3";#N/A,#N/A,FALSE,"장축";#N/A,#N/A,FALSE,"4WD"}</definedName>
    <definedName name="dkfkdk" hidden="1">{#N/A,#N/A,FALSE,"Aging Summary";#N/A,#N/A,FALSE,"Ratio Analysis";#N/A,#N/A,FALSE,"Test 120 Day Accts";#N/A,#N/A,FALSE,"Tickmarks"}</definedName>
    <definedName name="dkg" hidden="1">{"'매출'!$A$1:$I$22"}</definedName>
    <definedName name="DKJLF" hidden="1">{#N/A,#N/A,TRUE,"일정"}</definedName>
    <definedName name="dkkd" hidden="1">{#N/A,#N/A,FALSE,"Aging Summary";#N/A,#N/A,FALSE,"Ratio Analysis";#N/A,#N/A,FALSE,"Test 120 Day Accts";#N/A,#N/A,FALSE,"Tickmarks"}</definedName>
    <definedName name="dkl" hidden="1">{"'Sheet1'!$A$1:$D$15"}</definedName>
    <definedName name="DKS" hidden="1">{#N/A,#N/A,FALSE,"3가";#N/A,#N/A,FALSE,"3나";#N/A,#N/A,FALSE,"3다"}</definedName>
    <definedName name="DKSLDH" hidden="1">{#N/A,#N/A,FALSE,"단축1";#N/A,#N/A,FALSE,"단축2";#N/A,#N/A,FALSE,"단축3";#N/A,#N/A,FALSE,"장축";#N/A,#N/A,FALSE,"4WD"}</definedName>
    <definedName name="dkslke" hidden="1">{"'Sheet1'!$A$1:$H$36"}</definedName>
    <definedName name="dkssud" hidden="1">{"'매출'!$A$1:$I$22"}</definedName>
    <definedName name="DKSSUD2" hidden="1">#REF!</definedName>
    <definedName name="DKSSUD4" hidden="1">#REF!</definedName>
    <definedName name="dlafus" hidden="1">#REF!</definedName>
    <definedName name="DLAKL" hidden="1">{#N/A,#N/A,TRUE,"Y생산";#N/A,#N/A,TRUE,"Y판매";#N/A,#N/A,TRUE,"Y총물량";#N/A,#N/A,TRUE,"Y능력";#N/A,#N/A,TRUE,"YKD"}</definedName>
    <definedName name="DLATL" hidden="1">{#N/A,#N/A,FALSE,"단축1";#N/A,#N/A,FALSE,"단축2";#N/A,#N/A,FALSE,"단축3";#N/A,#N/A,FALSE,"장축";#N/A,#N/A,FALSE,"4WD"}</definedName>
    <definedName name="DLD" hidden="1">{"'손익현황'!$A$1:$J$29"}</definedName>
    <definedName name="dlddd" hidden="1">{"'Sheet1'!$A$1:$H$36"}</definedName>
    <definedName name="DLDL" hidden="1">{#N/A,#N/A,FALSE,"단축1";#N/A,#N/A,FALSE,"단축2";#N/A,#N/A,FALSE,"단축3";#N/A,#N/A,FALSE,"장축";#N/A,#N/A,FALSE,"4WD"}</definedName>
    <definedName name="DLDLD" hidden="1">{#N/A,#N/A,FALSE,"단축1";#N/A,#N/A,FALSE,"단축2";#N/A,#N/A,FALSE,"단축3";#N/A,#N/A,FALSE,"장축";#N/A,#N/A,FALSE,"4WD"}</definedName>
    <definedName name="dldnjsdl" hidden="1">{#N/A,#N/A,FALSE,"지침";#N/A,#N/A,FALSE,"환경분석";#N/A,#N/A,FALSE,"Sheet16"}</definedName>
    <definedName name="DLEHD" hidden="1">{#N/A,#N/A,FALSE,"정공"}</definedName>
    <definedName name="dlfh"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dlfma" hidden="1">{#N/A,#N/A,FALSE,"손익표지";#N/A,#N/A,FALSE,"손익계산";#N/A,#N/A,FALSE,"일반관리비";#N/A,#N/A,FALSE,"영업외수익";#N/A,#N/A,FALSE,"영업외비용";#N/A,#N/A,FALSE,"매출액";#N/A,#N/A,FALSE,"요약손익";#N/A,#N/A,FALSE,"요약대차";#N/A,#N/A,FALSE,"매출채권현황";#N/A,#N/A,FALSE,"매출채권명세"}</definedName>
    <definedName name="dlld" hidden="1">{"'Sheet1'!$A$1:$H$36"}</definedName>
    <definedName name="dlle" hidden="1">{"'Sheet1'!$A$1:$H$36"}</definedName>
    <definedName name="DLRHD" hidden="1">{#N/A,#N/A,FALSE,"KMC최종회의(7월) 자료"}</definedName>
    <definedName name="DLS" hidden="1">{#N/A,#N/A,TRUE,"Y생산";#N/A,#N/A,TRUE,"Y판매";#N/A,#N/A,TRUE,"Y총물량";#N/A,#N/A,TRUE,"Y능력";#N/A,#N/A,TRUE,"YKD"}</definedName>
    <definedName name="dlt" hidden="1">#REF!</definedName>
    <definedName name="DLTKDSJ" hidden="1">{#N/A,#N/A,FALSE,"PART-1234-8-12-9(41)";#N/A,#N/A,FALSE,"PARTS-2(3)";#N/A,#N/A,FALSE,"VAN SYSTEM";#N/A,#N/A,FALSE,"PARTS-10(26)";#N/A,#N/A,FALSE,"PART-5-6-7-11(14)";#N/A,#N/A,FALSE,"PARTS-4(3)";#N/A,#N/A,FALSE,"PCLASS"}</definedName>
    <definedName name="DLWJS" hidden="1">{#N/A,#N/A,FALSE,"Yield";#N/A,#N/A,FALSE,"Loss1";#N/A,#N/A,FALSE,"Loss2";#N/A,#N/A,FALSE,"Hour-Labor(배분)";#N/A,#N/A,FALSE,"Capital Expenditure";#N/A,#N/A,FALSE,"Productivity"}</definedName>
    <definedName name="DLWLSTN" hidden="1">{"카메라",#N/A,FALSE,"일일현황"}</definedName>
    <definedName name="dma" hidden="1">{#N/A,#N/A,FALSE,"BS";#N/A,#N/A,FALSE,"PL";#N/A,#N/A,FALSE,"처분";#N/A,#N/A,FALSE,"현금";#N/A,#N/A,FALSE,"매출";#N/A,#N/A,FALSE,"원가";#N/A,#N/A,FALSE,"경영"}</definedName>
    <definedName name="DN" hidden="1">{"'Sheet1'!$A$1:$H$36"}</definedName>
    <definedName name="dndn" hidden="1">{#N/A,#N/A,FALSE,"BS";#N/A,#N/A,FALSE,"PL";#N/A,#N/A,FALSE,"처분";#N/A,#N/A,FALSE,"현금";#N/A,#N/A,FALSE,"매출";#N/A,#N/A,FALSE,"원가";#N/A,#N/A,FALSE,"경영"}</definedName>
    <definedName name="DNJ" hidden="1">{#N/A,#N/A,FALSE,"표지";#N/A,#N/A,FALSE,"목차";#N/A,#N/A,FALSE,"대차";#N/A,#N/A,FALSE,"손익";#N/A,#N/A,FALSE,"제조";#N/A,#N/A,FALSE,"자산";#N/A,#N/A,FALSE,"차입";#N/A,#N/A,FALSE,"예대";#N/A,#N/A,FALSE,"매출";#N/A,#N/A,FALSE,"자금"}</definedName>
    <definedName name="dnlksnlkslk" hidden="1">{"'Sheet1'!$A$1:$H$36"}</definedName>
    <definedName name="DOM" hidden="1">{"'tel2'!$B$29:$J$45","'tel2'!$A$5:$G$19","'tel2'!$B$50:$F$57","'tel2'!$B$105:$G$110","'tel2'!$B$63:$H$85","'tel2'!$B$14:$G$18","'tel2'!$B$29:$C$29"}</definedName>
    <definedName name="DRECXES" hidden="1">{#N/A,#N/A,FALSE,"KMC최종회의(7월) 자료"}</definedName>
    <definedName name="DRFDGH" hidden="1">{#N/A,#N/A,FALSE,"단축1";#N/A,#N/A,FALSE,"단축2";#N/A,#N/A,FALSE,"단축3";#N/A,#N/A,FALSE,"장축";#N/A,#N/A,FALSE,"4WD"}</definedName>
    <definedName name="DRIVEABILITY" hidden="1">{#N/A,#N/A,FALSE,"단축1";#N/A,#N/A,FALSE,"단축2";#N/A,#N/A,FALSE,"단축3";#N/A,#N/A,FALSE,"장축";#N/A,#N/A,FALSE,"4WD"}</definedName>
    <definedName name="drtretw" hidden="1">#REF!</definedName>
    <definedName name="druk" hidden="1">{"YTD/Forecast",#N/A,TRUE,"Fcst_TPLN";"Monthly Averages",#N/A,TRUE,"Fcst_TPLN"}</definedName>
    <definedName name="DRV제원3" hidden="1">{#N/A,#N/A,FALSE,"단축1";#N/A,#N/A,FALSE,"단축2";#N/A,#N/A,FALSE,"단축3";#N/A,#N/A,FALSE,"장축";#N/A,#N/A,FALSE,"4WD"}</definedName>
    <definedName name="ds" hidden="1">{"FORM1",#N/A,TRUE,"Revenue";"FORM1.1",#N/A,TRUE,"Revenue";"FORM1.2",#N/A,TRUE,"Revenue";"FORM2",#N/A,TRUE,"Revenue";"FORM2.1",#N/A,TRUE,"Revenue"}</definedName>
    <definedName name="DSA" hidden="1">{#N/A,#N/A,FALSE,"을지 (4)";#N/A,#N/A,FALSE,"을지 (5)";#N/A,#N/A,FALSE,"을지 (6)"}</definedName>
    <definedName name="DSAFAHSDHFDHF" hidden="1">{#N/A,#N/A,FALSE,"손익표지";#N/A,#N/A,FALSE,"손익계산";#N/A,#N/A,FALSE,"일반관리비";#N/A,#N/A,FALSE,"영업외수익";#N/A,#N/A,FALSE,"영업외비용";#N/A,#N/A,FALSE,"매출액";#N/A,#N/A,FALSE,"요약손익";#N/A,#N/A,FALSE,"요약대차";#N/A,#N/A,FALSE,"매출채권현황";#N/A,#N/A,FALSE,"매출채권명세"}</definedName>
    <definedName name="DSAFAHSDHFDHF_1" hidden="1">{#N/A,#N/A,FALSE,"손익표지";#N/A,#N/A,FALSE,"손익계산";#N/A,#N/A,FALSE,"일반관리비";#N/A,#N/A,FALSE,"영업외수익";#N/A,#N/A,FALSE,"영업외비용";#N/A,#N/A,FALSE,"매출액";#N/A,#N/A,FALSE,"요약손익";#N/A,#N/A,FALSE,"요약대차";#N/A,#N/A,FALSE,"매출채권현황";#N/A,#N/A,FALSE,"매출채권명세"}</definedName>
    <definedName name="dsafinasidf" hidden="1">{#N/A,#N/A,FALSE,"BS";#N/A,#N/A,FALSE,"PL";#N/A,#N/A,FALSE,"처분";#N/A,#N/A,FALSE,"현금";#N/A,#N/A,FALSE,"매출";#N/A,#N/A,FALSE,"원가";#N/A,#N/A,FALSE,"경영"}</definedName>
    <definedName name="dsda" hidden="1">{#N/A,#N/A,FALSE,"Aging Summary";#N/A,#N/A,FALSE,"Ratio Analysis";#N/A,#N/A,FALSE,"Test 120 Day Accts";#N/A,#N/A,FALSE,"Tickmarks"}</definedName>
    <definedName name="dsdf" hidden="1">{#N/A,#N/A,TRUE,"Summary";#N/A,#N/A,TRUE,"IS";#N/A,#N/A,TRUE,"Adj";#N/A,#N/A,TRUE,"BS";#N/A,#N/A,TRUE,"CF";#N/A,#N/A,TRUE,"Debt";#N/A,#N/A,TRUE,"IRR"}</definedName>
    <definedName name="dsdfgs" hidden="1">{"'Sheet1'!$A$1:$H$36"}</definedName>
    <definedName name="dsds" hidden="1">{"'Sheet1'!$A$1:$H$36"}</definedName>
    <definedName name="dsdsaDSddsddA" hidden="1">{"'자리배치도'!$AG$1:$CI$28"}</definedName>
    <definedName name="dsdwcwfwf" hidden="1">{"'LPG 사업부 - 제품별'!$A$4:$Q$321","'LPG 사업부 - 제품별'!$A$4:$Q$321"}</definedName>
    <definedName name="dse" hidden="1">{"'Sheet1'!$A$1:$H$36"}</definedName>
    <definedName name="DSFA" hidden="1">#REF!</definedName>
    <definedName name="DSFASFAS" hidden="1">{#N/A,#N/A,FALSE,"BS";#N/A,#N/A,FALSE,"PL";#N/A,#N/A,FALSE,"처분";#N/A,#N/A,FALSE,"현금";#N/A,#N/A,FALSE,"매출";#N/A,#N/A,FALSE,"원가";#N/A,#N/A,FALSE,"경영"}</definedName>
    <definedName name="ds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ffvfvv" hidden="1">{#N/A,#N/A,FALSE,"단축1";#N/A,#N/A,FALSE,"단축2";#N/A,#N/A,FALSE,"단축3";#N/A,#N/A,FALSE,"장축";#N/A,#N/A,FALSE,"4WD"}</definedName>
    <definedName name="dsfwe" hidden="1">{#N/A,#N/A,TRUE,"Y생산";#N/A,#N/A,TRUE,"Y판매";#N/A,#N/A,TRUE,"Y총물량";#N/A,#N/A,TRUE,"Y능력";#N/A,#N/A,TRUE,"YKD"}</definedName>
    <definedName name="dsjflsajf" hidden="1">{#N/A,#N/A,FALSE,"BS";#N/A,#N/A,FALSE,"PL";#N/A,#N/A,FALSE,"처분";#N/A,#N/A,FALSE,"현금";#N/A,#N/A,FALSE,"매출";#N/A,#N/A,FALSE,"원가";#N/A,#N/A,FALSE,"경영"}</definedName>
    <definedName name="dskjfisadfj" hidden="1">{#N/A,#N/A,FALSE,"BS";#N/A,#N/A,FALSE,"PL";#N/A,#N/A,FALSE,"처분";#N/A,#N/A,FALSE,"현금";#N/A,#N/A,FALSE,"매출";#N/A,#N/A,FALSE,"원가";#N/A,#N/A,FALSE,"경영"}</definedName>
    <definedName name="DSL" hidden="1">{#N/A,#N/A,FALSE,"단축1";#N/A,#N/A,FALSE,"단축2";#N/A,#N/A,FALSE,"단축3";#N/A,#N/A,FALSE,"장축";#N/A,#N/A,FALSE,"4WD"}</definedName>
    <definedName name="dss" hidden="1">{"'Sheet1'!$A$1:$H$36"}</definedName>
    <definedName name="DSSD" hidden="1">{#N/A,#N/A,FALSE,"단축1";#N/A,#N/A,FALSE,"단축2";#N/A,#N/A,FALSE,"단축3";#N/A,#N/A,FALSE,"장축";#N/A,#N/A,FALSE,"4WD"}</definedName>
    <definedName name="dssdf"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DSS조직도" hidden="1">#REF!</definedName>
    <definedName name="dud" hidden="1">{#N/A,#N/A,FALSE,"Aging Summary";#N/A,#N/A,FALSE,"Ratio Analysis";#N/A,#N/A,FALSE,"Test 120 Day Accts";#N/A,#N/A,FALSE,"Tickmarks"}</definedName>
    <definedName name="DUMP일정" hidden="1">{#N/A,#N/A,FALSE,"신규dep";#N/A,#N/A,FALSE,"신규dep-금형상각후";#N/A,#N/A,FALSE,"신규dep-연구비상각후";#N/A,#N/A,FALSE,"신규dep-기계,공구상각후"}</definedName>
    <definedName name="DXFTH" hidden="1">{"'매출계획'!$D$2"}</definedName>
    <definedName name="dydirvy3" hidden="1">{"'Sheet1'!$A$1:$H$36"}</definedName>
    <definedName name="dㄴㄹㅇ" hidden="1">{#N/A,#N/A,FALSE,"Aging Summary";#N/A,#N/A,FALSE,"Ratio Analysis";#N/A,#N/A,FALSE,"Test 120 Day Accts";#N/A,#N/A,FALSE,"Tickmarks"}</definedName>
    <definedName name="e_1" hidden="1">{#N/A,#N/A,FALSE,"Aging Summary";#N/A,#N/A,FALSE,"Ratio Analysis";#N/A,#N/A,FALSE,"Test 120 Day Accts";#N/A,#N/A,FALSE,"Tickmarks"}</definedName>
    <definedName name="e0" hidden="1">{#N/A,#N/A,FALSE,"BS";#N/A,#N/A,FALSE,"PL";#N/A,#N/A,FALSE,"처분";#N/A,#N/A,FALSE,"현금";#N/A,#N/A,FALSE,"매출";#N/A,#N/A,FALSE,"원가";#N/A,#N/A,FALSE,"경영"}</definedName>
    <definedName name="ea" hidden="1">{#N/A,#N/A,FALSE,"Aging Summary";#N/A,#N/A,FALSE,"Ratio Analysis";#N/A,#N/A,FALSE,"Test 120 Day Accts";#N/A,#N/A,FALSE,"Tickmarks"}</definedName>
    <definedName name="EADAF" hidden="1">{#N/A,#N/A,FALSE,"단축1";#N/A,#N/A,FALSE,"단축2";#N/A,#N/A,FALSE,"단축3";#N/A,#N/A,FALSE,"장축";#N/A,#N/A,FALSE,"4WD"}</definedName>
    <definedName name="EARF" hidden="1">{"'매출계획'!$D$2"}</definedName>
    <definedName name="earfe"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EASRYG" hidden="1">{"'매출계획'!$D$2"}</definedName>
    <definedName name="EAWR" hidden="1">{#N/A,#N/A,FALSE,"단축1";#N/A,#N/A,FALSE,"단축2";#N/A,#N/A,FALSE,"단축3";#N/A,#N/A,FALSE,"장축";#N/A,#N/A,FALSE,"4WD"}</definedName>
    <definedName name="ECC" hidden="1">{#N/A,#N/A,FALSE,"KMC최종회의(7월) 자료"}</definedName>
    <definedName name="ECU적용현황" hidden="1">{#N/A,#N/A,FALSE,"단축1";#N/A,#N/A,FALSE,"단축2";#N/A,#N/A,FALSE,"단축3";#N/A,#N/A,FALSE,"장축";#N/A,#N/A,FALSE,"4WD"}</definedName>
    <definedName name="ed" hidden="1">{"'보고양식'!$A$58:$K$111"}</definedName>
    <definedName name="ed2234424" hidden="1">{"'LPG 사업부 - 제품별'!$A$4:$Q$321","'LPG 사업부 - 제품별'!$A$4:$Q$321"}</definedName>
    <definedName name="ede" hidden="1">{"'4월수지'!$A$1:$AE$45"}</definedName>
    <definedName name="edsd" hidden="1">{"Header",#N/A,TRUE,"Summary";"ProjectInfo",#N/A,TRUE,"Total Value"}</definedName>
    <definedName name="ee" hidden="1">{#N/A,#N/A,FALSE,"Aging Summary";#N/A,#N/A,FALSE,"Ratio Analysis";#N/A,#N/A,FALSE,"Test 120 Day Accts";#N/A,#N/A,FALSE,"Tickmarks"}</definedName>
    <definedName name="EEDD" hidden="1">{#N/A,#N/A,FALSE,"KMC최종회의(7월) 자료"}</definedName>
    <definedName name="eee" hidden="1">{#N/A,#N/A,FALSE,"BS";#N/A,#N/A,FALSE,"PL";#N/A,#N/A,FALSE,"처분";#N/A,#N/A,FALSE,"현금";#N/A,#N/A,FALSE,"매출";#N/A,#N/A,FALSE,"원가";#N/A,#N/A,FALSE,"경영"}</definedName>
    <definedName name="EEE_1" hidden="1">{#N/A,#N/A,FALSE,"손익표지";#N/A,#N/A,FALSE,"손익계산";#N/A,#N/A,FALSE,"일반관리비";#N/A,#N/A,FALSE,"영업외수익";#N/A,#N/A,FALSE,"영업외비용";#N/A,#N/A,FALSE,"매출액";#N/A,#N/A,FALSE,"요약손익";#N/A,#N/A,FALSE,"요약대차";#N/A,#N/A,FALSE,"매출채권현황";#N/A,#N/A,FALSE,"매출채권명세"}</definedName>
    <definedName name="EEEEE" hidden="1">{#N/A,#N/A,FALSE,"손익표지";#N/A,#N/A,FALSE,"손익계산";#N/A,#N/A,FALSE,"일반관리비";#N/A,#N/A,FALSE,"영업외수익";#N/A,#N/A,FALSE,"영업외비용";#N/A,#N/A,FALSE,"매출액";#N/A,#N/A,FALSE,"요약손익";#N/A,#N/A,FALSE,"요약대차";#N/A,#N/A,FALSE,"매출채권현황";#N/A,#N/A,FALSE,"매출채권명세"}</definedName>
    <definedName name="EEEEE_1" hidden="1">{#N/A,#N/A,FALSE,"손익표지";#N/A,#N/A,FALSE,"손익계산";#N/A,#N/A,FALSE,"일반관리비";#N/A,#N/A,FALSE,"영업외수익";#N/A,#N/A,FALSE,"영업외비용";#N/A,#N/A,FALSE,"매출액";#N/A,#N/A,FALSE,"요약손익";#N/A,#N/A,FALSE,"요약대차";#N/A,#N/A,FALSE,"매출채권현황";#N/A,#N/A,FALSE,"매출채권명세"}</definedName>
    <definedName name="EEEEEE" hidden="1">{#N/A,#N/A,FALSE,"손익표지";#N/A,#N/A,FALSE,"손익계산";#N/A,#N/A,FALSE,"일반관리비";#N/A,#N/A,FALSE,"영업외수익";#N/A,#N/A,FALSE,"영업외비용";#N/A,#N/A,FALSE,"매출액";#N/A,#N/A,FALSE,"요약손익";#N/A,#N/A,FALSE,"요약대차";#N/A,#N/A,FALSE,"매출채권현황";#N/A,#N/A,FALSE,"매출채권명세"}</definedName>
    <definedName name="EEEEEE_1" hidden="1">{#N/A,#N/A,FALSE,"손익표지";#N/A,#N/A,FALSE,"손익계산";#N/A,#N/A,FALSE,"일반관리비";#N/A,#N/A,FALSE,"영업외수익";#N/A,#N/A,FALSE,"영업외비용";#N/A,#N/A,FALSE,"매출액";#N/A,#N/A,FALSE,"요약손익";#N/A,#N/A,FALSE,"요약대차";#N/A,#N/A,FALSE,"매출채권현황";#N/A,#N/A,FALSE,"매출채권명세"}</definedName>
    <definedName name="eeeeeee"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eeeeeeeeee"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eeojfkjks" hidden="1">{"'Sheet1'!$A$1:$H$36"}</definedName>
    <definedName name="EER" hidden="1">{"'표지'!$B$5"}</definedName>
    <definedName name="eerfd" hidden="1">{"'Sheet1'!$A$1:$H$36"}</definedName>
    <definedName name="eewewewe" hidden="1">{#N/A,#N/A,FALSE,"UNIT";#N/A,#N/A,FALSE,"UNIT";#N/A,#N/A,FALSE,"계정"}</definedName>
    <definedName name="efaef" hidden="1">{#N/A,#N/A,TRUE,"Y생산";#N/A,#N/A,TRUE,"Y판매";#N/A,#N/A,TRUE,"Y총물량";#N/A,#N/A,TRUE,"Y능력";#N/A,#N/A,TRUE,"YKD"}</definedName>
    <definedName name="efffffv" hidden="1">#REF!</definedName>
    <definedName name="EFFOG" hidden="1">{#N/A,#N/A,FALSE,"단축1";#N/A,#N/A,FALSE,"단축2";#N/A,#N/A,FALSE,"단축3";#N/A,#N/A,FALSE,"장축";#N/A,#N/A,FALSE,"4WD"}</definedName>
    <definedName name="EF제동" hidden="1">{#N/A,#N/A,FALSE,"단축1";#N/A,#N/A,FALSE,"단축2";#N/A,#N/A,FALSE,"단축3";#N/A,#N/A,FALSE,"장축";#N/A,#N/A,FALSE,"4WD"}</definedName>
    <definedName name="egtth" hidden="1">{#N/A,#N/A,FALSE,"96 3월물량표";#N/A,#N/A,FALSE,"96 4월물량표";#N/A,#N/A,FALSE,"96 5월물량표"}</definedName>
    <definedName name="EHD" hidden="1">{#N/A,#N/A,FALSE,"을지 (4)";#N/A,#N/A,FALSE,"을지 (5)";#N/A,#N/A,FALSE,"을지 (6)"}</definedName>
    <definedName name="ejioos" hidden="1">{"'Sheet1'!$A$1:$H$36"}</definedName>
    <definedName name="ejklejle" hidden="1">{"'Sheet1'!$A$1:$H$36"}</definedName>
    <definedName name="EKDKD.LJFL" hidden="1">{#N/A,#N/A,FALSE,"Australien";#N/A,#N/A,FALSE,"Birmingham";#N/A,#N/A,FALSE,"Brasilien";#N/A,#N/A,FALSE,"Prag";#N/A,#N/A,FALSE,"Spanien";#N/A,#N/A,FALSE,"Malaysia ( Com)";#N/A,#N/A,FALSE,"Malaysia (Instr)"}</definedName>
    <definedName name="ekele" hidden="1">{"'Sheet1'!$A$1:$H$36"}</definedName>
    <definedName name="ekfe" hidden="1">#REF!</definedName>
    <definedName name="ekfie" hidden="1">{#N/A,#N/A,FALSE,"Aging Summary";#N/A,#N/A,FALSE,"Ratio Analysis";#N/A,#N/A,FALSE,"Test 120 Day Accts";#N/A,#N/A,FALSE,"Tickmarks"}</definedName>
    <definedName name="ekfm" hidden="1">{#N/A,#N/A,FALSE,"BS";#N/A,#N/A,FALSE,"PL";#N/A,#N/A,FALSE,"처분";#N/A,#N/A,FALSE,"현금";#N/A,#N/A,FALSE,"매출";#N/A,#N/A,FALSE,"원가";#N/A,#N/A,FALSE,"경영"}</definedName>
    <definedName name="EKRH" hidden="1">{#N/A,#N/A,FALSE,"UNIT";#N/A,#N/A,FALSE,"UNIT";#N/A,#N/A,FALSE,"계정"}</definedName>
    <definedName name="EKSWHD" hidden="1">{#N/A,#N/A,FALSE,"Yield";#N/A,#N/A,FALSE,"Loss1";#N/A,#N/A,FALSE,"Loss2";#N/A,#N/A,FALSE,"Hour-Labor(배분)";#N/A,#N/A,FALSE,"Capital Expenditure";#N/A,#N/A,FALSE,"Productivity"}</definedName>
    <definedName name="ELA" hidden="1">{#N/A,#N/A,FALSE,"2월입도";#N/A,#N/A,FALSE,"1월입도";#N/A,#N/A,FALSE,"3월입도"}</definedName>
    <definedName name="ELCA_FY06" hidden="1">{#N/A,#N/A,FALSE,"BS";#N/A,#N/A,FALSE,"PL";#N/A,#N/A,FALSE,"처분";#N/A,#N/A,FALSE,"현금";#N/A,#N/A,FALSE,"매출";#N/A,#N/A,FALSE,"원가";#N/A,#N/A,FALSE,"경영"}</definedName>
    <definedName name="ele">[23]한계원가!#REF!</definedName>
    <definedName name="elliot" hidden="1">{"'5'!$A$1:$BB$147"}</definedName>
    <definedName name="ELSK" hidden="1">{#N/A,#N/A,FALSE,"1.CRITERIA";#N/A,#N/A,FALSE,"2.IS";#N/A,#N/A,FALSE,"3.BS";#N/A,#N/A,FALSE,"4.PER PL";#N/A,#N/A,FALSE,"5.INVESTMENT";#N/A,#N/A,FALSE,"6.공문";#N/A,#N/A,FALSE,"7.netinvest"}</definedName>
    <definedName name="end_of_parts">[24]기폐기자재!#REF!</definedName>
    <definedName name="ENG" hidden="1">#REF!</definedName>
    <definedName name="ENGINE"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ENJ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o" hidden="1">{#N/A,#N/A,FALSE,"BS";#N/A,#N/A,FALSE,"PL";#N/A,#N/A,FALSE,"처분";#N/A,#N/A,FALSE,"현금";#N/A,#N/A,FALSE,"매출";#N/A,#N/A,FALSE,"원가";#N/A,#N/A,FALSE,"경영"}</definedName>
    <definedName name="EOGH" hidden="1">{#N/A,#N/A,FALSE,"단축1";#N/A,#N/A,FALSE,"단축2";#N/A,#N/A,FALSE,"단축3";#N/A,#N/A,FALSE,"장축";#N/A,#N/A,FALSE,"4WD"}</definedName>
    <definedName name="EOU" hidden="1">{"'7-2지역별'!$A$1:$R$44"}</definedName>
    <definedName name="EO계획" hidden="1">#REF!</definedName>
    <definedName name="EO정리" hidden="1">{#N/A,#N/A,FALSE,"단축1";#N/A,#N/A,FALSE,"단축2";#N/A,#N/A,FALSE,"단축3";#N/A,#N/A,FALSE,"장축";#N/A,#N/A,FALSE,"4WD"}</definedName>
    <definedName name="EQWGTWEG" hidden="1">{#N/A,#N/A,TRUE,"Y생산";#N/A,#N/A,TRUE,"Y판매";#N/A,#N/A,TRUE,"Y총물량";#N/A,#N/A,TRUE,"Y능력";#N/A,#N/A,TRUE,"YKD"}</definedName>
    <definedName name="ER" hidden="1">{#N/A,#N/A,FALSE,"BS";#N/A,#N/A,FALSE,"PL";#N/A,#N/A,FALSE,"처분";#N/A,#N/A,FALSE,"현금";#N/A,#N/A,FALSE,"매출";#N/A,#N/A,FALSE,"원가";#N/A,#N/A,FALSE,"경영"}</definedName>
    <definedName name="ERAWYGDFBG" hidden="1">{#N/A,#N/A,TRUE,"Y생산";#N/A,#N/A,TRUE,"Y판매";#N/A,#N/A,TRUE,"Y총물량";#N/A,#N/A,TRUE,"Y능력";#N/A,#N/A,TRUE,"YKD"}</definedName>
    <definedName name="erb" hidden="1">#REF!</definedName>
    <definedName name="ERD" hidden="1">{#N/A,#N/A,FALSE,"단축1";#N/A,#N/A,FALSE,"단축2";#N/A,#N/A,FALSE,"단축3";#N/A,#N/A,FALSE,"장축";#N/A,#N/A,FALSE,"4WD"}</definedName>
    <definedName name="ERDT" hidden="1">{#N/A,#N/A,FALSE,"KMC최종회의(7월) 자료"}</definedName>
    <definedName name="ERE" hidden="1">{"'표지'!$B$5"}</definedName>
    <definedName name="ergdag" hidden="1">{#N/A,#N/A,FALSE,"96 3월물량표";#N/A,#N/A,FALSE,"96 4월물량표";#N/A,#N/A,FALSE,"96 5월물량표"}</definedName>
    <definedName name="ergegdb" hidden="1">{#N/A,#N/A,FALSE,"Comments PCS";#N/A,#N/A,FALSE,"BS PCS";#N/A,#N/A,FALSE,"P&amp;L PCS";#N/A,#N/A,FALSE,"Cash Flow PCS";#N/A,#N/A,FALSE,"MBR PCS";#N/A,#N/A,FALSE,"Headcount PCS";#N/A,#N/A,FALSE,"FAB UN CSG ";#N/A,#N/A,FALSE,"FAB UN PPG";#N/A,#N/A,FALSE,"CSS MFG";#N/A,#N/A,FALSE,"CSS Distr";#N/A,#N/A,FALSE,"CSG 6-Up Charts";#N/A,#N/A,FALSE,"PCS Inventory";#N/A,#N/A,FALSE,"Capital Expenditures";#N/A,#N/A,FALSE,"FM CSG";#N/A,#N/A,FALSE,"NSAD ASP CGS";#N/A,#N/A,FALSE,"R&amp;D  Report";#N/A,#N/A,FALSE,"CSG Mrg Analysis";#N/A,#N/A,FALSE,"Dpc Tango";#N/A,#N/A,FALSE,"Startac Analog";#N/A,#N/A,FALSE,"Mercury CDMA";#N/A,#N/A,FALSE,"Startac CDMA";#N/A,#N/A,FALSE,"Startac TDMA";#N/A,#N/A,FALSE,"Modulus TDMA";#N/A,#N/A,FALSE,"PCS Credit"}</definedName>
    <definedName name="ergsdfg" hidden="1">{#N/A,#N/A,TRUE,"Y생산";#N/A,#N/A,TRUE,"Y판매";#N/A,#N/A,TRUE,"Y총물량";#N/A,#N/A,TRUE,"Y능력";#N/A,#N/A,TRUE,"YKD"}</definedName>
    <definedName name="ergset" hidden="1">{#N/A,#N/A,TRUE,"Y생산";#N/A,#N/A,TRUE,"Y판매";#N/A,#N/A,TRUE,"Y총물량";#N/A,#N/A,TRUE,"Y능력";#N/A,#N/A,TRUE,"YKD"}</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HGFBN" hidden="1">{#N/A,#N/A,TRUE,"Y생산";#N/A,#N/A,TRUE,"Y판매";#N/A,#N/A,TRUE,"Y총물량";#N/A,#N/A,TRUE,"Y능력";#N/A,#N/A,TRUE,"YKD"}</definedName>
    <definedName name="erhgfh" hidden="1">{#N/A,#N/A,TRUE,"Y생산";#N/A,#N/A,TRUE,"Y판매";#N/A,#N/A,TRUE,"Y총물량";#N/A,#N/A,TRUE,"Y능력";#N/A,#N/A,TRUE,"YKD"}</definedName>
    <definedName name="ERHGN" hidden="1">{#N/A,#N/A,FALSE,"96 3월물량표";#N/A,#N/A,FALSE,"96 4월물량표";#N/A,#N/A,FALSE,"96 5월물량표"}</definedName>
    <definedName name="ERHTH" hidden="1">{#N/A,#N/A,TRUE,"Y생산";#N/A,#N/A,TRUE,"Y판매";#N/A,#N/A,TRUE,"Y총물량";#N/A,#N/A,TRUE,"Y능력";#N/A,#N/A,TRUE,"YKD"}</definedName>
    <definedName name="erhyhtj" hidden="1">{#N/A,#N/A,TRUE,"Y생산";#N/A,#N/A,TRUE,"Y판매";#N/A,#N/A,TRUE,"Y총물량";#N/A,#N/A,TRUE,"Y능력";#N/A,#N/A,TRUE,"YKD"}</definedName>
    <definedName name="ERRE" hidden="1">{#N/A,#N/A,FALSE,"단축1";#N/A,#N/A,FALSE,"단축2";#N/A,#N/A,FALSE,"단축3";#N/A,#N/A,FALSE,"장축";#N/A,#N/A,FALSE,"4WD"}</definedName>
    <definedName name="ERRERE" hidden="1">{#N/A,#N/A,FALSE,"단축1";#N/A,#N/A,FALSE,"단축2";#N/A,#N/A,FALSE,"단축3";#N/A,#N/A,FALSE,"장축";#N/A,#N/A,FALSE,"4WD"}</definedName>
    <definedName name="ers" hidden="1">{#N/A,#N/A,FALSE,"96 3월물량표";#N/A,#N/A,FALSE,"96 4월물량표";#N/A,#N/A,FALSE,"96 5월물량표"}</definedName>
    <definedName name="ert" hidden="1">#REF!</definedName>
    <definedName name="ERTG" hidden="1">{"'매출계획'!$D$2"}</definedName>
    <definedName name="erw" hidden="1">#REF!</definedName>
    <definedName name="erwrwe" hidden="1">{#N/A,#N/A,FALSE,"Sheet1"}</definedName>
    <definedName name="ery" hidden="1">{#N/A,#N/A,TRUE,"Y생산";#N/A,#N/A,TRUE,"Y판매";#N/A,#N/A,TRUE,"Y총물량";#N/A,#N/A,TRUE,"Y능력";#N/A,#N/A,TRUE,"YKD"}</definedName>
    <definedName name="eryh" hidden="1">{#N/A,#N/A,TRUE,"Y생산";#N/A,#N/A,TRUE,"Y판매";#N/A,#N/A,TRUE,"Y총물량";#N/A,#N/A,TRUE,"Y능력";#N/A,#N/A,TRUE,"YKD"}</definedName>
    <definedName name="eryhghnj" hidden="1">{#N/A,#N/A,TRUE,"Y생산";#N/A,#N/A,TRUE,"Y판매";#N/A,#N/A,TRUE,"Y총물량";#N/A,#N/A,TRUE,"Y능력";#N/A,#N/A,TRUE,"YKD"}</definedName>
    <definedName name="eryry" hidden="1">{#N/A,#N/A,FALSE,"손익표지";#N/A,#N/A,FALSE,"손익계산";#N/A,#N/A,FALSE,"일반관리비";#N/A,#N/A,FALSE,"영업외수익";#N/A,#N/A,FALSE,"영업외비용";#N/A,#N/A,FALSE,"매출액";#N/A,#N/A,FALSE,"요약손익";#N/A,#N/A,FALSE,"요약대차";#N/A,#N/A,FALSE,"매출채권현황";#N/A,#N/A,FALSE,"매출채권명세"}</definedName>
    <definedName name="es" hidden="1">{#N/A,#N/A,FALSE,"Aging Summary";#N/A,#N/A,FALSE,"Ratio Analysis";#N/A,#N/A,FALSE,"Test 120 Day Accts";#N/A,#N/A,FALSE,"Tickmarks"}</definedName>
    <definedName name="ETRYU" hidden="1">{#N/A,#N/A,FALSE,"단축1";#N/A,#N/A,FALSE,"단축2";#N/A,#N/A,FALSE,"단축3";#N/A,#N/A,FALSE,"장축";#N/A,#N/A,FALSE,"4WD"}</definedName>
    <definedName name="ETYUI" hidden="1">{#N/A,#N/A,FALSE,"단축1";#N/A,#N/A,FALSE,"단축2";#N/A,#N/A,FALSE,"단축3";#N/A,#N/A,FALSE,"장축";#N/A,#N/A,FALSE,"4WD"}</definedName>
    <definedName name="EURO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V__LASTREFTIME__" hidden="1">"2009-01-07 오후 5:57:04"</definedName>
    <definedName name="EW56W56" hidden="1">255</definedName>
    <definedName name="EWA" hidden="1">{#N/A,#N/A,FALSE,"초도품";#N/A,#N/A,FALSE,"초도품 (2)";#N/A,#N/A,FALSE,"초도품 (3)";#N/A,#N/A,FALSE,"초도품 (4)";#N/A,#N/A,FALSE,"초도품 (5)";#N/A,#N/A,FALSE,"초도품 (6)"}</definedName>
    <definedName name="ewe" hidden="1">{#N/A,#N/A,FALSE,"COL-HIS"}</definedName>
    <definedName name="EWGERBGDFB" hidden="1">{#N/A,#N/A,FALSE,"96 3월물량표";#N/A,#N/A,FALSE,"96 4월물량표";#N/A,#N/A,FALSE,"96 5월물량표"}</definedName>
    <definedName name="ewre" hidden="1">{#N/A,#N/A,FALSE,"Aging Summary";#N/A,#N/A,FALSE,"Ratio Analysis";#N/A,#N/A,FALSE,"Test 120 Day Accts";#N/A,#N/A,FALSE,"Tickmarks"}</definedName>
    <definedName name="ewrwer" hidden="1">{#N/A,#N/A,FALSE,"Aging Summary";#N/A,#N/A,FALSE,"Ratio Analysis";#N/A,#N/A,FALSE,"Test 120 Day Accts";#N/A,#N/A,FALSE,"Tickmarks"}</definedName>
    <definedName name="ewrwr" hidden="1">{#N/A,#N/A,FALSE,"손익표지";#N/A,#N/A,FALSE,"손익계산";#N/A,#N/A,FALSE,"일반관리비";#N/A,#N/A,FALSE,"영업외수익";#N/A,#N/A,FALSE,"영업외비용";#N/A,#N/A,FALSE,"매출액";#N/A,#N/A,FALSE,"요약손익";#N/A,#N/A,FALSE,"요약대차";#N/A,#N/A,FALSE,"매출채권현황";#N/A,#N/A,FALSE,"매출채권명세"}</definedName>
    <definedName name="EWY" hidden="1">{#N/A,#N/A,FALSE,"단축1";#N/A,#N/A,FALSE,"단축2";#N/A,#N/A,FALSE,"단축3";#N/A,#N/A,FALSE,"장축";#N/A,#N/A,FALSE,"4WD"}</definedName>
    <definedName name="excess" hidden="1">{#N/A,#N/A,FALSE,"품의서";#N/A,#N/A,FALSE,"전제";#N/A,#N/A,FALSE,"총손";#N/A,#N/A,FALSE,"손익";#N/A,#N/A,FALSE,"대당";#N/A,#N/A,FALSE,"가공비";#N/A,#N/A,FALSE,"재료비";#N/A,#N/A,FALSE,"판비";#N/A,#N/A,FALSE,"가격"}</definedName>
    <definedName name="eXHD" hidden="1">{#N/A,#N/A,TRUE,"TOTAL COMPANY 1995";#N/A,#N/A,TRUE,"UTR-DC";#N/A,#N/A,TRUE,"UTR-WP";#N/A,#N/A,TRUE,"UTR-WR";#N/A,#N/A,TRUE,"UTR-LT";#N/A,#N/A,TRUE,"UTR-DI";#N/A,#N/A,TRUE,"STAV-WR";#N/A,#N/A,TRUE,"YSSV-WR";#N/A,#N/A,TRUE,"GP.EXP.NP"}</definedName>
    <definedName name="EYRU" hidden="1">{#N/A,#N/A,FALSE,"단축1";#N/A,#N/A,FALSE,"단축2";#N/A,#N/A,FALSE,"단축3";#N/A,#N/A,FALSE,"장축";#N/A,#N/A,FALSE,"4WD"}</definedName>
    <definedName name="eyuhhgfh" hidden="1">{#N/A,#N/A,TRUE,"Y생산";#N/A,#N/A,TRUE,"Y판매";#N/A,#N/A,TRUE,"Y총물량";#N/A,#N/A,TRUE,"Y능력";#N/A,#N/A,TRUE,"YKD"}</definedName>
    <definedName name="E마트청주" hidden="1">{"YTD/Forecast",#N/A,TRUE,"Fcst_TPLN";"Monthly Averages",#N/A,TRUE,"Fcst_TPLN"}</definedName>
    <definedName name="f" hidden="1">{#N/A,#N/A,FALSE,"BS";#N/A,#N/A,FALSE,"PL";#N/A,#N/A,FALSE,"처분";#N/A,#N/A,FALSE,"현금";#N/A,#N/A,FALSE,"매출";#N/A,#N/A,FALSE,"원가";#N/A,#N/A,FALSE,"경영"}</definedName>
    <definedName name="F.CHART" hidden="1">{#N/A,#N/A,FALSE,"KMC최종회의(7월) 자료"}</definedName>
    <definedName name="fa" hidden="1">{#N/A,#N/A,FALSE,"Aging Summary";#N/A,#N/A,FALSE,"Ratio Analysis";#N/A,#N/A,FALSE,"Test 120 Day Accts";#N/A,#N/A,FALSE,"Tickmarks"}</definedName>
    <definedName name="fac" hidden="1">{#N/A,#N/A,FALSE,"제목"}</definedName>
    <definedName name="fas" hidden="1">{#N/A,#N/A,FALSE,"Aging Summary";#N/A,#N/A,FALSE,"Ratio Analysis";#N/A,#N/A,FALSE,"Test 120 Day Accts";#N/A,#N/A,FALSE,"Tickmarks"}</definedName>
    <definedName name="fasddF" hidden="1">{#N/A,#N/A,FALSE,"매출이익"}</definedName>
    <definedName name="fasdfa" hidden="1">{#N/A,#N/A,FALSE,"PART-1234-8-12-9(41)";#N/A,#N/A,FALSE,"PARTS-2(3)";#N/A,#N/A,FALSE,"VAN SYSTEM";#N/A,#N/A,FALSE,"PARTS-10(26)";#N/A,#N/A,FALSE,"PART-5-6-7-11(14)";#N/A,#N/A,FALSE,"PARTS-4(3)";#N/A,#N/A,FALSE,"PCLASS"}</definedName>
    <definedName name="fasdfsafasgfr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asdsadfsaf" hidden="1">{#N/A,#N/A,FALSE,"손익표지";#N/A,#N/A,FALSE,"손익계산";#N/A,#N/A,FALSE,"일반관리비";#N/A,#N/A,FALSE,"영업외수익";#N/A,#N/A,FALSE,"영업외비용";#N/A,#N/A,FALSE,"매출액";#N/A,#N/A,FALSE,"요약손익";#N/A,#N/A,FALSE,"요약대차";#N/A,#N/A,FALSE,"매출채권현황";#N/A,#N/A,FALSE,"매출채권명세"}</definedName>
    <definedName name="fbvnvcb" hidden="1">{#N/A,#N/A,FALSE,"96 3월물량표";#N/A,#N/A,FALSE,"96 4월물량표";#N/A,#N/A,FALSE,"96 5월물량표"}</definedName>
    <definedName name="FCH" hidden="1">{#N/A,#N/A,FALSE,"단축1";#N/A,#N/A,FALSE,"단축2";#N/A,#N/A,FALSE,"단축3";#N/A,#N/A,FALSE,"장축";#N/A,#N/A,FALSE,"4WD"}</definedName>
    <definedName name="fchynd" hidden="1">{#N/A,#N/A,FALSE,"Aging Summary";#N/A,#N/A,FALSE,"Ratio Analysis";#N/A,#N/A,FALSE,"Test 120 Day Accts";#N/A,#N/A,FALSE,"Tickmarks"}</definedName>
    <definedName name="FCode" hidden="1">#REF!</definedName>
    <definedName name="fd" hidden="1">{"FORM16",#N/A,TRUE,"Personnel1";"FORM16.2",#N/A,TRUE,"Personnel2";"FORM16.2",#N/A,TRUE,"Personnel3";"FORM16.3",#N/A,TRUE,"Personnel4";"FORM16.4",#N/A,TRUE,"Personnel5"}</definedName>
    <definedName name="fdaf" hidden="1">{"'자리배치도'!$AG$1:$CI$28"}</definedName>
    <definedName name="FDD" hidden="1">{#N/A,#N/A,FALSE,"Aging Summary";#N/A,#N/A,FALSE,"Ratio Analysis";#N/A,#N/A,FALSE,"Test 120 Day Accts";#N/A,#N/A,FALSE,"Tickmarks"}</definedName>
    <definedName name="FDDDDDDDDDDDDDDD" hidden="1">{#N/A,#N/A,FALSE,"단축1";#N/A,#N/A,FALSE,"단축2";#N/A,#N/A,FALSE,"단축3";#N/A,#N/A,FALSE,"장축";#N/A,#N/A,FALSE,"4WD"}</definedName>
    <definedName name="fddfdfdf" hidden="1">{#N/A,#N/A,FALSE,"단축1";#N/A,#N/A,FALSE,"단축2";#N/A,#N/A,FALSE,"단축3";#N/A,#N/A,FALSE,"장축";#N/A,#N/A,FALSE,"4WD"}</definedName>
    <definedName name="fdfd" hidden="1">{#N/A,#N/A,FALSE,"손익표지";#N/A,#N/A,FALSE,"손익계산";#N/A,#N/A,FALSE,"일반관리비";#N/A,#N/A,FALSE,"영업외수익";#N/A,#N/A,FALSE,"영업외비용";#N/A,#N/A,FALSE,"매출액";#N/A,#N/A,FALSE,"요약손익";#N/A,#N/A,FALSE,"요약대차";#N/A,#N/A,FALSE,"매출채권현황";#N/A,#N/A,FALSE,"매출채권명세"}</definedName>
    <definedName name="fdfddf" hidden="1">{#N/A,#N/A,FALSE,"단축1";#N/A,#N/A,FALSE,"단축2";#N/A,#N/A,FALSE,"단축3";#N/A,#N/A,FALSE,"장축";#N/A,#N/A,FALSE,"4WD"}</definedName>
    <definedName name="fdfdf" hidden="1">{#N/A,#N/A,FALSE,"손익표지";#N/A,#N/A,FALSE,"손익계산";#N/A,#N/A,FALSE,"일반관리비";#N/A,#N/A,FALSE,"영업외수익";#N/A,#N/A,FALSE,"영업외비용";#N/A,#N/A,FALSE,"매출액";#N/A,#N/A,FALSE,"요약손익";#N/A,#N/A,FALSE,"요약대차";#N/A,#N/A,FALSE,"매출채권현황";#N/A,#N/A,FALSE,"매출채권명세"}</definedName>
    <definedName name="fdfdfddfdf" hidden="1">{#N/A,#N/A,FALSE,"단축1";#N/A,#N/A,FALSE,"단축2";#N/A,#N/A,FALSE,"단축3";#N/A,#N/A,FALSE,"장축";#N/A,#N/A,FALSE,"4WD"}</definedName>
    <definedName name="fdfdfdfd" hidden="1">{#N/A,#N/A,FALSE,"단축1";#N/A,#N/A,FALSE,"단축2";#N/A,#N/A,FALSE,"단축3";#N/A,#N/A,FALSE,"장축";#N/A,#N/A,FALSE,"4WD"}</definedName>
    <definedName name="fdfg" hidden="1">{#N/A,#N/A,FALSE,"Aging Summary";#N/A,#N/A,FALSE,"Ratio Analysis";#N/A,#N/A,FALSE,"Test 120 Day Accts";#N/A,#N/A,FALSE,"Tickmarks"}</definedName>
    <definedName name="FDGD" hidden="1">#REF!</definedName>
    <definedName name="fdgdgfd" hidden="1">{#N/A,#N/A,FALSE,"단축1";#N/A,#N/A,FALSE,"단축2";#N/A,#N/A,FALSE,"단축3";#N/A,#N/A,FALSE,"장축";#N/A,#N/A,FALSE,"4WD"}</definedName>
    <definedName name="fdgg" hidden="1">{#N/A,#N/A,FALSE,"단축1";#N/A,#N/A,FALSE,"단축2";#N/A,#N/A,FALSE,"단축3";#N/A,#N/A,FALSE,"장축";#N/A,#N/A,FALSE,"4WD"}</definedName>
    <definedName name="FDGHDFG" hidden="1">{#N/A,#N/A,FALSE,"단축1";#N/A,#N/A,FALSE,"단축2";#N/A,#N/A,FALSE,"단축3";#N/A,#N/A,FALSE,"장축";#N/A,#N/A,FALSE,"4WD"}</definedName>
    <definedName name="fdghea" hidden="1">{#N/A,#N/A,TRUE,"Y생산";#N/A,#N/A,TRUE,"Y판매";#N/A,#N/A,TRUE,"Y총물량";#N/A,#N/A,TRUE,"Y능력";#N/A,#N/A,TRUE,"YKD"}</definedName>
    <definedName name="fdgs" hidden="1">{#N/A,#N/A,FALSE,"손익표지";#N/A,#N/A,FALSE,"손익계산";#N/A,#N/A,FALSE,"일반관리비";#N/A,#N/A,FALSE,"영업외수익";#N/A,#N/A,FALSE,"영업외비용";#N/A,#N/A,FALSE,"매출액";#N/A,#N/A,FALSE,"요약손익";#N/A,#N/A,FALSE,"요약대차";#N/A,#N/A,FALSE,"매출채권현황";#N/A,#N/A,FALSE,"매출채권명세"}</definedName>
    <definedName name="FDJGDFHJ" hidden="1">{#N/A,#N/A,FALSE,"단축1";#N/A,#N/A,FALSE,"단축2";#N/A,#N/A,FALSE,"단축3";#N/A,#N/A,FALSE,"장축";#N/A,#N/A,FALSE,"4WD"}</definedName>
    <definedName name="fdkjkj" hidden="1">{#N/A,#N/A,FALSE,"단축1";#N/A,#N/A,FALSE,"단축2";#N/A,#N/A,FALSE,"단축3";#N/A,#N/A,FALSE,"장축";#N/A,#N/A,FALSE,"4WD"}</definedName>
    <definedName name="fdsa" hidden="1">{#N/A,#N/A,FALSE,"단축1";#N/A,#N/A,FALSE,"단축2";#N/A,#N/A,FALSE,"단축3";#N/A,#N/A,FALSE,"장축";#N/A,#N/A,FALSE,"4WD"}</definedName>
    <definedName name="fdsf"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fdsfdf"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fdsjsladjkffs" hidden="1">{#N/A,#N/A,FALSE,"BS";#N/A,#N/A,FALSE,"PL";#N/A,#N/A,FALSE,"처분";#N/A,#N/A,FALSE,"현금";#N/A,#N/A,FALSE,"매출";#N/A,#N/A,FALSE,"원가";#N/A,#N/A,FALSE,"경영"}</definedName>
    <definedName name="FDZXGNNN" hidden="1">{#N/A,#N/A,FALSE,"단축1";#N/A,#N/A,FALSE,"단축2";#N/A,#N/A,FALSE,"단축3";#N/A,#N/A,FALSE,"장축";#N/A,#N/A,FALSE,"4WD"}</definedName>
    <definedName name="FE" hidden="1">{#N/A,#N/A,FALSE,"Aging Summary";#N/A,#N/A,FALSE,"Ratio Analysis";#N/A,#N/A,FALSE,"Test 120 Day Accts";#N/A,#N/A,FALSE,"Tickmarks"}</definedName>
    <definedName name="feee" hidden="1">{"'買掛金'!$J$6"}</definedName>
    <definedName name="ferfe" hidden="1">{#N/A,#N/A,TRUE,"Cover";#N/A,#N/A,TRUE,"Comments PCS";#N/A,#N/A,TRUE,"Comments CIG";#N/A,#N/A,TRUE,"Comments IDEN";#N/A,#N/A,TRUE,"BS PCS";#N/A,#N/A,TRUE,"BS CIG";#N/A,#N/A,TRUE,"BS IDEN";#N/A,#N/A,TRUE,"BS TOTAL";#N/A,#N/A,TRUE,"BS_ESG ";#N/A,#N/A,TRUE,"Balance SPS";#N/A,#N/A,TRUE,"BS_CORPORATE";#N/A,#N/A,TRUE,"P&amp;L PCS";#N/A,#N/A,TRUE,"P&amp;L FWT";#N/A,#N/A,TRUE,"P&amp;L CIG";#N/A,#N/A,TRUE,"P&amp;L IDEN";#N/A,#N/A,TRUE,"P&amp;L TOTAL";#N/A,#N/A,TRUE,"P&amp;L_SPS";#N/A,#N/A,TRUE,"P&amp;L_ESG";#N/A,#N/A,TRUE,"P&amp;L_CORP";#N/A,#N/A,TRUE,"Cash Flow PCS";#N/A,#N/A,TRUE,"Cash Flow CIG";#N/A,#N/A,TRUE,"Cash Flow IDEN";#N/A,#N/A,TRUE,"Cash Flow TOTAL";#N/A,#N/A,TRUE,"MBR PCS";#N/A,#N/A,TRUE,"MBR CIG";#N/A,#N/A,TRUE,"MBR iDEN";#N/A,#N/A,TRUE,"MBR_FWT";#N/A,#N/A,TRUE,"MBR TOTAL";#N/A,#N/A,TRUE,"Headcount_PCS ";#N/A,#N/A,TRUE,"Headcount CIG";#N/A,#N/A,TRUE,"Headcount iDEN";#N/A,#N/A,TRUE,"JAG PLANT TREND";#N/A,#N/A,TRUE,"FAB UN CSG ";#N/A,#N/A,TRUE,"FAB UN CIG";#N/A,#N/A,TRUE,"FAB UN PPG";#N/A,#N/A,TRUE,"FAB UN IDEN";#N/A,#N/A,TRUE,"FAB UN FWT";#N/A,#N/A,TRUE,"CSS MFG";#N/A,#N/A,TRUE,"CSS Distr";#N/A,#N/A,TRUE,"CSG 6-Up Charts";#N/A,#N/A,TRUE,"CIG MFG";#N/A,#N/A,TRUE,"IDEN MFG";#N/A,#N/A,TRUE,"IDEN 6-Up Charts  ";#N/A,#N/A,TRUE,"FWT MFG";#N/A,#N/A,TRUE,"FWT 6-Up Charts ";#N/A,#N/A,TRUE,"PCS Inventory";#N/A,#N/A,TRUE,"CIG Inventory";#N/A,#N/A,TRUE,"IDEN Inventory";#N/A,#N/A,TRUE,"FWT Inventory";#N/A,#N/A,TRUE,"CE JAG Inventory";#N/A,#N/A,TRUE,"Capital Expenditures";#N/A,#N/A,TRUE,"FM CSG";#N/A,#N/A,TRUE,"NSAD ASP CGS";#N/A,#N/A,TRUE,"FM CIG";#N/A,#N/A,TRUE,"NSAD ASP CIG";#N/A,#N/A,TRUE,"FM iDEN";#N/A,#N/A,TRUE,"NSAD IDEN";#N/A,#N/A,TRUE,"R&amp;D  Report";#N/A,#N/A,TRUE,"PCS Credit";#N/A,#N/A,TRUE,"PCS Mrg Analysis";#N/A,#N/A,TRUE,"Dpc Tango";#N/A,#N/A,TRUE,"Startac Analog";#N/A,#N/A,TRUE,"Mercury CDMA";#N/A,#N/A,TRUE,"Startac CDMA";#N/A,#N/A,TRUE,"Startac TDMA";#N/A,#N/A,TRUE,"Modulus TDMA";#N/A,#N/A,TRUE,"CIG Mrg Analysis";#N/A,#N/A,TRUE,"IDEN Mrg Analysis"}</definedName>
    <definedName name="feuille" hidden="1">{#N/A,#N/A,FALSE,"04";#N/A,#N/A,FALSE,"04.1";#N/A,#N/A,FALSE,"05";#N/A,#N/A,FALSE,"05.1";#N/A,#N/A,FALSE,"11";#N/A,#N/A,FALSE,"11.05";#N/A,#N/A,FALSE,"11.2";#N/A,#N/A,FALSE,"12";#N/A,#N/A,FALSE,"12.1";#N/A,#N/A,FALSE,"12.2";#N/A,#N/A,FALSE,"12.3";#N/A,#N/A,FALSE,"13";#N/A,#N/A,FALSE,"13.05";#N/A,#N/A,FALSE,"14";#N/A,#N/A,FALSE,"14.1";#N/A,#N/A,FALSE,"15";#N/A,#N/A,FALSE,"15.1"}</definedName>
    <definedName name="FF" hidden="1">{#N/A,#N/A,FALSE,"BS";#N/A,#N/A,FALSE,"PL";#N/A,#N/A,FALSE,"처분";#N/A,#N/A,FALSE,"현금";#N/A,#N/A,FALSE,"매출";#N/A,#N/A,FALSE,"원가";#N/A,#N/A,FALSE,"경영"}</definedName>
    <definedName name="FFDASFDASFDSA" hidden="1">{"'자리배치도'!$AG$1:$CI$28"}</definedName>
    <definedName name="FFDF" hidden="1">{#N/A,#N/A,FALSE,"단축1";#N/A,#N/A,FALSE,"단축2";#N/A,#N/A,FALSE,"단축3";#N/A,#N/A,FALSE,"장축";#N/A,#N/A,FALSE,"4WD"}</definedName>
    <definedName name="ffee" hidden="1">{"'買掛金'!$J$6"}</definedName>
    <definedName name="FFFFFDD" hidden="1">{#N/A,#N/A,FALSE,"정공"}</definedName>
    <definedName name="FFFFFF" hidden="1">{#N/A,#N/A,FALSE,"자재관리";#N/A,#N/A,FALSE,"자재관리";#N/A,#N/A,FALSE,"자재관리"}</definedName>
    <definedName name="FFFFFFFFF" hidden="1">{#N/A,#N/A,FALSE,"정공"}</definedName>
    <definedName name="FFFFFFFFFFFFFFFF" hidden="1">{"'7-2지역별'!$A$1:$R$44"}</definedName>
    <definedName name="fffgfg" hidden="1">{#N/A,#N/A,FALSE,"단축1";#N/A,#N/A,FALSE,"단축2";#N/A,#N/A,FALSE,"단축3";#N/A,#N/A,FALSE,"장축";#N/A,#N/A,FALSE,"4WD"}</definedName>
    <definedName name="FFSDFDSFDS" hidden="1">{#N/A,#N/A,FALSE,"단축1";#N/A,#N/A,FALSE,"단축2";#N/A,#N/A,FALSE,"단축3";#N/A,#N/A,FALSE,"장축";#N/A,#N/A,FALSE,"4WD"}</definedName>
    <definedName name="fg" hidden="1">{#N/A,#N/A,FALSE,"Aging Summary";#N/A,#N/A,FALSE,"Ratio Analysis";#N/A,#N/A,FALSE,"Test 120 Day Accts";#N/A,#N/A,FALSE,"Tickmarks"}</definedName>
    <definedName name="fgd"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fgdfgdfgd" hidden="1">{"'7-2지역별'!$A$1:$R$44"}</definedName>
    <definedName name="FGF" hidden="1">{"'7-2지역별'!$A$1:$R$44"}</definedName>
    <definedName name="FGFG" hidden="1">{#N/A,#N/A,FALSE,"CAM-G7";#N/A,#N/A,FALSE,"SPL";#N/A,#N/A,FALSE,"butt-in G7";#N/A,#N/A,FALSE,"dia-in G7";#N/A,#N/A,FALSE,"추가-STA G7"}</definedName>
    <definedName name="fgfgf" hidden="1">{#N/A,#N/A,FALSE,"단축1";#N/A,#N/A,FALSE,"단축2";#N/A,#N/A,FALSE,"단축3";#N/A,#N/A,FALSE,"장축";#N/A,#N/A,FALSE,"4WD"}</definedName>
    <definedName name="FGGFAFAF" hidden="1">{#N/A,#N/A,FALSE,"단축1";#N/A,#N/A,FALSE,"단축2";#N/A,#N/A,FALSE,"단축3";#N/A,#N/A,FALSE,"장축";#N/A,#N/A,FALSE,"4WD"}</definedName>
    <definedName name="fgh" hidden="1">{"'매출계획'!$D$2"}</definedName>
    <definedName name="FGHFG" hidden="1">{"'매출계획'!$D$2"}</definedName>
    <definedName name="fghfgh" hidden="1">{#N/A,#N/A,FALSE,"손익표지";#N/A,#N/A,FALSE,"손익계산";#N/A,#N/A,FALSE,"일반관리비";#N/A,#N/A,FALSE,"영업외수익";#N/A,#N/A,FALSE,"영업외비용";#N/A,#N/A,FALSE,"매출액";#N/A,#N/A,FALSE,"요약손익";#N/A,#N/A,FALSE,"요약대차";#N/A,#N/A,FALSE,"매출채권현황";#N/A,#N/A,FALSE,"매출채권명세"}</definedName>
    <definedName name="fghghf" hidden="1">{"'자리배치도'!$AG$1:$CI$28"}</definedName>
    <definedName name="FGHGS" hidden="1">{"'매출계획'!$D$2"}</definedName>
    <definedName name="fghh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HJKL" hidden="1">{#N/A,#N/A,FALSE,"PART-1234-8-12-9(41)";#N/A,#N/A,FALSE,"PARTS-2(3)";#N/A,#N/A,FALSE,"VAN SYSTEM";#N/A,#N/A,FALSE,"PARTS-10(26)";#N/A,#N/A,FALSE,"PART-5-6-7-11(14)";#N/A,#N/A,FALSE,"PARTS-4(3)";#N/A,#N/A,FALSE,"PCLASS"}</definedName>
    <definedName name="FGHJ" hidden="1">{#N/A,#N/A,FALSE,"단축1";#N/A,#N/A,FALSE,"단축2";#N/A,#N/A,FALSE,"단축3";#N/A,#N/A,FALSE,"장축";#N/A,#N/A,FALSE,"4WD"}</definedName>
    <definedName name="FGHJKJKLKLLLL" hidden="1">{#N/A,#N/A,FALSE,"PART-1234-8-12-9(41)";#N/A,#N/A,FALSE,"PARTS-2(3)";#N/A,#N/A,FALSE,"VAN SYSTEM";#N/A,#N/A,FALSE,"PARTS-10(26)";#N/A,#N/A,FALSE,"PART-5-6-7-11(14)";#N/A,#N/A,FALSE,"PARTS-4(3)";#N/A,#N/A,FALSE,"PCLASS"}</definedName>
    <definedName name="FGHJKKJK" hidden="1">{#N/A,#N/A,FALSE,"PART-1234-8-12-9(41)";#N/A,#N/A,FALSE,"PARTS-2(3)";#N/A,#N/A,FALSE,"VAN SYSTEM";#N/A,#N/A,FALSE,"PARTS-10(26)";#N/A,#N/A,FALSE,"PART-5-6-7-11(14)";#N/A,#N/A,FALSE,"PARTS-4(3)";#N/A,#N/A,FALSE,"PCLASS"}</definedName>
    <definedName name="fghjkkl"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L" hidden="1">{#N/A,#N/A,FALSE,"PART-1234-8-12-9(41)";#N/A,#N/A,FALSE,"PARTS-2(3)";#N/A,#N/A,FALSE,"VAN SYSTEM";#N/A,#N/A,FALSE,"PARTS-10(26)";#N/A,#N/A,FALSE,"PART-5-6-7-11(14)";#N/A,#N/A,FALSE,"PARTS-4(3)";#N/A,#N/A,FALSE,"PCLASS"}</definedName>
    <definedName name="FGHJKLLLLLL" hidden="1">{#N/A,#N/A,FALSE,"PART-1234-8-12-9(41)";#N/A,#N/A,FALSE,"PARTS-2(3)";#N/A,#N/A,FALSE,"VAN SYSTEM";#N/A,#N/A,FALSE,"PARTS-10(26)";#N/A,#N/A,FALSE,"PART-5-6-7-11(14)";#N/A,#N/A,FALSE,"PARTS-4(3)";#N/A,#N/A,FALSE,"PCLASS"}</definedName>
    <definedName name="FGHJKLLOP" hidden="1">{#N/A,#N/A,FALSE,"PART-1234-8-12-9(41)";#N/A,#N/A,FALSE,"PARTS-2(3)";#N/A,#N/A,FALSE,"VAN SYSTEM";#N/A,#N/A,FALSE,"PARTS-10(26)";#N/A,#N/A,FALSE,"PART-5-6-7-11(14)";#N/A,#N/A,FALSE,"PARTS-4(3)";#N/A,#N/A,FALSE,"PCLASS"}</definedName>
    <definedName name="FGJHHJHGGHJGH" hidden="1">{#N/A,#N/A,FALSE,"단축1";#N/A,#N/A,FALSE,"단축2";#N/A,#N/A,FALSE,"단축3";#N/A,#N/A,FALSE,"장축";#N/A,#N/A,FALSE,"4WD"}</definedName>
    <definedName name="FGR53C11R63C11TB3RTCN">[25]유통망계획!#REF!</definedName>
    <definedName name="FGR6C8R8C8TB4RTCN">[25]유통망계획!#REF!</definedName>
    <definedName name="FGR6C9R8C9TB3RTCN">[25]유통망계획!#REF!</definedName>
    <definedName name="fgvfgf" hidden="1">{#N/A,#N/A,FALSE,"98소지이동TOTvs99.1 (2)";#N/A,#N/A,FALSE,"TOTAL";#N/A,#N/A,FALSE,"98소지이동TOTvs99.1(b) (2)"}</definedName>
    <definedName name="fgvh" hidden="1">{#N/A,#N/A,TRUE,"Y생산";#N/A,#N/A,TRUE,"Y판매";#N/A,#N/A,TRUE,"Y총물량";#N/A,#N/A,TRUE,"Y능력";#N/A,#N/A,TRUE,"YKD"}</definedName>
    <definedName name="FHEMAOQ" hidden="1">{#N/A,#N/A,TRUE,"매출진척-1";#N/A,#N/A,TRUE,"매출진척-2";#N/A,#N/A,TRUE,"제품실적";#N/A,#N/A,TRUE,"RAC";#N/A,#N/A,TRUE,"PAC ";#N/A,#N/A,TRUE,"재고현황";#N/A,#N/A,TRUE,"공지사항"}</definedName>
    <definedName name="fhf" hidden="1">{#N/A,#N/A,FALSE,"손익표지";#N/A,#N/A,FALSE,"손익계산";#N/A,#N/A,FALSE,"일반관리비";#N/A,#N/A,FALSE,"영업외수익";#N/A,#N/A,FALSE,"영업외비용";#N/A,#N/A,FALSE,"매출액";#N/A,#N/A,FALSE,"요약손익";#N/A,#N/A,FALSE,"요약대차";#N/A,#N/A,FALSE,"매출채권현황";#N/A,#N/A,FALSE,"매출채권명세"}</definedName>
    <definedName name="FHGFH" hidden="1">{#N/A,#N/A,FALSE,"손익표지";#N/A,#N/A,FALSE,"손익계산";#N/A,#N/A,FALSE,"일반관리비";#N/A,#N/A,FALSE,"영업외수익";#N/A,#N/A,FALSE,"영업외비용";#N/A,#N/A,FALSE,"매출액";#N/A,#N/A,FALSE,"요약손익";#N/A,#N/A,FALSE,"요약대차";#N/A,#N/A,FALSE,"매출채권현황";#N/A,#N/A,FALSE,"매출채권명세"}</definedName>
    <definedName name="FHGFH_1" hidden="1">{#N/A,#N/A,FALSE,"손익표지";#N/A,#N/A,FALSE,"손익계산";#N/A,#N/A,FALSE,"일반관리비";#N/A,#N/A,FALSE,"영업외수익";#N/A,#N/A,FALSE,"영업외비용";#N/A,#N/A,FALSE,"매출액";#N/A,#N/A,FALSE,"요약손익";#N/A,#N/A,FALSE,"요약대차";#N/A,#N/A,FALSE,"매출채권현황";#N/A,#N/A,FALSE,"매출채권명세"}</definedName>
    <definedName name="fhjgj" hidden="1">{#N/A,#N/A,FALSE,"98소지이동TOTvs99.1 (2)";#N/A,#N/A,FALSE,"TOTAL";#N/A,#N/A,FALSE,"98소지이동TOTvs99.1(b) (2)"}</definedName>
    <definedName name="fhkfhk" hidden="1">{#N/A,#N/A,FALSE,"손익표지";#N/A,#N/A,FALSE,"손익계산";#N/A,#N/A,FALSE,"일반관리비";#N/A,#N/A,FALSE,"영업외수익";#N/A,#N/A,FALSE,"영업외비용";#N/A,#N/A,FALSE,"매출액";#N/A,#N/A,FALSE,"요약손익";#N/A,#N/A,FALSE,"요약대차";#N/A,#N/A,FALSE,"매출채권현황";#N/A,#N/A,FALSE,"매출채권명세"}</definedName>
    <definedName name="FHKR" hidden="1">{#N/A,#N/A,FALSE,"P.C.B"}</definedName>
    <definedName name="FHSD" hidden="1">{"'매출계획'!$D$2"}</definedName>
    <definedName name="fila" hidden="1">{#N/A,#N/A,FALSE,"채권채무";#N/A,#N/A,FALSE,"control sheet"}</definedName>
    <definedName name="fildata" hidden="1">#REF!</definedName>
    <definedName name="FILES" hidden="1">{#N/A,#N/A,FALSE,"단축1";#N/A,#N/A,FALSE,"단축2";#N/A,#N/A,FALSE,"단축3";#N/A,#N/A,FALSE,"장축";#N/A,#N/A,FALSE,"4WD"}</definedName>
    <definedName name="FILL" hidden="1">#REF!</definedName>
    <definedName name="finding" hidden="1">{#N/A,#N/A,FALSE,"BS";#N/A,#N/A,FALSE,"PL";#N/A,#N/A,FALSE,"처분";#N/A,#N/A,FALSE,"현금";#N/A,#N/A,FALSE,"매출";#N/A,#N/A,FALSE,"원가";#N/A,#N/A,FALSE,"경영"}</definedName>
    <definedName name="findingss" hidden="1">{#N/A,#N/A,FALSE,"Aging Summary";#N/A,#N/A,FALSE,"Ratio Analysis";#N/A,#N/A,FALSE,"Test 120 Day Accts";#N/A,#N/A,FALSE,"Tickmarks"}</definedName>
    <definedName name="findingsss" hidden="1">{#N/A,#N/A,FALSE,"Aging Summary";#N/A,#N/A,FALSE,"Ratio Analysis";#N/A,#N/A,FALSE,"Test 120 Day Accts";#N/A,#N/A,FALSE,"Tickmarks"}</definedName>
    <definedName name="FJ" hidden="1">{#N/A,#N/A,FALSE,"손익표지";#N/A,#N/A,FALSE,"손익계산";#N/A,#N/A,FALSE,"일반관리비";#N/A,#N/A,FALSE,"영업외수익";#N/A,#N/A,FALSE,"영업외비용";#N/A,#N/A,FALSE,"매출액";#N/A,#N/A,FALSE,"요약손익";#N/A,#N/A,FALSE,"요약대차";#N/A,#N/A,FALSE,"매출채권현황";#N/A,#N/A,FALSE,"매출채권명세"}</definedName>
    <definedName name="fjalaslaslfasllaa" hidden="1">{#N/A,#N/A,FALSE,"을지 (4)";#N/A,#N/A,FALSE,"을지 (5)";#N/A,#N/A,FALSE,"을지 (6)"}</definedName>
    <definedName name="FJD" hidden="1">{#N/A,#N/A,FALSE,"단축1";#N/A,#N/A,FALSE,"단축2";#N/A,#N/A,FALSE,"단축3";#N/A,#N/A,FALSE,"장축";#N/A,#N/A,FALSE,"4WD"}</definedName>
    <definedName name="fjdi0s" hidden="1">#N/A</definedName>
    <definedName name="FJFJ" hidden="1">{#N/A,#N/A,FALSE,"단축1";#N/A,#N/A,FALSE,"단축2";#N/A,#N/A,FALSE,"단축3";#N/A,#N/A,FALSE,"장축";#N/A,#N/A,FALSE,"4WD"}</definedName>
    <definedName name="fjhfgdj" hidden="1">{#N/A,#N/A,FALSE,"손익표지";#N/A,#N/A,FALSE,"손익계산";#N/A,#N/A,FALSE,"일반관리비";#N/A,#N/A,FALSE,"영업외수익";#N/A,#N/A,FALSE,"영업외비용";#N/A,#N/A,FALSE,"매출액";#N/A,#N/A,FALSE,"요약손익";#N/A,#N/A,FALSE,"요약대차";#N/A,#N/A,FALSE,"매출채권현황";#N/A,#N/A,FALSE,"매출채권명세"}</definedName>
    <definedName name="fjklsjkl" hidden="1">{"'Sheet1'!$A$1:$H$36"}</definedName>
    <definedName name="fjq"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fk" hidden="1">{"'LPG 사업부 - 제품별'!$A$4:$Q$321","'LPG 사업부 - 제품별'!$A$4:$Q$321"}</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ls"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fkfkfkfkfkf" hidden="1">{#N/A,#N/A,FALSE,"을지 (4)";#N/A,#N/A,FALSE,"을지 (5)";#N/A,#N/A,FALSE,"을지 (6)"}</definedName>
    <definedName name="fkfkfkfkfkfkfkfk" hidden="1">{#N/A,#N/A,FALSE,"을지 (4)";#N/A,#N/A,FALSE,"을지 (5)";#N/A,#N/A,FALSE,"을지 (6)"}</definedName>
    <definedName name="fkla" hidden="1">{#N/A,#N/A,TRUE,"Y생산";#N/A,#N/A,TRUE,"Y판매";#N/A,#N/A,TRUE,"Y총물량";#N/A,#N/A,TRUE,"Y능력";#N/A,#N/A,TRUE,"YKD"}</definedName>
    <definedName name="fkldshfdfsjksdfhksdhfksdfhksj" hidden="1">#REF!</definedName>
    <definedName name="FLEXIBLE.T.L" hidden="1">{#N/A,#N/A,FALSE,"단축1";#N/A,#N/A,FALSE,"단축2";#N/A,#N/A,FALSE,"단축3";#N/A,#N/A,FALSE,"장축";#N/A,#N/A,FALSE,"4WD"}</definedName>
    <definedName name="FLL" hidden="1">#REF!</definedName>
    <definedName name="FLOW" hidden="1">{#N/A,#N/A,FALSE,"KMC최종회의(7월) 자료"}</definedName>
    <definedName name="flsklhdjhjd" hidden="1">{"'Sheet1'!$A$1:$H$36"}</definedName>
    <definedName name="FMEA" hidden="1">{#N/A,#N/A,FALSE,"단축1";#N/A,#N/A,FALSE,"단축2";#N/A,#N/A,FALSE,"단축3";#N/A,#N/A,FALSE,"장축";#N/A,#N/A,FALSE,"4WD"}</definedName>
    <definedName name="FMEA양식갑" hidden="1">{#N/A,#N/A,FALSE,"단축1";#N/A,#N/A,FALSE,"단축2";#N/A,#N/A,FALSE,"단축3";#N/A,#N/A,FALSE,"장축";#N/A,#N/A,FALSE,"4WD"}</definedName>
    <definedName name="FMEA양식설계갑" hidden="1">{#N/A,#N/A,FALSE,"단축1";#N/A,#N/A,FALSE,"단축2";#N/A,#N/A,FALSE,"단축3";#N/A,#N/A,FALSE,"장축";#N/A,#N/A,FALSE,"4WD"}</definedName>
    <definedName name="fmea양식설계정" hidden="1">{#N/A,#N/A,FALSE,"단축1";#N/A,#N/A,FALSE,"단축2";#N/A,#N/A,FALSE,"단축3";#N/A,#N/A,FALSE,"장축";#N/A,#N/A,FALSE,"4WD"}</definedName>
    <definedName name="FMEA양식정" hidden="1">{#N/A,#N/A,FALSE,"단축1";#N/A,#N/A,FALSE,"단축2";#N/A,#N/A,FALSE,"단축3";#N/A,#N/A,FALSE,"장축";#N/A,#N/A,FALSE,"4WD"}</definedName>
    <definedName name="FOB가" hidden="1">{#N/A,#N/A,FALSE,"단축1";#N/A,#N/A,FALSE,"단축2";#N/A,#N/A,FALSE,"단축3";#N/A,#N/A,FALSE,"장축";#N/A,#N/A,FALSE,"4WD"}</definedName>
    <definedName name="FO투입시UPH조정" hidden="1">{#N/A,#N/A,FALSE,"단축1";#N/A,#N/A,FALSE,"단축2";#N/A,#N/A,FALSE,"단축3";#N/A,#N/A,FALSE,"장축";#N/A,#N/A,FALSE,"4WD"}</definedName>
    <definedName name="France___Closed_Pre_ret_1_FooterType" hidden="1">"NONE"</definedName>
    <definedName name="France___Closed_Pre_ret_2_FooterType" hidden="1">"NONE"</definedName>
    <definedName name="France___Closed_Supp_DB_FooterType" hidden="1">"NONE"</definedName>
    <definedName name="France___Jubilee_Benefits_FooterType" hidden="1">"NONE"</definedName>
    <definedName name="France___Retirement_Indemnities_FooterType" hidden="1">"NONE"</definedName>
    <definedName name="France__Closed_Post_ret_Medical_FooterType" hidden="1">"NONE"</definedName>
    <definedName name="frgbdfb" hidden="1">{#N/A,#N/A,TRUE,"Y생산";#N/A,#N/A,TRUE,"Y판매";#N/A,#N/A,TRUE,"Y총물량";#N/A,#N/A,TRUE,"Y능력";#N/A,#N/A,TRUE,"YKD"}</definedName>
    <definedName name="frmotor" hidden="1">{#N/A,#N/A,FALSE,"단축1";#N/A,#N/A,FALSE,"단축2";#N/A,#N/A,FALSE,"단축3";#N/A,#N/A,FALSE,"장축";#N/A,#N/A,FALSE,"4WD"}</definedName>
    <definedName name="FRONT" hidden="1">{#N/A,#N/A,FALSE,"단축1";#N/A,#N/A,FALSE,"단축2";#N/A,#N/A,FALSE,"단축3";#N/A,#N/A,FALSE,"장축";#N/A,#N/A,FALSE,"4WD"}</definedName>
    <definedName name="FRRT" hidden="1">{#N/A,#N/A,FALSE,"단축1";#N/A,#N/A,FALSE,"단축2";#N/A,#N/A,FALSE,"단축3";#N/A,#N/A,FALSE,"장축";#N/A,#N/A,FALSE,"4WD"}</definedName>
    <definedName name="fs" hidden="1">{#N/A,#N/A,FALSE,"Aging Summary";#N/A,#N/A,FALSE,"Ratio Analysis";#N/A,#N/A,FALSE,"Test 120 Day Accts";#N/A,#N/A,FALSE,"Tickmarks"}</definedName>
    <definedName name="FSAFDSFDSFDS" hidden="1">{#N/A,#N/A,FALSE,"단축1";#N/A,#N/A,FALSE,"단축2";#N/A,#N/A,FALSE,"단축3";#N/A,#N/A,FALSE,"장축";#N/A,#N/A,FALSE,"4WD"}</definedName>
    <definedName name="fsdf" hidden="1">{#N/A,#N/A,FALSE,"Aging Summary";#N/A,#N/A,FALSE,"Ratio Analysis";#N/A,#N/A,FALSE,"Test 120 Day Accts";#N/A,#N/A,FALSE,"Tickmarks"}</definedName>
    <definedName name="fsdfsd"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fsfsdfsdfsd" hidden="1">{"'7-2지역별'!$A$1:$R$44"}</definedName>
    <definedName name="fss" hidden="1">{"'Sheet1'!$A$1:$H$36"}</definedName>
    <definedName name="FU" hidden="1">{"'7-2지역별'!$A$1:$R$44"}</definedName>
    <definedName name="FU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VFVF" hidden="1">{#N/A,#N/A,FALSE,"단축1";#N/A,#N/A,FALSE,"단축2";#N/A,#N/A,FALSE,"단축3";#N/A,#N/A,FALSE,"장축";#N/A,#N/A,FALSE,"4WD"}</definedName>
    <definedName name="FVNGHMGHM" hidden="1">{#N/A,#N/A,TRUE,"Y생산";#N/A,#N/A,TRUE,"Y판매";#N/A,#N/A,TRUE,"Y총물량";#N/A,#N/A,TRUE,"Y능력";#N/A,#N/A,TRUE,"YKD"}</definedName>
    <definedName name="g" hidden="1">{#N/A,#N/A,FALSE,"Aging Summary";#N/A,#N/A,FALSE,"Ratio Analysis";#N/A,#N/A,FALSE,"Test 120 Day Accts";#N/A,#N/A,FALSE,"Tickmarks"}</definedName>
    <definedName name="ga" hidden="1">{#N/A,#N/A,FALSE,"Aging Summary";#N/A,#N/A,FALSE,"Ratio Analysis";#N/A,#N/A,FALSE,"Test 120 Day Accts";#N/A,#N/A,FALSE,"Tickmarks"}</definedName>
    <definedName name="GAFAHGHH" hidden="1">{#N/A,#N/A,FALSE,"단축1";#N/A,#N/A,FALSE,"단축2";#N/A,#N/A,FALSE,"단축3";#N/A,#N/A,FALSE,"장축";#N/A,#N/A,FALSE,"4WD"}</definedName>
    <definedName name="GAFG" hidden="1">{"'매출계획'!$D$2"}</definedName>
    <definedName name="GAL" hidden="1">#REF!</definedName>
    <definedName name="garegvergwregvrtegvrtvtrevgftregvregvev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B" hidden="1">{"'매출계획'!$D$2"}</definedName>
    <definedName name="Gc" hidden="1">{#N/A,"BalanceSheetGroup",FALSE,"BSComparison";#N/A,"PLComparisonGroup",FALSE,"PLComparison";#N/A,"NatureGroup",FALSE,"PLNatureComparison";#N/A,"CashGroup",FALSE,"SCFComparison";#N/A,#N/A,FALSE,"EffectifComparison"}</definedName>
    <definedName name="gcn" hidden="1">#REF!</definedName>
    <definedName name="G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D" hidden="1">{#N/A,#N/A,TRUE,"BSConsolidatedDetail";#N/A,#N/A,TRUE,"PLConsolidatedDetail";#N/A,#N/A,TRUE,"PLNatureConsolidatedDetail";#N/A,#N/A,TRUE,"RevenueConsolidatedDetail";#N/A,#N/A,TRUE,"SCFConsolidatedDetail";#N/A,#N/A,TRUE,"PPEConsolidatedDetail";#N/A,#N/A,TRUE,"IntangibleConsolidatedDetail"}</definedName>
    <definedName name="GDE" hidden="1">{"'매출계획'!$D$2"}</definedName>
    <definedName name="GDFG" hidden="1">{0,0,0,0;0,0,0,0;0,0,0,0;0,0,0,0;0,0,0,0;0,0,0,0;0,0,0,0;0,0,0,0;0,0,0,0;0,0,0,0;0,0,0,0}</definedName>
    <definedName name="gdgdg" hidden="1">{#N/A,#N/A,FALSE,"Aging Summary";#N/A,#N/A,FALSE,"Ratio Analysis";#N/A,#N/A,FALSE,"Test 120 Day Accts";#N/A,#N/A,FALSE,"Tickmarks"}</definedName>
    <definedName name="GDHFH" hidden="1">{#N/A,#N/A,FALSE,"단축1";#N/A,#N/A,FALSE,"단축2";#N/A,#N/A,FALSE,"단축3";#N/A,#N/A,FALSE,"장축";#N/A,#N/A,FALSE,"4WD"}</definedName>
    <definedName name="GDHJN" hidden="1">{"'매출계획'!$D$2"}</definedName>
    <definedName name="gdyu" hidden="1">{#N/A,#N/A,FALSE,"96 3월물량표";#N/A,#N/A,FALSE,"96 4월물량표";#N/A,#N/A,FALSE,"96 5월물량표"}</definedName>
    <definedName name="GEAR3" hidden="1">{#N/A,#N/A,FALSE,"단축1";#N/A,#N/A,FALSE,"단축2";#N/A,#N/A,FALSE,"단축3";#N/A,#N/A,FALSE,"장축";#N/A,#N/A,FALSE,"4WD"}</definedName>
    <definedName name="gf" hidden="1">{#N/A,#N/A,FALSE,"Aging Summary";#N/A,#N/A,FALSE,"Ratio Analysis";#N/A,#N/A,FALSE,"Test 120 Day Accts";#N/A,#N/A,FALSE,"Tickmarks"}</definedName>
    <definedName name="gfbn" hidden="1">{#N/A,#N/A,TRUE,"Y생산";#N/A,#N/A,TRUE,"Y판매";#N/A,#N/A,TRUE,"Y총물량";#N/A,#N/A,TRUE,"Y능력";#N/A,#N/A,TRUE,"YKD"}</definedName>
    <definedName name="GFDF" hidden="1">{#N/A,#N/A,FALSE,"단축1";#N/A,#N/A,FALSE,"단축2";#N/A,#N/A,FALSE,"단축3";#N/A,#N/A,FALSE,"장축";#N/A,#N/A,FALSE,"4WD"}</definedName>
    <definedName name="gfdgd" hidden="1">{#N/A,#N/A,FALSE,"손익표지";#N/A,#N/A,FALSE,"손익계산";#N/A,#N/A,FALSE,"일반관리비";#N/A,#N/A,FALSE,"영업외수익";#N/A,#N/A,FALSE,"영업외비용";#N/A,#N/A,FALSE,"매출액";#N/A,#N/A,FALSE,"요약손익";#N/A,#N/A,FALSE,"요약대차";#N/A,#N/A,FALSE,"매출채권현황";#N/A,#N/A,FALSE,"매출채권명세"}</definedName>
    <definedName name="GFDJ" hidden="1">{#N/A,#N/A,FALSE,"손익표지";#N/A,#N/A,FALSE,"손익계산";#N/A,#N/A,FALSE,"일반관리비";#N/A,#N/A,FALSE,"영업외수익";#N/A,#N/A,FALSE,"영업외비용";#N/A,#N/A,FALSE,"매출액";#N/A,#N/A,FALSE,"요약손익";#N/A,#N/A,FALSE,"요약대차";#N/A,#N/A,FALSE,"매출채권현황";#N/A,#N/A,FALSE,"매출채권명세"}</definedName>
    <definedName name="GFDJ_1" hidden="1">{#N/A,#N/A,FALSE,"손익표지";#N/A,#N/A,FALSE,"손익계산";#N/A,#N/A,FALSE,"일반관리비";#N/A,#N/A,FALSE,"영업외수익";#N/A,#N/A,FALSE,"영업외비용";#N/A,#N/A,FALSE,"매출액";#N/A,#N/A,FALSE,"요약손익";#N/A,#N/A,FALSE,"요약대차";#N/A,#N/A,FALSE,"매출채권현황";#N/A,#N/A,FALSE,"매출채권명세"}</definedName>
    <definedName name="GFDS" hidden="1">{#N/A,#N/A,FALSE,"단축1";#N/A,#N/A,FALSE,"단축2";#N/A,#N/A,FALSE,"단축3";#N/A,#N/A,FALSE,"장축";#N/A,#N/A,FALSE,"4WD"}</definedName>
    <definedName name="gfgfdg"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gfgfd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gg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gfgyt" hidden="1">{"'5'!$A$1:$BB$147"}</definedName>
    <definedName name="GFH" hidden="1">{"'매출계획'!$D$2"}</definedName>
    <definedName name="gfhery" hidden="1">{#N/A,#N/A,FALSE,"96 3월물량표";#N/A,#N/A,FALSE,"96 4월물량표";#N/A,#N/A,FALSE,"96 5월물량표"}</definedName>
    <definedName name="gfhf" hidden="1">{#N/A,#N/A,FALSE,"단축1";#N/A,#N/A,FALSE,"단축2";#N/A,#N/A,FALSE,"단축3";#N/A,#N/A,FALSE,"장축";#N/A,#N/A,FALSE,"4WD"}</definedName>
    <definedName name="gfhfg" hidden="1">{#N/A,#N/A,FALSE,"손익표지";#N/A,#N/A,FALSE,"손익계산";#N/A,#N/A,FALSE,"일반관리비";#N/A,#N/A,FALSE,"영업외수익";#N/A,#N/A,FALSE,"영업외비용";#N/A,#N/A,FALSE,"매출액";#N/A,#N/A,FALSE,"요약손익";#N/A,#N/A,FALSE,"요약대차";#N/A,#N/A,FALSE,"매출채권현황";#N/A,#N/A,FALSE,"매출채권명세"}</definedName>
    <definedName name="GFHGF" hidden="1">{#N/A,#N/A,FALSE,"손익표지";#N/A,#N/A,FALSE,"손익계산";#N/A,#N/A,FALSE,"일반관리비";#N/A,#N/A,FALSE,"영업외수익";#N/A,#N/A,FALSE,"영업외비용";#N/A,#N/A,FALSE,"매출액";#N/A,#N/A,FALSE,"요약손익";#N/A,#N/A,FALSE,"요약대차";#N/A,#N/A,FALSE,"매출채권현황";#N/A,#N/A,FALSE,"매출채권명세"}</definedName>
    <definedName name="GFHGF_1" hidden="1">{#N/A,#N/A,FALSE,"손익표지";#N/A,#N/A,FALSE,"손익계산";#N/A,#N/A,FALSE,"일반관리비";#N/A,#N/A,FALSE,"영업외수익";#N/A,#N/A,FALSE,"영업외비용";#N/A,#N/A,FALSE,"매출액";#N/A,#N/A,FALSE,"요약손익";#N/A,#N/A,FALSE,"요약대차";#N/A,#N/A,FALSE,"매출채권현황";#N/A,#N/A,FALSE,"매출채권명세"}</definedName>
    <definedName name="gfhj" hidden="1">{#N/A,#N/A,TRUE,"Y생산";#N/A,#N/A,TRUE,"Y판매";#N/A,#N/A,TRUE,"Y총물량";#N/A,#N/A,TRUE,"Y능력";#N/A,#N/A,TRUE,"YKD"}</definedName>
    <definedName name="gfj" hidden="1">{#N/A,#N/A,TRUE,"Y생산";#N/A,#N/A,TRUE,"Y판매";#N/A,#N/A,TRUE,"Y총물량";#N/A,#N/A,TRUE,"Y능력";#N/A,#N/A,TRUE,"YKD"}</definedName>
    <definedName name="GFJG" hidden="1">{#N/A,#N/A,FALSE,"단축1";#N/A,#N/A,FALSE,"단축2";#N/A,#N/A,FALSE,"단축3";#N/A,#N/A,FALSE,"장축";#N/A,#N/A,FALSE,"4WD"}</definedName>
    <definedName name="GFJH" hidden="1">{#N/A,#N/A,FALSE,"신규dep";#N/A,#N/A,FALSE,"신규dep-금형상각후";#N/A,#N/A,FALSE,"신규dep-연구비상각후";#N/A,#N/A,FALSE,"신규dep-기계,공구상각후"}</definedName>
    <definedName name="gfld" hidden="1">{#N/A,#N/A,TRUE,"Y생산";#N/A,#N/A,TRUE,"Y판매";#N/A,#N/A,TRUE,"Y총물량";#N/A,#N/A,TRUE,"Y능력";#N/A,#N/A,TRUE,"YKD"}</definedName>
    <definedName name="GG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G" hidden="1">{#N/A,#N/A,FALSE,"단축1";#N/A,#N/A,FALSE,"단축2";#N/A,#N/A,FALSE,"단축3";#N/A,#N/A,FALSE,"장축";#N/A,#N/A,FALSE,"4WD"}</definedName>
    <definedName name="GGGGGG" hidden="1">{#N/A,#N/A,FALSE,"정공"}</definedName>
    <definedName name="ggggghhhjj" hidden="1">{#N/A,#N/A,FALSE,"PART-1234-8-12-9(41)";#N/A,#N/A,FALSE,"PARTS-2(3)";#N/A,#N/A,FALSE,"VAN SYSTEM";#N/A,#N/A,FALSE,"PARTS-10(26)";#N/A,#N/A,FALSE,"PART-5-6-7-11(14)";#N/A,#N/A,FALSE,"PARTS-4(3)";#N/A,#N/A,FALSE,"PCLASS"}</definedName>
    <definedName name="GGGT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d" hidden="1">{#N/A,#N/A,FALSE,"Aging Summary";#N/A,#N/A,FALSE,"Ratio Analysis";#N/A,#N/A,FALSE,"Test 120 Day Accts";#N/A,#N/A,FALSE,"Tickmarks"}</definedName>
    <definedName name="GHDJDG" hidden="1">{#N/A,#N/A,FALSE,"단축1";#N/A,#N/A,FALSE,"단축2";#N/A,#N/A,FALSE,"단축3";#N/A,#N/A,FALSE,"장축";#N/A,#N/A,FALSE,"4WD"}</definedName>
    <definedName name="GHDJN" hidden="1">{"'매출계획'!$D$2"}</definedName>
    <definedName name="GHDW" hidden="1">{#N/A,#N/A,FALSE,"CAM-G7";#N/A,#N/A,FALSE,"SPL";#N/A,#N/A,FALSE,"butt-in G7";#N/A,#N/A,FALSE,"dia-in G7";#N/A,#N/A,FALSE,"추가-STA G7"}</definedName>
    <definedName name="GHG" hidden="1">{"'매출계획'!$D$2"}</definedName>
    <definedName name="GHGH" hidden="1">{#N/A,#N/A,FALSE,"단축1";#N/A,#N/A,FALSE,"단축2";#N/A,#N/A,FALSE,"단축3";#N/A,#N/A,FALSE,"장축";#N/A,#N/A,FALSE,"4WD"}</definedName>
    <definedName name="GHGHGH" hidden="1">{"'미착금액'!$A$4:$G$14"}</definedName>
    <definedName name="GHGJH" hidden="1">{#N/A,#N/A,FALSE,"단축1";#N/A,#N/A,FALSE,"단축2";#N/A,#N/A,FALSE,"단축3";#N/A,#N/A,FALSE,"장축";#N/A,#N/A,FALSE,"4WD"}</definedName>
    <definedName name="GHHHHH" hidden="1">#REF!</definedName>
    <definedName name="ghj"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DM" hidden="1">{"'매출계획'!$D$2"}</definedName>
    <definedName name="ghjghj" hidden="1">{#N/A,#N/A,FALSE,"손익표지";#N/A,#N/A,FALSE,"손익계산";#N/A,#N/A,FALSE,"일반관리비";#N/A,#N/A,FALSE,"영업외수익";#N/A,#N/A,FALSE,"영업외비용";#N/A,#N/A,FALSE,"매출액";#N/A,#N/A,FALSE,"요약손익";#N/A,#N/A,FALSE,"요약대차";#N/A,#N/A,FALSE,"매출채권현황";#N/A,#N/A,FALSE,"매출채권명세"}</definedName>
    <definedName name="GHJKL" hidden="1">{#N/A,#N/A,FALSE,"PART-1234-8-12-9(41)";#N/A,#N/A,FALSE,"PARTS-2(3)";#N/A,#N/A,FALSE,"VAN SYSTEM";#N/A,#N/A,FALSE,"PARTS-10(26)";#N/A,#N/A,FALSE,"PART-5-6-7-11(14)";#N/A,#N/A,FALSE,"PARTS-4(3)";#N/A,#N/A,FALSE,"PCLASS"}</definedName>
    <definedName name="GHJKLL" hidden="1">{#N/A,#N/A,FALSE,"PART-1234-8-12-9(41)";#N/A,#N/A,FALSE,"PARTS-2(3)";#N/A,#N/A,FALSE,"VAN SYSTEM";#N/A,#N/A,FALSE,"PARTS-10(26)";#N/A,#N/A,FALSE,"PART-5-6-7-11(14)";#N/A,#N/A,FALSE,"PARTS-4(3)";#N/A,#N/A,FALSE,"PCLASS"}</definedName>
    <definedName name="ghjuio" hidden="1">{#N/A,#N/A,FALSE,"PART-1234-8-12-9(41)";#N/A,#N/A,FALSE,"PARTS-2(3)";#N/A,#N/A,FALSE,"VAN SYSTEM";#N/A,#N/A,FALSE,"PARTS-10(26)";#N/A,#N/A,FALSE,"PART-5-6-7-11(14)";#N/A,#N/A,FALSE,"PARTS-4(3)";#N/A,#N/A,FALSE,"PCLASS"}</definedName>
    <definedName name="ghjy" hidden="1">{#N/A,#N/A,TRUE,"Y생산";#N/A,#N/A,TRUE,"Y판매";#N/A,#N/A,TRUE,"Y총물량";#N/A,#N/A,TRUE,"Y능력";#N/A,#N/A,TRUE,"YKD"}</definedName>
    <definedName name="ghkjhj" hidden="1">{#N/A,#N/A,FALSE,"단축1";#N/A,#N/A,FALSE,"단축2";#N/A,#N/A,FALSE,"단축3";#N/A,#N/A,FALSE,"장축";#N/A,#N/A,FALSE,"4WD"}</definedName>
    <definedName name="GHKJHKJHKJHJK" hidden="1">{"'5'!$A$1:$BB$147"}</definedName>
    <definedName name="GHKRDLS" hidden="1">{#N/A,#N/A,FALSE,"단축1";#N/A,#N/A,FALSE,"단축2";#N/A,#N/A,FALSE,"단축3";#N/A,#N/A,FALSE,"장축";#N/A,#N/A,FALSE,"4WD"}</definedName>
    <definedName name="GHLDML" hidden="1">{#N/A,#N/A,FALSE,"품의서";#N/A,#N/A,FALSE,"전제";#N/A,#N/A,FALSE,"총손";#N/A,#N/A,FALSE,"손익"}</definedName>
    <definedName name="ghljngiti" hidden="1">{#N/A,#N/A,FALSE,"단축1";#N/A,#N/A,FALSE,"단축2";#N/A,#N/A,FALSE,"단축3";#N/A,#N/A,FALSE,"장축";#N/A,#N/A,FALSE,"4WD"}</definedName>
    <definedName name="GHM" hidden="1">{"'매출계획'!$D$2"}</definedName>
    <definedName name="GHRR" hidden="1">{#VALUE!,#N/A,FALSE,0;#N/A,#N/A,FALSE,0;#N/A,#N/A,FALSE,0;#N/A,#N/A,FALSE,0;#N/A,#N/A,FALSE,0;#N/A,#N/A,FALSE,0;#N/A,#N/A,FALSE,0;#N/A,#N/A,FALSE,0;#N/A,#N/A,FALSE,0;#N/A,#N/A,FALSE,0;#N/A,#N/A,FALSE,0;#N/A,#N/A,FALSE,0;#N/A,#N/A,FALSE,0;#N/A,#N/A,FALSE,0;#N/A,#N/A,FALSE,0}</definedName>
    <definedName name="ghudjk" hidden="1">{#N/A,#N/A,FALSE,"정공"}</definedName>
    <definedName name="GHUTGHF" hidden="1">{#N/A,#N/A,FALSE,"96 3월물량표";#N/A,#N/A,FALSE,"96 4월물량표";#N/A,#N/A,FALSE,"96 5월물량표"}</definedName>
    <definedName name="gj" hidden="1">{#N/A,#N/A,FALSE,"96 3월물량표";#N/A,#N/A,FALSE,"96 4월물량표";#N/A,#N/A,FALSE,"96 5월물량표"}</definedName>
    <definedName name="GJGK" hidden="1">{#N/A,#N/A,FALSE,"표지";#N/A,#N/A,FALSE,"전제";#N/A,#N/A,FALSE,"손익-자 (2)";#N/A,#N/A,FALSE,"손익-자";#N/A,#N/A,FALSE,"손익-마 (2)";#N/A,#N/A,FALSE,"손익-마";#N/A,#N/A,FALSE,"총손최종"}</definedName>
    <definedName name="gjk" hidden="1">{#N/A,#N/A,FALSE,"Aging Summary";#N/A,#N/A,FALSE,"Ratio Analysis";#N/A,#N/A,FALSE,"Test 120 Day Accts";#N/A,#N/A,FALSE,"Tickmarks"}</definedName>
    <definedName name="GJKADJG" hidden="1">{#N/A,#N/A,FALSE,"단축1";#N/A,#N/A,FALSE,"단축2";#N/A,#N/A,FALSE,"단축3";#N/A,#N/A,FALSE,"장축";#N/A,#N/A,FALSE,"4WD"}</definedName>
    <definedName name="GJKGJK" hidden="1">{#N/A,#N/A,FALSE,"단축1";#N/A,#N/A,FALSE,"단축2";#N/A,#N/A,FALSE,"단축3";#N/A,#N/A,FALSE,"장축";#N/A,#N/A,FALSE,"4WD"}</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kd" hidden="1">{#N/A,#N/A,FALSE,"COL-HIS"}</definedName>
    <definedName name="GKFGK" hidden="1">{"'5'!$A$1:$BB$147"}</definedName>
    <definedName name="gkg" hidden="1">{"'Matrix'!$A$3:$J$47"}</definedName>
    <definedName name="GKGKGK" hidden="1">#REF!</definedName>
    <definedName name="gkjyl" hidden="1">{#N/A,#N/A,FALSE,"정공"}</definedName>
    <definedName name="gks" hidden="1">{#N/A,#N/A,TRUE,"매출진척-1";#N/A,#N/A,TRUE,"매출진척-2";#N/A,#N/A,TRUE,"제품실적";#N/A,#N/A,TRUE,"RAC";#N/A,#N/A,TRUE,"PAC ";#N/A,#N/A,TRUE,"재고현황";#N/A,#N/A,TRUE,"공지사항"}</definedName>
    <definedName name="GK휴얼" hidden="1">{#N/A,#N/A,FALSE,"단축1";#N/A,#N/A,FALSE,"단축2";#N/A,#N/A,FALSE,"단축3";#N/A,#N/A,FALSE,"장축";#N/A,#N/A,FALSE,"4WD"}</definedName>
    <definedName name="GMB" hidden="1">#REF!</definedName>
    <definedName name="gmb용도" hidden="1">#REF!</definedName>
    <definedName name="gmgmgm" hidden="1">{"'양식'!$A$1"}</definedName>
    <definedName name="GML"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GNJ" hidden="1">{"'매출계획'!$D$2"}</definedName>
    <definedName name="gnxcvb" hidden="1">{#N/A,#N/A,TRUE,"Y생산";#N/A,#N/A,TRUE,"Y판매";#N/A,#N/A,TRUE,"Y총물량";#N/A,#N/A,TRUE,"Y능력";#N/A,#N/A,TRUE,"YKD"}</definedName>
    <definedName name="Graph" hidden="1">#REF!</definedName>
    <definedName name="GraphB" hidden="1">#REF!</definedName>
    <definedName name="GraphX" hidden="1">#REF!</definedName>
    <definedName name="grew" hidden="1">#REF!</definedName>
    <definedName name="gs" hidden="1">{#N/A,#N/A,FALSE,"Aging Summary";#N/A,#N/A,FALSE,"Ratio Analysis";#N/A,#N/A,FALSE,"Test 120 Day Accts";#N/A,#N/A,FALSE,"Tickmarks"}</definedName>
    <definedName name="gsdg" hidden="1">{#N/A,#N/A,FALSE,"Yield";#N/A,#N/A,FALSE,"Loss1";#N/A,#N/A,FALSE,"Loss2";#N/A,#N/A,FALSE,"Hour-Labor(배분)";#N/A,#N/A,FALSE,"Capital Expenditure";#N/A,#N/A,FALSE,"Productivity"}</definedName>
    <definedName name="gsrnaerg" hidden="1">{#N/A,#N/A,TRUE,"Y생산";#N/A,#N/A,TRUE,"Y판매";#N/A,#N/A,TRUE,"Y총물량";#N/A,#N/A,TRUE,"Y능력";#N/A,#N/A,TRUE,"YKD"}</definedName>
    <definedName name="GTH" hidden="1">{"'매출계획'!$D$2"}</definedName>
    <definedName name="guig8yu" hidden="1">{#VALUE!,#N/A,FALSE,0;#N/A,#N/A,FALSE,0;#N/A,#N/A,FALSE,0;#N/A,#N/A,FALSE,0;#N/A,#N/A,FALSE,0}</definedName>
    <definedName name="GUKMSDF" hidden="1">{#N/A,#N/A,FALSE,"단축1";#N/A,#N/A,FALSE,"단축2";#N/A,#N/A,FALSE,"단축3";#N/A,#N/A,FALSE,"장축";#N/A,#N/A,FALSE,"4WD"}</definedName>
    <definedName name="gusg" hidden="1">{#N/A,#N/A,TRUE,"Summary";#N/A,#N/A,TRUE,"IS";#N/A,#N/A,TRUE,"Adj";#N/A,#N/A,TRUE,"BS";#N/A,#N/A,TRUE,"CF";#N/A,#N/A,TRUE,"Debt";#N/A,#N/A,TRUE,"IRR"}</definedName>
    <definedName name="gusrmagmfma" hidden="1">{#N/A,#N/A,TRUE,"Summary";#N/A,#N/A,TRUE,"IS";#N/A,#N/A,TRUE,"Adj";#N/A,#N/A,TRUE,"BS";#N/A,#N/A,TRUE,"CF";#N/A,#N/A,TRUE,"Debt";#N/A,#N/A,TRUE,"IRR"}</definedName>
    <definedName name="gusrmas" hidden="1">{"'Sheet1'!$A$1:$D$15"}</definedName>
    <definedName name="gvgvg"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H3직행율1" hidden="1">{#N/A,#N/A,TRUE,"Y생산";#N/A,#N/A,TRUE,"Y판매";#N/A,#N/A,TRUE,"Y총물량";#N/A,#N/A,TRUE,"Y능력";#N/A,#N/A,TRUE,"YKD"}</definedName>
    <definedName name="ha" hidden="1">{#N/A,#N/A,FALSE,"Aging Summary";#N/A,#N/A,FALSE,"Ratio Analysis";#N/A,#N/A,FALSE,"Test 120 Day Accts";#N/A,#N/A,FALSE,"Tickmarks"}</definedName>
    <definedName name="hahaha"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han" hidden="1">#REF!</definedName>
    <definedName name="HDFDF" hidden="1">{0,0,0,0;0,0,0,0;0,0,0,0;0,0,0,0;0,0,0,0;0,0,0,0;0,0,0,0;0,0,0,0;0,0,0,0;0,0,#VALUE!,0;0,0,0,0;0,0,0,0;0,0,0,0;0,0,0,0;0,0,0,0}</definedName>
    <definedName name="Headcount_SPS"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Heat" hidden="1">#REF!</definedName>
    <definedName name="hfg" hidden="1">{#N/A,#N/A,FALSE,"Aging Summary";#N/A,#N/A,FALSE,"Ratio Analysis";#N/A,#N/A,FALSE,"Test 120 Day Accts";#N/A,#N/A,FALSE,"Tickmarks"}</definedName>
    <definedName name="hg" hidden="1">#REF!</definedName>
    <definedName name="HGC" hidden="1">{"'Sheet1'!$A$1:$H$36"}</definedName>
    <definedName name="HGF" hidden="1">{#N/A,#N/A,FALSE,"손익표지";#N/A,#N/A,FALSE,"손익계산";#N/A,#N/A,FALSE,"일반관리비";#N/A,#N/A,FALSE,"영업외수익";#N/A,#N/A,FALSE,"영업외비용";#N/A,#N/A,FALSE,"매출액";#N/A,#N/A,FALSE,"요약손익";#N/A,#N/A,FALSE,"요약대차";#N/A,#N/A,FALSE,"매출채권현황";#N/A,#N/A,FALSE,"매출채권명세"}</definedName>
    <definedName name="HGF_1" hidden="1">{#N/A,#N/A,FALSE,"손익표지";#N/A,#N/A,FALSE,"손익계산";#N/A,#N/A,FALSE,"일반관리비";#N/A,#N/A,FALSE,"영업외수익";#N/A,#N/A,FALSE,"영업외비용";#N/A,#N/A,FALSE,"매출액";#N/A,#N/A,FALSE,"요약손익";#N/A,#N/A,FALSE,"요약대차";#N/A,#N/A,FALSE,"매출채권현황";#N/A,#N/A,FALSE,"매출채권명세"}</definedName>
    <definedName name="HGFD" hidden="1">{"'매출계획'!$D$2"}</definedName>
    <definedName name="hgfh" hidden="1">{#N/A,#N/A,FALSE,"96 3월물량표";#N/A,#N/A,FALSE,"96 4월물량표";#N/A,#N/A,FALSE,"96 5월물량표"}</definedName>
    <definedName name="hgfhg" hidden="1">{#N/A,#N/A,FALSE,"손익표지";#N/A,#N/A,FALSE,"손익계산";#N/A,#N/A,FALSE,"일반관리비";#N/A,#N/A,FALSE,"영업외수익";#N/A,#N/A,FALSE,"영업외비용";#N/A,#N/A,FALSE,"매출액";#N/A,#N/A,FALSE,"요약손익";#N/A,#N/A,FALSE,"요약대차";#N/A,#N/A,FALSE,"매출채권현황";#N/A,#N/A,FALSE,"매출채권명세"}</definedName>
    <definedName name="hgkvg"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hgmjbv" hidden="1">{#N/A,#N/A,TRUE,"Y생산";#N/A,#N/A,TRUE,"Y판매";#N/A,#N/A,TRUE,"Y총물량";#N/A,#N/A,TRUE,"Y능력";#N/A,#N/A,TRUE,"YKD"}</definedName>
    <definedName name="hgt" hidden="1">#REF!</definedName>
    <definedName name="hh" hidden="1">{#N/A,#N/A,FALSE,"손익표지";#N/A,#N/A,FALSE,"손익계산";#N/A,#N/A,FALSE,"일반관리비";#N/A,#N/A,FALSE,"영업외수익";#N/A,#N/A,FALSE,"영업외비용";#N/A,#N/A,FALSE,"매출액";#N/A,#N/A,FALSE,"요약손익";#N/A,#N/A,FALSE,"요약대차";#N/A,#N/A,FALSE,"매출채권현황";#N/A,#N/A,FALSE,"매출채권명세"}</definedName>
    <definedName name="hhghg"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hhh"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hhhh" hidden="1">{#N/A,#N/A,FALSE,"손익표지";#N/A,#N/A,FALSE,"손익계산";#N/A,#N/A,FALSE,"일반관리비";#N/A,#N/A,FALSE,"영업외수익";#N/A,#N/A,FALSE,"영업외비용";#N/A,#N/A,FALSE,"매출액";#N/A,#N/A,FALSE,"요약손익";#N/A,#N/A,FALSE,"요약대차";#N/A,#N/A,FALSE,"매출채권현황";#N/A,#N/A,FALSE,"매출채권명세"}</definedName>
    <definedName name="hhhhhftre" hidden="1">{#N/A,#N/A,FALSE,"현장 NCR 분석";#N/A,#N/A,FALSE,"현장품질감사";#N/A,#N/A,FALSE,"현장품질감사"}</definedName>
    <definedName name="HHHHHH" hidden="1">{#N/A,#N/A,FALSE,"자재관리";#N/A,#N/A,FALSE,"자재관리";#N/A,#N/A,FALSE,"자재관리"}</definedName>
    <definedName name="HHHHHHHHHH" hidden="1">{#N/A,#N/A,FALSE,"단축1";#N/A,#N/A,FALSE,"단축2";#N/A,#N/A,FALSE,"단축3";#N/A,#N/A,FALSE,"장축";#N/A,#N/A,FALSE,"4WD"}</definedName>
    <definedName name="hhhhhso123" hidden="1">{#N/A,#N/A,FALSE,"정공"}</definedName>
    <definedName name="hi" hidden="1">{"'7-2지역별'!$A$1:$R$44"}</definedName>
    <definedName name="HiddenRows" hidden="1">#REF!</definedName>
    <definedName name="HING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 hidden="1">{#N/A,#N/A,FALSE,"BS";#N/A,#N/A,FALSE,"PL";#N/A,#N/A,FALSE,"처분";#N/A,#N/A,FALSE,"현금";#N/A,#N/A,FALSE,"매출";#N/A,#N/A,FALSE,"원가";#N/A,#N/A,FALSE,"경영"}</definedName>
    <definedName name="hjc" hidden="1">#REF!</definedName>
    <definedName name="hjgfhjtgyutiu" hidden="1">{#N/A,#N/A,FALSE,"단축1";#N/A,#N/A,FALSE,"단축2";#N/A,#N/A,FALSE,"단축3";#N/A,#N/A,FALSE,"장축";#N/A,#N/A,FALSE,"4WD"}</definedName>
    <definedName name="HJH" hidden="1">{#N/A,#N/A,FALSE,"매출이익"}</definedName>
    <definedName name="HJHG" hidden="1">{#N/A,#N/A,FALSE,"단축1";#N/A,#N/A,FALSE,"단축2";#N/A,#N/A,FALSE,"단축3";#N/A,#N/A,FALSE,"장축";#N/A,#N/A,FALSE,"4WD"}</definedName>
    <definedName name="HJHGHFFFF" hidden="1">{#N/A,#N/A,FALSE,"업체선정";#N/A,#N/A,FALSE,"업체선정sheet";#N/A,#N/A,FALSE,"업체실태";#N/A,#N/A,FALSE,"업체실태(1)";#N/A,#N/A,FALSE,"종업원현황(2)";#N/A,#N/A,FALSE,"생산품목(3)";#N/A,#N/A,FALSE,"장비보유현황";#N/A,#N/A,FALSE,"차량및약도";#N/A,#N/A,FALSE,"금형LIST"}</definedName>
    <definedName name="hjhiuiuff" hidden="1">{#N/A,#N/A,FALSE,"단축1";#N/A,#N/A,FALSE,"단축2";#N/A,#N/A,FALSE,"단축3";#N/A,#N/A,FALSE,"장축";#N/A,#N/A,FALSE,"4WD"}</definedName>
    <definedName name="hjhjhj" hidden="1">{#N/A,#N/A,FALSE,"Index";"Stmts_Qtrs",#N/A,FALSE,"Summary";"Stmts_24 mo",#N/A,FALSE,"Summary";"Summary_24",#N/A,FALSE,"Revenue";"Month_24",#N/A,FALSE,"Engineering";"Month_24",#N/A,FALSE,"Marketing";"Month_24",#N/A,FALSE,"G &amp; A";"Month_24",#N/A,FALSE,"Manufacturing"}</definedName>
    <definedName name="HJJ" hidden="1">{#N/A,#N/A,FALSE,"단축1";#N/A,#N/A,FALSE,"단축2";#N/A,#N/A,FALSE,"단축3";#N/A,#N/A,FALSE,"장축";#N/A,#N/A,FALSE,"4WD"}</definedName>
    <definedName name="HJK" hidden="1">{"'표지'!$B$5"}</definedName>
    <definedName name="hjkl" hidden="1">{#N/A,#N/A,FALSE,"PART-1234-8-12-9(41)";#N/A,#N/A,FALSE,"PARTS-2(3)";#N/A,#N/A,FALSE,"VAN SYSTEM";#N/A,#N/A,FALSE,"PARTS-10(26)";#N/A,#N/A,FALSE,"PART-5-6-7-11(14)";#N/A,#N/A,FALSE,"PARTS-4(3)";#N/A,#N/A,FALSE,"PCLASS"}</definedName>
    <definedName name="HJKLL" hidden="1">{#N/A,#N/A,TRUE,"Y생산";#N/A,#N/A,TRUE,"Y판매";#N/A,#N/A,TRUE,"Y총물량";#N/A,#N/A,TRUE,"Y능력";#N/A,#N/A,TRUE,"YKD"}</definedName>
    <definedName name="HJKOL" hidden="1">#N/A</definedName>
    <definedName name="HKHJJ" hidden="1">{#N/A,#N/A,FALSE,"단축1";#N/A,#N/A,FALSE,"단축2";#N/A,#N/A,FALSE,"단축3";#N/A,#N/A,FALSE,"장축";#N/A,#N/A,FALSE,"4WD"}</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mk" hidden="1">{#N/A,#N/A,TRUE,"Y생산";#N/A,#N/A,TRUE,"Y판매";#N/A,#N/A,TRUE,"Y총물량";#N/A,#N/A,TRUE,"Y능력";#N/A,#N/A,TRUE,"YKD"}</definedName>
    <definedName name="HN" hidden="1">{"'매출계획'!$D$2"}</definedName>
    <definedName name="Hohoho" hidden="1">{#N/A,#N/A,FALSE,"CR ";#N/A,#N/A,FALSE,"GL "}</definedName>
    <definedName name="Hose" hidden="1">{"'7보유'!$A$1:$F$44"}</definedName>
    <definedName name="HOW"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HOWS"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HP" hidden="1">#REF!</definedName>
    <definedName name="HRF" hidden="1">{"'매출계획'!$D$2"}</definedName>
    <definedName name="HRTTR" hidden="1">#REF!</definedName>
    <definedName name="HRTYU" hidden="1">{#N/A,#N/A,FALSE,"단축1";#N/A,#N/A,FALSE,"단축2";#N/A,#N/A,FALSE,"단축3";#N/A,#N/A,FALSE,"장축";#N/A,#N/A,FALSE,"4WD"}</definedName>
    <definedName name="ht" hidden="1">{"'표지'!$B$5"}</definedName>
    <definedName name="HTDF" hidden="1">{"'보고양식'!$A$58:$K$111"}</definedName>
    <definedName name="HTL" hidden="1">{"'을'!$A$1:$Z$93"}</definedName>
    <definedName name="HTML" hidden="1">{"'7보유'!$A$1:$F$44"}</definedName>
    <definedName name="html_cnt" hidden="1">{"'표지'!$B$5"}</definedName>
    <definedName name="html_cnt2" hidden="1">{"'표지'!$B$5"}</definedName>
    <definedName name="HTML_CodePage" hidden="1">949</definedName>
    <definedName name="HTML_Control" localSheetId="1" hidden="1">{"'판관비내역'!$D$2:$P$33"}</definedName>
    <definedName name="HTML_Control" hidden="1">{"'보고양식'!$A$58:$K$111"}</definedName>
    <definedName name="HTML_Control_1" hidden="1">{"'판관비내역'!$D$2:$P$33"}</definedName>
    <definedName name="HTML_Control_2" hidden="1">{"'판관비내역'!$D$2:$P$33"}</definedName>
    <definedName name="HTML_Control_3" hidden="1">{"'판관비내역'!$D$2:$P$33"}</definedName>
    <definedName name="HTML_Control_4" hidden="1">{"'판관비내역'!$D$2:$P$33"}</definedName>
    <definedName name="HTML_Control_5" hidden="1">{"'판관비내역'!$D$2:$P$33"}</definedName>
    <definedName name="HTML_Control2" hidden="1">{"'Sheet1'!$A$1:$H$36"}</definedName>
    <definedName name="HTML_Description" hidden="1">""</definedName>
    <definedName name="HTML_Email" hidden="1">""</definedName>
    <definedName name="HTML_Header" localSheetId="1" hidden="1">"판관비내역"</definedName>
    <definedName name="HTML_Header" hidden="1">""</definedName>
    <definedName name="HTML_LastUpdate" localSheetId="1" hidden="1">"00-03-09"</definedName>
    <definedName name="HTML_LastUpdate" hidden="1">""</definedName>
    <definedName name="HTML_LineAfter" hidden="1">FALSE</definedName>
    <definedName name="HTML_LineBefore" localSheetId="1" hidden="1">TRUE</definedName>
    <definedName name="HTML_LineBefore" hidden="1">FALSE</definedName>
    <definedName name="HTML_Name" localSheetId="1" hidden="1">"김재형"</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localSheetId="1" hidden="1">"C:\MyHTML.htm"</definedName>
    <definedName name="HTML_PathFile" hidden="1">"C:\My Documents\98년\영업현황\2월 수주현황(2월 마감분).htm"</definedName>
    <definedName name="HTML_PathTemplate" hidden="1">"D:\b_256lc\일보\HTMLTemp.htm"</definedName>
    <definedName name="HTML_Title" localSheetId="1" hidden="1">"99 결산보고서"</definedName>
    <definedName name="HTML_Title" hidden="1">""</definedName>
    <definedName name="HTML1" hidden="1">{"'7보유'!$A$1:$F$44"}</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 hidden="1">{"'7보유'!$A$1:$F$44"}</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ntrol2" hidden="1">{"'표지'!$B$5"}</definedName>
    <definedName name="HTMLCount" hidden="1">30</definedName>
    <definedName name="htr" hidden="1">{#N/A,#N/A,TRUE,"Y생산";#N/A,#N/A,TRUE,"Y판매";#N/A,#N/A,TRUE,"Y총물량";#N/A,#N/A,TRUE,"Y능력";#N/A,#N/A,TRUE,"YKD"}</definedName>
    <definedName name="HTRH" hidden="1">{"'표지'!$B$5"}</definedName>
    <definedName name="htrsthastrzghtrgh" hidden="1">{#N/A,#N/A,FALSE,"단축1";#N/A,#N/A,FALSE,"단축2";#N/A,#N/A,FALSE,"단축3";#N/A,#N/A,FALSE,"장축";#N/A,#N/A,FALSE,"4WD"}</definedName>
    <definedName name="hugugguugu" hidden="1">#REF!</definedName>
    <definedName name="HUI" hidden="1">#N/A</definedName>
    <definedName name="HYNIX" hidden="1">{"'Sheet1'!$B$3:$H$17"}</definedName>
    <definedName name="HYP" hidden="1">#REF!</definedName>
    <definedName name="ia" hidden="1">{#N/A,#N/A,FALSE,"Aging Summary";#N/A,#N/A,FALSE,"Ratio Analysis";#N/A,#N/A,FALSE,"Test 120 Day Accts";#N/A,#N/A,FALSE,"Tickmarks"}</definedName>
    <definedName name="iansdnfiasndf" hidden="1">{#N/A,#N/A,FALSE,"BS";#N/A,#N/A,FALSE,"PL";#N/A,#N/A,FALSE,"처분";#N/A,#N/A,FALSE,"현금";#N/A,#N/A,FALSE,"매출";#N/A,#N/A,FALSE,"원가";#N/A,#N/A,FALSE,"경영"}</definedName>
    <definedName name="ibv" hidden="1">'[2]#REF'!$A$206:$Q$214</definedName>
    <definedName name="idekjdkd"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ifrs" hidden="1">{"'Sheet1'!$A$1:$H$36"}</definedName>
    <definedName name="ii"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III" hidden="1">{"'매출계획'!$D$2"}</definedName>
    <definedName name="IIII" hidden="1">{"'매출계획'!$D$2"}</definedName>
    <definedName name="IIIII" hidden="1">{#N/A,#N/A,FALSE,"96 3월물량표";#N/A,#N/A,FALSE,"96 4월물량표";#N/A,#N/A,FALSE,"96 5월물량표"}</definedName>
    <definedName name="iiioo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IIJELL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o" hidden="1">{#N/A,#N/A,FALSE,"Aging Summary";#N/A,#N/A,FALSE,"Ratio Analysis";#N/A,#N/A,FALSE,"Test 120 Day Accts";#N/A,#N/A,FALSE,"Tickmarks"}</definedName>
    <definedName name="IJHY" hidden="1">#N/A</definedName>
    <definedName name="iju" hidden="1">{#N/A,#N/A,FALSE,"단축1";#N/A,#N/A,FALSE,"단축2";#N/A,#N/A,FALSE,"단축3";#N/A,#N/A,FALSE,"장축";#N/A,#N/A,FALSE,"4WD"}</definedName>
    <definedName name="ikj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ils" hidden="1">#REF!</definedName>
    <definedName name="interestoverall" hidden="1">{#N/A,#N/A,FALSE,"Aging Summary";#N/A,#N/A,FALSE,"Ratio Analysis";#N/A,#N/A,FALSE,"Test 120 Day Accts";#N/A,#N/A,FALSE,"Tickmarks"}</definedName>
    <definedName name="internal" hidden="1">{#N/A,#N/A,FALSE,"주요여수신";#N/A,#N/A,FALSE,"수신금리";#N/A,#N/A,FALSE,"대출금리";#N/A,#N/A,FALSE,"신규대출";#N/A,#N/A,FALSE,"총액대출"}</definedName>
    <definedName name="inwon" hidden="1">{#N/A,#N/A,FALSE,"UNIT";#N/A,#N/A,FALSE,"UNIT";#N/A,#N/A,FALSE,"계정"}</definedName>
    <definedName name="ipo" hidden="1">{"PL2",#N/A,FALSE,"PL";"CH1",#N/A,FALSE,"현금흐름표";"CH2",#N/A,FALSE,"현금흐름표";"BS1",#N/A,FALSE,"BS";"CO",#N/A,FALSE,"매출원가";"BS2",#N/A,FALSE,"BS"}</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"2009-08-24 오후 3:00:3"</definedName>
    <definedName name="IQ_NTM" hidden="1">6000</definedName>
    <definedName name="IQ_TODAY" hidden="1">0</definedName>
    <definedName name="IQ_WEEK" hidden="1">50000</definedName>
    <definedName name="IQ_YTD" hidden="1">3000</definedName>
    <definedName name="IS" hidden="1">{#N/A,#N/A,FALSE,"BS";#N/A,#N/A,FALSE,"PL";#N/A,#N/A,FALSE,"처분";#N/A,#N/A,FALSE,"현금";#N/A,#N/A,FALSE,"매출";#N/A,#N/A,FALSE,"원가";#N/A,#N/A,FALSE,"경영"}</definedName>
    <definedName name="IS_"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IS최종" hidden="1">{#N/A,#N/A,FALSE,"Aging Summary";#N/A,#N/A,FALSE,"Ratio Analysis";#N/A,#N/A,FALSE,"Test 120 Day Accts";#N/A,#N/A,FALSE,"Tickmarks"}</definedName>
    <definedName name="IT" hidden="1">{"'Sheet1'!$A$1:$H$36"}</definedName>
    <definedName name="IT_MASTER">#REF!</definedName>
    <definedName name="IT수정" hidden="1">{"'Sheet1'!$A$1:$H$36"}</definedName>
    <definedName name="IWFIC" hidden="1">{#N/A,#N/A,FALSE,"ALM-ASISC"}</definedName>
    <definedName name="jalkjalkf" hidden="1">{#N/A,#N/A,FALSE,"BS";#N/A,#N/A,FALSE,"PL";#N/A,#N/A,FALSE,"처분";#N/A,#N/A,FALSE,"현금";#N/A,#N/A,FALSE,"매출";#N/A,#N/A,FALSE,"원가";#N/A,#N/A,FALSE,"경영"}</definedName>
    <definedName name="janeiro1"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Japan___Exec_Pension_Benefits_FooterType" hidden="1">"NONE"</definedName>
    <definedName name="Japan___Pension_Benefits_FooterType" hidden="1">"NONE"</definedName>
    <definedName name="jeklklw" hidden="1">{"'Sheet1'!$A$1:$H$36"}</definedName>
    <definedName name="jeld" hidden="1">{#N/A,#N/A,FALSE,"Sheet5"}</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J" hidden="1">{#N/A,#N/A,FALSE,"손익표지";#N/A,#N/A,FALSE,"손익계산";#N/A,#N/A,FALSE,"일반관리비";#N/A,#N/A,FALSE,"영업외수익";#N/A,#N/A,FALSE,"영업외비용";#N/A,#N/A,FALSE,"매출액";#N/A,#N/A,FALSE,"요약손익";#N/A,#N/A,FALSE,"요약대차";#N/A,#N/A,FALSE,"매출채권현황";#N/A,#N/A,FALSE,"매출채권명세"}</definedName>
    <definedName name="JFJ_1" hidden="1">{#N/A,#N/A,FALSE,"손익표지";#N/A,#N/A,FALSE,"손익계산";#N/A,#N/A,FALSE,"일반관리비";#N/A,#N/A,FALSE,"영업외수익";#N/A,#N/A,FALSE,"영업외비용";#N/A,#N/A,FALSE,"매출액";#N/A,#N/A,FALSE,"요약손익";#N/A,#N/A,FALSE,"요약대차";#N/A,#N/A,FALSE,"매출채권현황";#N/A,#N/A,FALSE,"매출채권명세"}</definedName>
    <definedName name="jfjfj" hidden="1">#REF!</definedName>
    <definedName name="jfksjdf" hidden="1">{#N/A,#N/A,FALSE,"Aging Summary";#N/A,#N/A,FALSE,"Ratio Analysis";#N/A,#N/A,FALSE,"Test 120 Day Accts";#N/A,#N/A,FALSE,"Tickmarks"}</definedName>
    <definedName name="JGH" hidden="1">{"'매출계획'!$D$2"}</definedName>
    <definedName name="jghiuyfvgn"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GHJ" hidden="1">{#N/A,#N/A,FALSE,"단축1";#N/A,#N/A,FALSE,"단축2";#N/A,#N/A,FALSE,"단축3";#N/A,#N/A,FALSE,"장축";#N/A,#N/A,FALSE,"4WD"}</definedName>
    <definedName name="jh" hidden="1">{#N/A,#N/A,FALSE,"98소지이동TOTvs99.1 (2)";#N/A,#N/A,FALSE,"TOTAL";#N/A,#N/A,FALSE,"98소지이동TOTvs99.1(b) (2)"}</definedName>
    <definedName name="jhbjkhkj" hidden="1">{#N/A,#N/A,TRUE,"Summary";#N/A,#N/A,TRUE,"IS";#N/A,#N/A,TRUE,"Adj";#N/A,#N/A,TRUE,"BS";#N/A,#N/A,TRUE,"CF";#N/A,#N/A,TRUE,"Debt";#N/A,#N/A,TRUE,"IRR"}</definedName>
    <definedName name="JHGJ" hidden="1">{#N/A,#N/A,FALSE,"손익표지";#N/A,#N/A,FALSE,"손익계산";#N/A,#N/A,FALSE,"일반관리비";#N/A,#N/A,FALSE,"영업외수익";#N/A,#N/A,FALSE,"영업외비용";#N/A,#N/A,FALSE,"매출액";#N/A,#N/A,FALSE,"요약손익";#N/A,#N/A,FALSE,"요약대차";#N/A,#N/A,FALSE,"매출채권현황";#N/A,#N/A,FALSE,"매출채권명세"}</definedName>
    <definedName name="JHGJ_1" hidden="1">{#N/A,#N/A,FALSE,"손익표지";#N/A,#N/A,FALSE,"손익계산";#N/A,#N/A,FALSE,"일반관리비";#N/A,#N/A,FALSE,"영업외수익";#N/A,#N/A,FALSE,"영업외비용";#N/A,#N/A,FALSE,"매출액";#N/A,#N/A,FALSE,"요약손익";#N/A,#N/A,FALSE,"요약대차";#N/A,#N/A,FALSE,"매출채권현황";#N/A,#N/A,FALSE,"매출채권명세"}</definedName>
    <definedName name="JHGJG" hidden="1">{#N/A,#N/A,FALSE,"손익표지";#N/A,#N/A,FALSE,"손익계산";#N/A,#N/A,FALSE,"일반관리비";#N/A,#N/A,FALSE,"영업외수익";#N/A,#N/A,FALSE,"영업외비용";#N/A,#N/A,FALSE,"매출액";#N/A,#N/A,FALSE,"요약손익";#N/A,#N/A,FALSE,"요약대차";#N/A,#N/A,FALSE,"매출채권현황";#N/A,#N/A,FALSE,"매출채권명세"}</definedName>
    <definedName name="JHGJG_1" hidden="1">{#N/A,#N/A,FALSE,"손익표지";#N/A,#N/A,FALSE,"손익계산";#N/A,#N/A,FALSE,"일반관리비";#N/A,#N/A,FALSE,"영업외수익";#N/A,#N/A,FALSE,"영업외비용";#N/A,#N/A,FALSE,"매출액";#N/A,#N/A,FALSE,"요약손익";#N/A,#N/A,FALSE,"요약대차";#N/A,#N/A,FALSE,"매출채권현황";#N/A,#N/A,FALSE,"매출채권명세"}</definedName>
    <definedName name="jhhfdfddh" hidden="1">{#N/A,#N/A,FALSE,"단축1";#N/A,#N/A,FALSE,"단축2";#N/A,#N/A,FALSE,"단축3";#N/A,#N/A,FALSE,"장축";#N/A,#N/A,FALSE,"4WD"}</definedName>
    <definedName name="JHJH" hidden="1">{#N/A,#N/A,FALSE,"손익표지";#N/A,#N/A,FALSE,"손익계산";#N/A,#N/A,FALSE,"일반관리비";#N/A,#N/A,FALSE,"영업외수익";#N/A,#N/A,FALSE,"영업외비용";#N/A,#N/A,FALSE,"매출액";#N/A,#N/A,FALSE,"요약손익";#N/A,#N/A,FALSE,"요약대차";#N/A,#N/A,FALSE,"매출채권현황";#N/A,#N/A,FALSE,"매출채권명세"}</definedName>
    <definedName name="JHJH_1" hidden="1">{#N/A,#N/A,FALSE,"손익표지";#N/A,#N/A,FALSE,"손익계산";#N/A,#N/A,FALSE,"일반관리비";#N/A,#N/A,FALSE,"영업외수익";#N/A,#N/A,FALSE,"영업외비용";#N/A,#N/A,FALSE,"매출액";#N/A,#N/A,FALSE,"요약손익";#N/A,#N/A,FALSE,"요약대차";#N/A,#N/A,FALSE,"매출채권현황";#N/A,#N/A,FALSE,"매출채권명세"}</definedName>
    <definedName name="jijk" hidden="1">{"Header",#N/A,TRUE,"Summary";"ProjectInfo",#N/A,TRUE,"Total Value"}</definedName>
    <definedName name="jijkjk" hidden="1">{#N/A,#N/A,FALSE,"단축1";#N/A,#N/A,FALSE,"단축2";#N/A,#N/A,FALSE,"단축3";#N/A,#N/A,FALSE,"장축";#N/A,#N/A,FALSE,"4WD"}</definedName>
    <definedName name="JIM" hidden="1">{#N/A,#N/A,FALSE,"Sheet5"}</definedName>
    <definedName name="jjddftg" hidden="1">{#N/A,#N/A,FALSE,"현장 NCR 분석";#N/A,#N/A,FALSE,"현장품질감사";#N/A,#N/A,FALSE,"현장품질감사"}</definedName>
    <definedName name="JJFOR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jjjjjj" hidden="1">{#N/A,#N/A,TRUE,"Y생산";#N/A,#N/A,TRUE,"Y판매";#N/A,#N/A,TRUE,"Y총물량";#N/A,#N/A,TRUE,"Y능력";#N/A,#N/A,TRUE,"YKD"}</definedName>
    <definedName name="jjl" hidden="1">{"'표지'!$B$5"}</definedName>
    <definedName name="JJS" hidden="1">#REF!</definedName>
    <definedName name="JJSU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JKJ" hidden="1">{#N/A,#N/A,FALSE,"손익표지";#N/A,#N/A,FALSE,"손익계산";#N/A,#N/A,FALSE,"일반관리비";#N/A,#N/A,FALSE,"영업외수익";#N/A,#N/A,FALSE,"영업외비용";#N/A,#N/A,FALSE,"매출액";#N/A,#N/A,FALSE,"요약손익";#N/A,#N/A,FALSE,"요약대차";#N/A,#N/A,FALSE,"매출채권현황";#N/A,#N/A,FALSE,"매출채권명세"}</definedName>
    <definedName name="JKJ_1" hidden="1">{#N/A,#N/A,FALSE,"손익표지";#N/A,#N/A,FALSE,"손익계산";#N/A,#N/A,FALSE,"일반관리비";#N/A,#N/A,FALSE,"영업외수익";#N/A,#N/A,FALSE,"영업외비용";#N/A,#N/A,FALSE,"매출액";#N/A,#N/A,FALSE,"요약손익";#N/A,#N/A,FALSE,"요약대차";#N/A,#N/A,FALSE,"매출채권현황";#N/A,#N/A,FALSE,"매출채권명세"}</definedName>
    <definedName name="jkl" hidden="1">{"'7-2지역별'!$A$1:$R$44"}</definedName>
    <definedName name="jklejke" hidden="1">{"'Sheet1'!$A$1:$H$36"}</definedName>
    <definedName name="jkljlkjl" hidden="1">{#N/A,#N/A,FALSE,"UNIT";#N/A,#N/A,FALSE,"UNIT";#N/A,#N/A,FALSE,"계정"}</definedName>
    <definedName name="jkllll" hidden="1">{#N/A,#N/A,FALSE,"PART-1234-8-12-9(41)";#N/A,#N/A,FALSE,"PARTS-2(3)";#N/A,#N/A,FALSE,"VAN SYSTEM";#N/A,#N/A,FALSE,"PARTS-10(26)";#N/A,#N/A,FALSE,"PART-5-6-7-11(14)";#N/A,#N/A,FALSE,"PARTS-4(3)";#N/A,#N/A,FALSE,"PCLASS"}</definedName>
    <definedName name="JKUHJNHJ" hidden="1">{#N/A,#N/A,FALSE,"단축1";#N/A,#N/A,FALSE,"단축2";#N/A,#N/A,FALSE,"단축3";#N/A,#N/A,FALSE,"장축";#N/A,#N/A,FALSE,"4WD"}</definedName>
    <definedName name="JL" hidden="1">{#N/A,#N/A,FALSE,"단축1";#N/A,#N/A,FALSE,"단축2";#N/A,#N/A,FALSE,"단축3";#N/A,#N/A,FALSE,"장축";#N/A,#N/A,FALSE,"4WD"}</definedName>
    <definedName name="jlkajsf" hidden="1">{#N/A,#N/A,FALSE,"BS";#N/A,#N/A,FALSE,"PL";#N/A,#N/A,FALSE,"A";#N/A,#N/A,FALSE,"B";#N/A,#N/A,FALSE,"B1";#N/A,#N/A,FALSE,"C";#N/A,#N/A,FALSE,"C1";#N/A,#N/A,FALSE,"C2";#N/A,#N/A,FALSE,"D";#N/A,#N/A,FALSE,"E";#N/A,#N/A,FALSE,"F";#N/A,#N/A,FALSE,"AA";#N/A,#N/A,FALSE,"BB";#N/A,#N/A,FALSE,"CC";#N/A,#N/A,FALSE,"DD";#N/A,#N/A,FALSE,"EE";#N/A,#N/A,FALSE,"FF";#N/A,#N/A,FALSE,"PL10";#N/A,#N/A,FALSE,"PL20";#N/A,#N/A,FALSE,"PL30"}</definedName>
    <definedName name="JOKM" hidden="1">{#N/A,#N/A,FALSE,"단축1";#N/A,#N/A,FALSE,"단축2";#N/A,#N/A,FALSE,"단축3";#N/A,#N/A,FALSE,"장축";#N/A,#N/A,FALSE,"4WD"}</definedName>
    <definedName name="JSH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k" hidden="1">{#N/A,#N/A,FALSE,"UNIT";#N/A,#N/A,FALSE,"UNIT";#N/A,#N/A,FALSE,"계정"}</definedName>
    <definedName name="JUU" hidden="1">#N/A</definedName>
    <definedName name="JWG" hidden="1">{#N/A,#N/A,FALSE,"단축1";#N/A,#N/A,FALSE,"단축2";#N/A,#N/A,FALSE,"단축3";#N/A,#N/A,FALSE,"장축";#N/A,#N/A,FALSE,"4WD"}</definedName>
    <definedName name="jyj" hidden="1">{#N/A,#N/A,FALSE,"Yield";#N/A,#N/A,FALSE,"Loss1";#N/A,#N/A,FALSE,"Loss2";#N/A,#N/A,FALSE,"Hour-Labor(배분)";#N/A,#N/A,FALSE,"Capital Expenditure";#N/A,#N/A,FALSE,"Productivity"}</definedName>
    <definedName name="jyjy" hidden="1">{#N/A,#N/A,FALSE,"Yield";#N/A,#N/A,FALSE,"Loss1";#N/A,#N/A,FALSE,"Loss2";#N/A,#N/A,FALSE,"Hour-Labor(배분)";#N/A,#N/A,FALSE,"Capital Expenditure";#N/A,#N/A,FALSE,"Productivity"}</definedName>
    <definedName name="jyuk" hidden="1">{#N/A,#N/A,TRUE,"Y생산";#N/A,#N/A,TRUE,"Y판매";#N/A,#N/A,TRUE,"Y총물량";#N/A,#N/A,TRUE,"Y능력";#N/A,#N/A,TRUE,"YKD"}</definedName>
    <definedName name="k" hidden="1">{#N/A,#N/A,FALSE,"BS";#N/A,#N/A,FALSE,"PL";#N/A,#N/A,FALSE,"처분";#N/A,#N/A,FALSE,"현금";#N/A,#N/A,FALSE,"매출";#N/A,#N/A,FALSE,"원가";#N/A,#N/A,FALSE,"경영"}</definedName>
    <definedName name="kame" hidden="1">{#N/A,#N/A,FALSE,"손익표지";#N/A,#N/A,FALSE,"손익계산";#N/A,#N/A,FALSE,"일반관리비";#N/A,#N/A,FALSE,"영업외수익";#N/A,#N/A,FALSE,"영업외비용";#N/A,#N/A,FALSE,"매출액";#N/A,#N/A,FALSE,"요약손익";#N/A,#N/A,FALSE,"요약대차";#N/A,#N/A,FALSE,"매출채권현황";#N/A,#N/A,FALSE,"매출채권명세"}</definedName>
    <definedName name="KANG" hidden="1">{#N/A,#N/A,FALSE,"인원";#N/A,#N/A,FALSE,"비용2";#N/A,#N/A,FALSE,"비용1";#N/A,#N/A,FALSE,"비용";#N/A,#N/A,FALSE,"보증2";#N/A,#N/A,FALSE,"보증1";#N/A,#N/A,FALSE,"보증";#N/A,#N/A,FALSE,"손익1";#N/A,#N/A,FALSE,"손익";#N/A,#N/A,FALSE,"부서별매출";#N/A,#N/A,FALSE,"매출"}</definedName>
    <definedName name="KC" hidden="1">{#N/A,#N/A,FALSE,"을지 (4)";#N/A,#N/A,FALSE,"을지 (5)";#N/A,#N/A,FALSE,"을지 (6)"}</definedName>
    <definedName name="kcsq"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kcsqd"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KDCSS"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kdcssd"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KDH" hidden="1">{#N/A,#N/A,FALSE,"표지";#N/A,#N/A,FALSE,"전제";#N/A,#N/A,FALSE,"손익-자 (2)";#N/A,#N/A,FALSE,"손익-자";#N/A,#N/A,FALSE,"손익-마 (2)";#N/A,#N/A,FALSE,"손익-마";#N/A,#N/A,FALSE,"총손최종"}</definedName>
    <definedName name="KEY" hidden="1">#REF!</definedName>
    <definedName name="KFH" hidden="1">{#N/A,#N/A,FALSE,"손익표지";#N/A,#N/A,FALSE,"손익계산";#N/A,#N/A,FALSE,"일반관리비";#N/A,#N/A,FALSE,"영업외수익";#N/A,#N/A,FALSE,"영업외비용";#N/A,#N/A,FALSE,"매출액";#N/A,#N/A,FALSE,"요약손익";#N/A,#N/A,FALSE,"요약대차";#N/A,#N/A,FALSE,"매출채권현황";#N/A,#N/A,FALSE,"매출채권명세"}</definedName>
    <definedName name="KFH_1" hidden="1">{#N/A,#N/A,FALSE,"손익표지";#N/A,#N/A,FALSE,"손익계산";#N/A,#N/A,FALSE,"일반관리비";#N/A,#N/A,FALSE,"영업외수익";#N/A,#N/A,FALSE,"영업외비용";#N/A,#N/A,FALSE,"매출액";#N/A,#N/A,FALSE,"요약손익";#N/A,#N/A,FALSE,"요약대차";#N/A,#N/A,FALSE,"매출채권현황";#N/A,#N/A,FALSE,"매출채권명세"}</definedName>
    <definedName name="KGaap"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KHN" hidden="1">{"'보고양식'!$A$58:$K$111"}</definedName>
    <definedName name="KIA" hidden="1">{#N/A,#N/A,FALSE,"단축1";#N/A,#N/A,FALSE,"단축2";#N/A,#N/A,FALSE,"단축3";#N/A,#N/A,FALSE,"장축";#N/A,#N/A,FALSE,"4WD"}</definedName>
    <definedName name="kilp" hidden="1">{#N/A,#N/A,FALSE,"단축1";#N/A,#N/A,FALSE,"단축2";#N/A,#N/A,FALSE,"단축3";#N/A,#N/A,FALSE,"장축";#N/A,#N/A,FALSE,"4WD"}</definedName>
    <definedName name="KING" hidden="1">#REF!</definedName>
    <definedName name="kis"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kj" hidden="1">#REF!</definedName>
    <definedName name="KJHJ" hidden="1">{#N/A,#N/A,FALSE,"단축1";#N/A,#N/A,FALSE,"단축2";#N/A,#N/A,FALSE,"단축3";#N/A,#N/A,FALSE,"장축";#N/A,#N/A,FALSE,"4WD"}</definedName>
    <definedName name="KJK" hidden="1">{#N/A,#N/A,FALSE,"손익표지";#N/A,#N/A,FALSE,"손익계산";#N/A,#N/A,FALSE,"일반관리비";#N/A,#N/A,FALSE,"영업외수익";#N/A,#N/A,FALSE,"영업외비용";#N/A,#N/A,FALSE,"매출액";#N/A,#N/A,FALSE,"요약손익";#N/A,#N/A,FALSE,"요약대차";#N/A,#N/A,FALSE,"매출채권현황";#N/A,#N/A,FALSE,"매출채권명세"}</definedName>
    <definedName name="kjs" hidden="1">{#N/A,#N/A,FALSE,"UNIT";#N/A,#N/A,FALSE,"UNIT";#N/A,#N/A,FALSE,"계정"}</definedName>
    <definedName name="KK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ISJ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JGLGK" hidden="1">{#N/A,#N/A,FALSE,"단축1";#N/A,#N/A,FALSE,"단축2";#N/A,#N/A,FALSE,"단축3";#N/A,#N/A,FALSE,"장축";#N/A,#N/A,FALSE,"4WD"}</definedName>
    <definedName name="kkjkj"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kkk"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KKKD" hidden="1">{#N/A,#N/A,FALSE,"Yield";#N/A,#N/A,FALSE,"Loss1";#N/A,#N/A,FALSE,"Loss2";#N/A,#N/A,FALSE,"Hour-Labor(배분)";#N/A,#N/A,FALSE,"Capital Expenditure";#N/A,#N/A,FALSE,"Productivity"}</definedName>
    <definedName name="KKKDJ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k" hidden="1">{#N/A,#N/A,FALSE,"BS";#N/A,#N/A,FALSE,"PL";#N/A,#N/A,FALSE,"처분";#N/A,#N/A,FALSE,"현금";#N/A,#N/A,FALSE,"매출";#N/A,#N/A,FALSE,"원가";#N/A,#N/A,FALSE,"경영"}</definedName>
    <definedName name="kkkkk"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kkkkkk" hidden="1">{"'Sheet1'!$A$1:$H$36"}</definedName>
    <definedName name="kkkkkkkk"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KKKS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L" hidden="1">{#N/A,#N/A,FALSE,"손익표지";#N/A,#N/A,FALSE,"손익계산";#N/A,#N/A,FALSE,"일반관리비";#N/A,#N/A,FALSE,"영업외수익";#N/A,#N/A,FALSE,"영업외비용";#N/A,#N/A,FALSE,"매출액";#N/A,#N/A,FALSE,"요약손익";#N/A,#N/A,FALSE,"요약대차";#N/A,#N/A,FALSE,"매출채권현황";#N/A,#N/A,FALSE,"매출채권명세"}</definedName>
    <definedName name="KKSIIE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LKL" hidden="1">{#N/A,#N/A,FALSE,"단축1";#N/A,#N/A,FALSE,"단축2";#N/A,#N/A,FALSE,"단축3";#N/A,#N/A,FALSE,"장축";#N/A,#N/A,FALSE,"4WD"}</definedName>
    <definedName name="klklklkl" hidden="1">{#N/A,#N/A,FALSE,"Index";"Stmts_Qtrs",#N/A,FALSE,"Summary";"Stmts_24 mo",#N/A,FALSE,"Summary";"Summary_24",#N/A,FALSE,"Revenue";"Month_24",#N/A,FALSE,"Engineering";"Month_24",#N/A,FALSE,"Marketing";"Month_24",#N/A,FALSE,"G &amp; A";"Month_24",#N/A,FALSE,"Manufacturing"}</definedName>
    <definedName name="KLLL" hidden="1">{#N/A,#N/A,FALSE,"PART-1234-8-12-9(41)";#N/A,#N/A,FALSE,"PARTS-2(3)";#N/A,#N/A,FALSE,"VAN SYSTEM";#N/A,#N/A,FALSE,"PARTS-10(26)";#N/A,#N/A,FALSE,"PART-5-6-7-11(14)";#N/A,#N/A,FALSE,"PARTS-4(3)";#N/A,#N/A,FALSE,"PCLASS"}</definedName>
    <definedName name="kllll" hidden="1">{#N/A,#N/A,FALSE,"PART-1234-8-12-9(41)";#N/A,#N/A,FALSE,"PARTS-2(3)";#N/A,#N/A,FALSE,"VAN SYSTEM";#N/A,#N/A,FALSE,"PARTS-10(26)";#N/A,#N/A,FALSE,"PART-5-6-7-11(14)";#N/A,#N/A,FALSE,"PARTS-4(3)";#N/A,#N/A,FALSE,"PCLASS"}</definedName>
    <definedName name="KM" hidden="1">{"'매출계획'!$D$2"}</definedName>
    <definedName name="kmc매출" hidden="1">{#N/A,#N/A,FALSE,"ROW DATA"}</definedName>
    <definedName name="KMC매출1" hidden="1">{#N/A,#N/A,FALSE,"ROW DATA"}</definedName>
    <definedName name="KMC인원" hidden="1">{#N/A,#N/A,TRUE,"Y생산";#N/A,#N/A,TRUE,"Y판매";#N/A,#N/A,TRUE,"Y총물량";#N/A,#N/A,TRUE,"Y능력";#N/A,#N/A,TRUE,"YKD"}</definedName>
    <definedName name="KN" hidden="1">{#N/A,#N/A,FALSE,"을지 (4)";#N/A,#N/A,FALSE,"을지 (5)";#N/A,#N/A,FALSE,"을지 (6)"}</definedName>
    <definedName name="KNOW" hidden="1">{"'7-2지역별'!$A$1:$R$44"}</definedName>
    <definedName name="ko" hidden="1">{"'표지'!$B$5"}</definedName>
    <definedName name="koreafinal" hidden="1">{#N/A,#N/A,FALSE,"Management Fees"}</definedName>
    <definedName name="KSJHGFD" hidden="1">{#N/A,#N/A,FALSE,"단축1";#N/A,#N/A,FALSE,"단축2";#N/A,#N/A,FALSE,"단축3";#N/A,#N/A,FALSE,"장축";#N/A,#N/A,FALSE,"4WD"}</definedName>
    <definedName name="ksksks" hidden="1">#REF!</definedName>
    <definedName name="KSW" hidden="1">{#N/A,#N/A,FALSE,"단축1";#N/A,#N/A,FALSE,"단축2";#N/A,#N/A,FALSE,"단축3";#N/A,#N/A,FALSE,"장축";#N/A,#N/A,FALSE,"4WD"}</definedName>
    <definedName name="ktf"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ktft" hidden="1">3</definedName>
    <definedName name="KTY" hidden="1">{#N/A,#N/A,FALSE,"단축1";#N/A,#N/A,FALSE,"단축2";#N/A,#N/A,FALSE,"단축3";#N/A,#N/A,FALSE,"장축";#N/A,#N/A,FALSE,"4WD"}</definedName>
    <definedName name="KU" hidden="1">{#N/A,#N/A,TRUE,"Y생산";#N/A,#N/A,TRUE,"Y판매";#N/A,#N/A,TRUE,"Y총물량";#N/A,#N/A,TRUE,"Y능력";#N/A,#N/A,TRUE,"YKD"}</definedName>
    <definedName name="kwy" hidden="1">{#N/A,#N/A,FALSE,"ALM-ASISC"}</definedName>
    <definedName name="K원부" hidden="1">{#N/A,#N/A,FALSE,"인천원부"}</definedName>
    <definedName name="K잔액기준" hidden="1">{#N/A,#N/A,FALSE,"주요여수신";#N/A,#N/A,FALSE,"수신금리";#N/A,#N/A,FALSE,"대출금리";#N/A,#N/A,FALSE,"신규대출";#N/A,#N/A,FALSE,"총액대출"}</definedName>
    <definedName name="l" hidden="1">{#N/A,#N/A,FALSE,"BS";#N/A,#N/A,FALSE,"PL";#N/A,#N/A,FALSE,"처분";#N/A,#N/A,FALSE,"현금";#N/A,#N/A,FALSE,"매출";#N/A,#N/A,FALSE,"원가";#N/A,#N/A,FALSE,"경영"}</definedName>
    <definedName name="l_1" hidden="1">{#N/A,#N/A,FALSE,"Aging Summary";#N/A,#N/A,FALSE,"Ratio Analysis";#N/A,#N/A,FALSE,"Test 120 Day Accts";#N/A,#N/A,FALSE,"Tickmarks"}</definedName>
    <definedName name="LA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ccg"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LCD" hidden="1">{#N/A,#N/A,FALSE,"표지&amp;목차";#N/A,#N/A,FALSE,"경영현황";#N/A,#N/A,FALSE,"매출현황";#N/A,#N/A,FALSE,"매출차이분석(양식)";#N/A,#N/A,FALSE,"손익현황";#N/A,#N/A,FALSE,"손익차이분석";#N/A,#N/A,FALSE,"제품별손익";#N/A,#N/A,FALSE,"재공재고";#N/A,#N/A,FALSE,"원가추이"}</definedName>
    <definedName name="LCFL예산" hidden="1">{#N/A,#N/A,FALSE,"단축1";#N/A,#N/A,FALSE,"단축2";#N/A,#N/A,FALSE,"단축3";#N/A,#N/A,FALSE,"장축";#N/A,#N/A,FALSE,"4WD"}</definedName>
    <definedName name="lcg"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lcggggg"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lee" hidden="1">{#N/A,#N/A,FALSE,"Sheet5"}</definedName>
    <definedName name="leee"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Legacy1" hidden="1">{"'표지'!$B$5"}</definedName>
    <definedName name="LHYi" hidden="1">{"'7보유'!$A$1:$F$44"}</definedName>
    <definedName name="limcount" hidden="1">3</definedName>
    <definedName name="LINEUP" hidden="1">{#N/A,#N/A,TRUE,"매출진척-1";#N/A,#N/A,TRUE,"매출진척-2";#N/A,#N/A,TRUE,"제품실적";#N/A,#N/A,TRUE,"RAC";#N/A,#N/A,TRUE,"PAC ";#N/A,#N/A,TRUE,"재고현황";#N/A,#N/A,TRUE,"공지사항"}</definedName>
    <definedName name="LINE검토2" hidden="1">{#N/A,#N/A,TRUE,"Y생산";#N/A,#N/A,TRUE,"Y판매";#N/A,#N/A,TRUE,"Y총물량";#N/A,#N/A,TRUE,"Y능력";#N/A,#N/A,TRUE,"YKD"}</definedName>
    <definedName name="LINE검토3" hidden="1">{#N/A,#N/A,TRUE,"Y생산";#N/A,#N/A,TRUE,"Y판매";#N/A,#N/A,TRUE,"Y총물량";#N/A,#N/A,TRUE,"Y능력";#N/A,#N/A,TRUE,"YKD"}</definedName>
    <definedName name="LING" hidden="1">{#N/A,#N/A,FALSE,"단축1";#N/A,#N/A,FALSE,"단축2";#N/A,#N/A,FALSE,"단축3";#N/A,#N/A,FALSE,"장축";#N/A,#N/A,FALSE,"4WD"}</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hidden="1">{#N/A,#N/A,FALSE,"Sheet5"}</definedName>
    <definedName name="LK" hidden="1">{"'을'!$A$1:$Z$93"}</definedName>
    <definedName name="lkdjsfl" hidden="1">{"'표지'!$B$5"}</definedName>
    <definedName name="LKHGFDF" hidden="1">{#N/A,#N/A,TRUE,"Y생산";#N/A,#N/A,TRUE,"Y판매";#N/A,#N/A,TRUE,"Y총물량";#N/A,#N/A,TRUE,"Y능력";#N/A,#N/A,TRUE,"YKD"}</definedName>
    <definedName name="lkhjfs" hidden="1">{#N/A,#N/A,FALSE,"주요여수신";#N/A,#N/A,FALSE,"수신금리";#N/A,#N/A,FALSE,"대출금리";#N/A,#N/A,FALSE,"신규대출";#N/A,#N/A,FALSE,"총액대출"}</definedName>
    <definedName name="lkjjkhhhh" hidden="1">#REF!</definedName>
    <definedName name="lkll" hidden="1">{"'2 혼례가구(1)'!$C$10"}</definedName>
    <definedName name="LLDIEK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 hidden="1">{#N/A,#N/A,FALSE,"단축1";#N/A,#N/A,FALSE,"단축2";#N/A,#N/A,FALSE,"단축3";#N/A,#N/A,FALSE,"장축";#N/A,#N/A,FALSE,"4WD"}</definedName>
    <definedName name="LL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LLLL" hidden="1">{"'매출계획'!$D$2"}</definedName>
    <definedName name="LLL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OAD1" hidden="1">{"'매출계획'!$D$2"}</definedName>
    <definedName name="LOAD2" hidden="1">{"'매출계획'!$D$2"}</definedName>
    <definedName name="LOAD3" hidden="1">{"'매출계획'!$D$2"}</definedName>
    <definedName name="LOADDD" hidden="1">{"'매출계획'!$D$2"}</definedName>
    <definedName name="loan" hidden="1">{#N/A,#N/A,FALSE,"주요여수신";#N/A,#N/A,FALSE,"수신금리";#N/A,#N/A,FALSE,"대출금리";#N/A,#N/A,FALSE,"신규대출";#N/A,#N/A,FALSE,"총액대출"}</definedName>
    <definedName name="loan.세무조정"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loe" hidden="1">{"'5'!$A$1:$BB$147"}</definedName>
    <definedName name="lok" hidden="1">{#N/A,#N/A,FALSE,"단축1";#N/A,#N/A,FALSE,"단축2";#N/A,#N/A,FALSE,"단축3";#N/A,#N/A,FALSE,"장축";#N/A,#N/A,FALSE,"4WD"}</definedName>
    <definedName name="Loss1" hidden="1">{#N/A,#N/A,FALSE,"98소지이동TOTvs99.1 (2)";#N/A,#N/A,FALSE,"TOTAL";#N/A,#N/A,FALSE,"98소지이동TOTvs99.1(b) (2)"}</definedName>
    <definedName name="LP" hidden="1">{#N/A,#N/A,FALSE,"단축1";#N/A,#N/A,FALSE,"단축2";#N/A,#N/A,FALSE,"단축3";#N/A,#N/A,FALSE,"장축";#N/A,#N/A,FALSE,"4WD"}</definedName>
    <definedName name="LPPP" hidden="1">{#N/A,#N/A,FALSE,"KMC최종회의(7월) 자료"}</definedName>
    <definedName name="lps" hidden="1">{#N/A,#N/A,FALSE,"단축1";#N/A,#N/A,FALSE,"단축2";#N/A,#N/A,FALSE,"단축3";#N/A,#N/A,FALSE,"장축";#N/A,#N/A,FALSE,"4WD"}</definedName>
    <definedName name="LP능력검토" hidden="1">{#N/A,#N/A,FALSE,"단축1";#N/A,#N/A,FALSE,"단축2";#N/A,#N/A,FALSE,"단축3";#N/A,#N/A,FALSE,"장축";#N/A,#N/A,FALSE,"4WD"}</definedName>
    <definedName name="LP투자비" hidden="1">{#N/A,#N/A,FALSE,"단축1";#N/A,#N/A,FALSE,"단축2";#N/A,#N/A,FALSE,"단축3";#N/A,#N/A,FALSE,"장축";#N/A,#N/A,FALSE,"4WD"}</definedName>
    <definedName name="LRS"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LUP" hidden="1">#REF!</definedName>
    <definedName name="LY" hidden="1">#REF!</definedName>
    <definedName name="m" hidden="1">{#N/A,#N/A,FALSE,"Aging Summary";#N/A,#N/A,FALSE,"Ratio Analysis";#N/A,#N/A,FALSE,"Test 120 Day Accts";#N/A,#N/A,FALSE,"Tickmarks"}</definedName>
    <definedName name="M.S"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m_1" hidden="1">{#N/A,#N/A,FALSE,"Aging Summary";#N/A,#N/A,FALSE,"Ratio Analysis";#N/A,#N/A,FALSE,"Test 120 Day Accts";#N/A,#N/A,FALSE,"Tickmarks"}</definedName>
    <definedName name="Mar." hidden="1">{"'Euro Conversion rates'!$A$1:$E$21"}</definedName>
    <definedName name="MASTER" hidden="1">{#N/A,#N/A,TRUE,"일정"}</definedName>
    <definedName name="MBR"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MBR_CGISS"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MBR_FWT"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MC" hidden="1">{#N/A,#N/A,FALSE,"자재관리";#N/A,#N/A,FALSE,"자재관리";#N/A,#N/A,FALSE,"자재관리"}</definedName>
    <definedName name="mclkd" hidden="1">{"'Sheet1'!$A$1:$H$36"}</definedName>
    <definedName name="medi" hidden="1">{"'PRODUCTIONCOST SHEET'!$B$3:$G$48"}</definedName>
    <definedName name="MHD" hidden="1">{"'매출계획'!$D$2"}</definedName>
    <definedName name="MHY" hidden="1">{"'매출계획'!$D$2"}</definedName>
    <definedName name="MH공수투자전" hidden="1">{#N/A,#N/A,TRUE,"매출진척-1";#N/A,#N/A,TRUE,"매출진척-2";#N/A,#N/A,TRUE,"제품실적";#N/A,#N/A,TRUE,"RAC";#N/A,#N/A,TRUE,"PAC ";#N/A,#N/A,TRUE,"재고현황";#N/A,#N/A,TRUE,"공지사항"}</definedName>
    <definedName name="MH향상" hidden="1">{#N/A,#N/A,TRUE,"Y생산";#N/A,#N/A,TRUE,"Y판매";#N/A,#N/A,TRUE,"Y총물량";#N/A,#N/A,TRUE,"Y능력";#N/A,#N/A,TRUE,"YKD"}</definedName>
    <definedName name="MIP능력검토" hidden="1">{#N/A,#N/A,FALSE,"단축1";#N/A,#N/A,FALSE,"단축2";#N/A,#N/A,FALSE,"단축3";#N/A,#N/A,FALSE,"장축";#N/A,#N/A,FALSE,"4WD"}</definedName>
    <definedName name="MIP동시투자" hidden="1">{#N/A,#N/A,FALSE,"단축1";#N/A,#N/A,FALSE,"단축2";#N/A,#N/A,FALSE,"단축3";#N/A,#N/A,FALSE,"장축";#N/A,#N/A,FALSE,"4WD"}</definedName>
    <definedName name="MIP정기점사" hidden="1">{#N/A,#N/A,FALSE,"단축1";#N/A,#N/A,FALSE,"단축2";#N/A,#N/A,FALSE,"단축3";#N/A,#N/A,FALSE,"장축";#N/A,#N/A,FALSE,"4WD"}</definedName>
    <definedName name="mkkl" hidden="1">{"'Sheet1'!$A$1:$H$36"}</definedName>
    <definedName name="MKU" hidden="1">{"'매출계획'!$D$2"}</definedName>
    <definedName name="ML4.0" hidden="1">{#N/A,#N/A,FALSE,"98소지이동TOTvs99.1 (2)";#N/A,#N/A,FALSE,"TOTAL";#N/A,#N/A,FALSE,"98소지이동TOTvs99.1(b) (2)"}</definedName>
    <definedName name="ML5.5" hidden="1">{#N/A,#N/A,FALSE,"98소지이동TOTvs99.1 (2)";#N/A,#N/A,FALSE,"TOTAL";#N/A,#N/A,FALSE,"98소지이동TOTvs99.1(b) (2)"}</definedName>
    <definedName name="ML6.0" hidden="1">{#N/A,#N/A,FALSE,"군산원가";#N/A,#N/A,FALSE,"팀별월별";#N/A,#N/A,FALSE,"타공정대체";#N/A,#N/A,FALSE,"기타경비";#N/A,#N/A,FALSE,"원료";#N/A,#N/A,FALSE,"연료"}</definedName>
    <definedName name="ML6.00" hidden="1">{#N/A,#N/A,FALSE,"Yield";#N/A,#N/A,FALSE,"Loss1";#N/A,#N/A,FALSE,"Loss2";#N/A,#N/A,FALSE,"Hour-Labor(배분)";#N/A,#N/A,FALSE,"Capital Expenditure";#N/A,#N/A,FALSE,"Productivity"}</definedName>
    <definedName name="ML7.00" hidden="1">{#N/A,#N/A,FALSE,"Yield";#N/A,#N/A,FALSE,"Loss1";#N/A,#N/A,FALSE,"Loss2";#N/A,#N/A,FALSE,"Hour-Labor(배분)";#N/A,#N/A,FALSE,"Capital Expenditure";#N/A,#N/A,FALSE,"Productivity"}</definedName>
    <definedName name="ML8.0" hidden="1">{#N/A,#N/A,FALSE,"군산원가";#N/A,#N/A,FALSE,"팀별월별";#N/A,#N/A,FALSE,"타공정대체";#N/A,#N/A,FALSE,"기타경비";#N/A,#N/A,FALSE,"원료";#N/A,#N/A,FALSE,"연료"}</definedName>
    <definedName name="mlkcoe" hidden="1">{"'Sheet1'!$A$1:$H$36"}</definedName>
    <definedName name="MM" hidden="1">[26]표지!$J$7:$L$20</definedName>
    <definedName name="mm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mmmm" hidden="1">{#N/A,#N/A,TRUE,"Y생산";#N/A,#N/A,TRUE,"Y판매";#N/A,#N/A,TRUE,"Y총물량";#N/A,#N/A,TRUE,"Y능력";#N/A,#N/A,TRUE,"YKD"}</definedName>
    <definedName name="mmmmm" hidden="1">{#N/A,#N/A,FALSE,"Cover";#N/A,#N/A,FALSE,"LUMI";#N/A,#N/A,FALSE,"COMD";#N/A,#N/A,FALSE,"Valuation";#N/A,#N/A,FALSE,"Assumptions";#N/A,#N/A,FALSE,"Pooling";#N/A,#N/A,FALSE,"BalanceSheet"}</definedName>
    <definedName name="MMMMMM" hidden="1">{#N/A,#N/A,FALSE,"손익표지";#N/A,#N/A,FALSE,"손익계산";#N/A,#N/A,FALSE,"일반관리비";#N/A,#N/A,FALSE,"영업외수익";#N/A,#N/A,FALSE,"영업외비용";#N/A,#N/A,FALSE,"매출액";#N/A,#N/A,FALSE,"요약손익";#N/A,#N/A,FALSE,"요약대차";#N/A,#N/A,FALSE,"매출채권현황";#N/A,#N/A,FALSE,"매출채권명세"}</definedName>
    <definedName name="mmmmmmm"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mn" hidden="1">{#N/A,#N/A,FALSE,"UNIT";#N/A,#N/A,FALSE,"UNIT";#N/A,#N/A,FALSE,"계정"}</definedName>
    <definedName name="modify" hidden="1">{"'Sheet1'!$A$1:$H$36"}</definedName>
    <definedName name="moh" hidden="1">{#N/A,#N/A,FALSE,"98소지이동TOTvs99.1 (2)";#N/A,#N/A,FALSE,"TOTAL";#N/A,#N/A,FALSE,"98소지이동TOTvs99.1(b) (2)"}</definedName>
    <definedName name="MOV" hidden="1">"MOV"</definedName>
    <definedName name="ms" hidden="1">{#N/A,#N/A,FALSE,"Aging Summary";#N/A,#N/A,FALSE,"Ratio Analysis";#N/A,#N/A,FALSE,"Test 120 Day Accts";#N/A,#N/A,FALSE,"Tickmarks"}</definedName>
    <definedName name="mss" hidden="1">#REF!</definedName>
    <definedName name="MTY" hidden="1">{"'매출계획'!$D$2"}</definedName>
    <definedName name="MUDTEST" hidden="1">{#N/A,#N/A,FALSE,"단축1";#N/A,#N/A,FALSE,"단축2";#N/A,#N/A,FALSE,"단축3";#N/A,#N/A,FALSE,"장축";#N/A,#N/A,FALSE,"4WD"}</definedName>
    <definedName name="mx" hidden="1">{#N/A,#N/A,FALSE,"단축1";#N/A,#N/A,FALSE,"단축2";#N/A,#N/A,FALSE,"단축3";#N/A,#N/A,FALSE,"장축";#N/A,#N/A,FALSE,"4WD"}</definedName>
    <definedName name="MXDOL" hidden="1">{#N/A,#N/A,FALSE,"자재관리";#N/A,#N/A,FALSE,"자재관리";#N/A,#N/A,FALSE,"자재관리"}</definedName>
    <definedName name="MYJ" hidden="1">{#N/A,#N/A,FALSE,"UNIT";#N/A,#N/A,FALSE,"UNIT";#N/A,#N/A,FALSE,"계정"}</definedName>
    <definedName name="myung">[27]Sheet3!$C$2:$I$232</definedName>
    <definedName name="m記" hidden="1">{"'買掛金'!$J$6"}</definedName>
    <definedName name="n" hidden="1">{#N/A,#N/A,FALSE,"BS";#N/A,#N/A,FALSE,"PL";#N/A,#N/A,FALSE,"처분";#N/A,#N/A,FALSE,"현금";#N/A,#N/A,FALSE,"매출";#N/A,#N/A,FALSE,"원가";#N/A,#N/A,FALSE,"경영"}</definedName>
    <definedName name="ND" hidden="1">{"'매출계획'!$D$2"}</definedName>
    <definedName name="nego" hidden="1">{"'4월수지'!$A$1:$AE$45"}</definedName>
    <definedName name="NEWNAME" hidden="1">{#N/A,#N/A,FALSE,"CCTV"}</definedName>
    <definedName name="NFG" hidden="1">{"'매출계획'!$D$2"}</definedName>
    <definedName name="NGF" hidden="1">{"'매출계획'!$D$2"}</definedName>
    <definedName name="NH" hidden="1">{"'매출계획'!$D$2"}</definedName>
    <definedName name="nhgv" hidden="1">{#N/A,#N/A,FALSE,"주요여수신";#N/A,#N/A,FALSE,"수신금리";#N/A,#N/A,FALSE,"대출금리";#N/A,#N/A,FALSE,"신규대출";#N/A,#N/A,FALSE,"총액대출"}</definedName>
    <definedName name="nHTMLcontrol" hidden="1">{"' COST MODEL'!$A$1:$K$85"}</definedName>
    <definedName name="njlk" hidden="1">{"'7-2지역별'!$A$1:$R$44"}</definedName>
    <definedName name="nlbu" hidden="1">{#N/A,#N/A,FALSE,"Yield";#N/A,#N/A,FALSE,"Loss1";#N/A,#N/A,FALSE,"Loss2";#N/A,#N/A,FALSE,"Hour-Labor(배분)";#N/A,#N/A,FALSE,"Capital Expenditure";#N/A,#N/A,FALSE,"Productivity"}</definedName>
    <definedName name="nm" hidden="1">{#N/A,#N/A,TRUE,"Y생산";#N/A,#N/A,TRUE,"Y판매";#N/A,#N/A,TRUE,"Y총물량";#N/A,#N/A,TRUE,"Y능력";#N/A,#N/A,TRUE,"YKD"}</definedName>
    <definedName name="nmnmm" hidden="1">{#N/A,#N/A,FALSE,"Index";"Stmts_Qtrs",#N/A,FALSE,"Summary";"Stmts_24 mo",#N/A,FALSE,"Summary";"Summary_24",#N/A,FALSE,"Revenue";"Month_24",#N/A,FALSE,"Engineering";"Month_24",#N/A,FALSE,"Marketing";"Month_24",#N/A,FALSE,"G &amp; A";"Month_24",#N/A,FALSE,"Manufacturing"}</definedName>
    <definedName name="NNL" hidden="1">{#N/A,#N/A,FALSE,"단축1";#N/A,#N/A,FALSE,"단축2";#N/A,#N/A,FALSE,"단축3";#N/A,#N/A,FALSE,"장축";#N/A,#N/A,FALSE,"4WD"}</definedName>
    <definedName name="nnnn" hidden="1">{"'5'!$A$1:$BB$147"}</definedName>
    <definedName name="NNNNNNN" hidden="1">{#N/A,#N/A,FALSE,"단축1";#N/A,#N/A,FALSE,"단축2";#N/A,#N/A,FALSE,"단축3";#N/A,#N/A,FALSE,"장축";#N/A,#N/A,FALSE,"4WD"}</definedName>
    <definedName name="nnnnnnnnnn" hidden="1">{"PL2",#N/A,FALSE,"PL";"CH1",#N/A,FALSE,"현금흐름표";"CH2",#N/A,FALSE,"현금흐름표";"BS1",#N/A,FALSE,"BS";"CO",#N/A,FALSE,"매출원가";"BS2",#N/A,FALSE,"BS"}</definedName>
    <definedName name="NNNNNNNNNNNNNNNNNNNNNNNNNNNNNNNNNN" hidden="1">{"'7'!$B$15:$D$32"}</definedName>
    <definedName name="NOTE" hidden="1">{#N/A,#N/A,FALSE,"단축1";#N/A,#N/A,FALSE,"단축2";#N/A,#N/A,FALSE,"단축3";#N/A,#N/A,FALSE,"장축";#N/A,#N/A,FALSE,"4WD"}</definedName>
    <definedName name="note2" hidden="1">{"PL2",#N/A,FALSE,"PL";"CH1",#N/A,FALSE,"현금흐름표";"CH2",#N/A,FALSE,"현금흐름표";"BS1",#N/A,FALSE,"BS";"CO",#N/A,FALSE,"매출원가";"BS2",#N/A,FALSE,"BS"}</definedName>
    <definedName name="nvnvnv" hidden="1">{"'매출이익'!$A$24:$K$45"}</definedName>
    <definedName name="nw" hidden="1">#REF!</definedName>
    <definedName name="NW_영업요약" hidden="1">{#N/A,#N/A,FALSE,"회선임차현황"}</definedName>
    <definedName name="NX" hidden="1">{#N/A,#N/A,FALSE,"단축1";#N/A,#N/A,FALSE,"단축2";#N/A,#N/A,FALSE,"단축3";#N/A,#N/A,FALSE,"장축";#N/A,#N/A,FALSE,"4WD"}</definedName>
    <definedName name="nzn" hidden="1">{#N/A,#N/A,FALSE,"Aging Summary";#N/A,#N/A,FALSE,"Ratio Analysis";#N/A,#N/A,FALSE,"Test 120 Day Accts";#N/A,#N/A,FALSE,"Tickmarks"}</definedName>
    <definedName name="o" hidden="1">{#N/A,#N/A,FALSE,"BS";#N/A,#N/A,FALSE,"PL";#N/A,#N/A,FALSE,"처분";#N/A,#N/A,FALSE,"현금";#N/A,#N/A,FALSE,"매출";#N/A,#N/A,FALSE,"원가";#N/A,#N/A,FALSE,"경영"}</definedName>
    <definedName name="OEM개발상품전략2" hidden="1">{"'7-2지역별'!$A$1:$R$44"}</definedName>
    <definedName name="OHP" hidden="1">{#N/A,#N/A,FALSE,"인원";#N/A,#N/A,FALSE,"비용2";#N/A,#N/A,FALSE,"비용1";#N/A,#N/A,FALSE,"비용";#N/A,#N/A,FALSE,"보증2";#N/A,#N/A,FALSE,"보증1";#N/A,#N/A,FALSE,"보증";#N/A,#N/A,FALSE,"손익1";#N/A,#N/A,FALSE,"손익";#N/A,#N/A,FALSE,"부서별매출";#N/A,#N/A,FALSE,"매출"}</definedName>
    <definedName name="olcgga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ondeo" hidden="1">{#N/A,#N/A,FALSE,"BS";#N/A,#N/A,FALSE,"PL";#N/A,#N/A,FALSE,"A";#N/A,#N/A,FALSE,"B";#N/A,#N/A,FALSE,"B1";#N/A,#N/A,FALSE,"C";#N/A,#N/A,FALSE,"C1";#N/A,#N/A,FALSE,"C2";#N/A,#N/A,FALSE,"D";#N/A,#N/A,FALSE,"E";#N/A,#N/A,FALSE,"F";#N/A,#N/A,FALSE,"AA";#N/A,#N/A,FALSE,"BB";#N/A,#N/A,FALSE,"CC";#N/A,#N/A,FALSE,"DD";#N/A,#N/A,FALSE,"EE";#N/A,#N/A,FALSE,"FF";#N/A,#N/A,FALSE,"PL10";#N/A,#N/A,FALSE,"PL20";#N/A,#N/A,FALSE,"PL30"}</definedName>
    <definedName name="ONP" hidden="1">#REF!</definedName>
    <definedName name="OOO"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O" hidden="1">{"'매출계획'!$D$2"}</definedName>
    <definedName name="OOOOO" hidden="1">{#N/A,#N/A,TRUE,"Y생산";#N/A,#N/A,TRUE,"Y판매";#N/A,#N/A,TRUE,"Y총물량";#N/A,#N/A,TRUE,"Y능력";#N/A,#N/A,TRUE,"YKD"}</definedName>
    <definedName name="OOOOOO" hidden="1">{#N/A,#N/A,FALSE,"자재관리";#N/A,#N/A,FALSE,"자재관리";#N/A,#N/A,FALSE,"자재관리"}</definedName>
    <definedName name="ooop" hidden="1">{"'매출'!$A$1:$I$22"}</definedName>
    <definedName name="opo" hidden="1">{#N/A,#N/A,FALSE,"지침";#N/A,#N/A,FALSE,"환경분석";#N/A,#N/A,FALSE,"Sheet16"}</definedName>
    <definedName name="OPUOYIOIYTTERGEWEWR" hidden="1">{#N/A,#N/A,FALSE,"단축1";#N/A,#N/A,FALSE,"단축2";#N/A,#N/A,FALSE,"단축3";#N/A,#N/A,FALSE,"장축";#N/A,#N/A,FALSE,"4WD"}</definedName>
    <definedName name="ORDER" hidden="1">0</definedName>
    <definedName name="OrderTable" hidden="1">#REF!</definedName>
    <definedName name="ou" hidden="1">{#N/A,#N/A,FALSE,"Aging Summary";#N/A,#N/A,FALSE,"Ratio Analysis";#N/A,#N/A,FALSE,"Test 120 Day Accts";#N/A,#N/A,FALSE,"Tickmarks"}</definedName>
    <definedName name="ownership" hidden="1">{#N/A,#N/A,TRUE,"Summary";#N/A,#N/A,TRUE,"IS";#N/A,#N/A,TRUE,"Adj";#N/A,#N/A,TRUE,"BS";#N/A,#N/A,TRUE,"CF";#N/A,#N/A,TRUE,"Debt";#N/A,#N/A,TRUE,"IRR"}</definedName>
    <definedName name="ownership2" hidden="1">{#N/A,#N/A,TRUE,"Summary";#N/A,#N/A,TRUE,"IS";#N/A,#N/A,TRUE,"Adj";#N/A,#N/A,TRUE,"BS";#N/A,#N/A,TRUE,"CF";#N/A,#N/A,TRUE,"Debt";#N/A,#N/A,TRUE,"IRR"}</definedName>
    <definedName name="P10Q" hidden="1">{#N/A,#N/A,TRUE,"BS10QFrançais";#N/A,#N/A,TRUE,"BS10Q";#N/A,#N/A,TRUE,"SCF10Q"}</definedName>
    <definedName name="P3가공향상" hidden="1">{#N/A,#N/A,TRUE,"Y생산";#N/A,#N/A,TRUE,"Y판매";#N/A,#N/A,TRUE,"Y총물량";#N/A,#N/A,TRUE,"Y능력";#N/A,#N/A,TRUE,"YKD"}</definedName>
    <definedName name="P4_01" hidden="1">{#N/A,#N/A,FALSE,"단축1";#N/A,#N/A,FALSE,"단축2";#N/A,#N/A,FALSE,"단축3";#N/A,#N/A,FALSE,"장축";#N/A,#N/A,FALSE,"4WD"}</definedName>
    <definedName name="PACKAGE3" hidden="1">{#N/A,#N/A,FALSE,"단축1";#N/A,#N/A,FALSE,"단축2";#N/A,#N/A,FALSE,"단축3";#N/A,#N/A,FALSE,"장축";#N/A,#N/A,FALSE,"4WD"}</definedName>
    <definedName name="PAC중대형" hidden="1">{#N/A,#N/A,TRUE,"매출진척-1";#N/A,#N/A,TRUE,"매출진척-2";#N/A,#N/A,TRUE,"제품실적";#N/A,#N/A,TRUE,"RAC";#N/A,#N/A,TRUE,"PAC ";#N/A,#N/A,TRUE,"재고현황";#N/A,#N/A,TRUE,"공지사항"}</definedName>
    <definedName name="PARK" hidden="1">{#N/A,#N/A,FALSE,"단축1";#N/A,#N/A,FALSE,"단축2";#N/A,#N/A,FALSE,"단축3";#N/A,#N/A,FALSE,"장축";#N/A,#N/A,FALSE,"4WD"}</definedName>
    <definedName name="PAYILMAR" hidden="1">#REF!</definedName>
    <definedName name="payroll" hidden="1">#REF!</definedName>
    <definedName name="PDSN카드" hidden="1">{#N/A,#N/A,FALSE,"회선임차현황"}</definedName>
    <definedName name="PERT" hidden="1">{#N/A,#N/A,FALSE,"ALM-ASISC"}</definedName>
    <definedName name="peso은행잔고" hidden="1">{#N/A,#N/A,FALSE,"자재관리";#N/A,#N/A,FALSE,"자재관리";#N/A,#N/A,FALSE,"자재관리"}</definedName>
    <definedName name="PFMS" hidden="1">{#N/A,#N/A,FALSE,"Sheet1";#N/A,#N/A,FALSE,"Sheet1";#N/A,#N/A,FALSE,"Sheet1"}</definedName>
    <definedName name="PFMS1" hidden="1">{#N/A,#N/A,FALSE,"Sheet1";#N/A,#N/A,FALSE,"Sheet1";#N/A,#N/A,FALSE,"Sheet1"}</definedName>
    <definedName name="PH단계별" hidden="1">{#N/A,#N/A,TRUE,"일정"}</definedName>
    <definedName name="pico시험기" hidden="1">{#N/A,#N/A,TRUE,"인수_증설"}</definedName>
    <definedName name="PJT비용_B" hidden="1">{#N/A,#N/A,FALSE,"교재수정"}</definedName>
    <definedName name="pl" hidden="1">{#N/A,#N/A,FALSE,"주요여수신";#N/A,#N/A,FALSE,"수신금리";#N/A,#N/A,FALSE,"대출금리";#N/A,#N/A,FALSE,"신규대출";#N/A,#N/A,FALSE,"총액대출"}</definedName>
    <definedName name="PLC"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N/A,"PLComparisonEnovia",TRUE,"PLComparison"}</definedName>
    <definedName name="pldec" hidden="1">{#N/A,#N/A,TRUE,"Title";#N/A,#N/A,TRUE,"BSAssets";#N/A,#N/A,TRUE,"BSLiabilities";#N/A,#N/A,TRUE,"ConsolidatedEquityControl";#N/A,#N/A,TRUE,"BSConsolidatedDetail"}</definedName>
    <definedName name="pldec2" hidden="1">{#N/A,"CashGroup",TRUE,"SCFComparison";#N/A,"CashDS",TRUE,"SCFComparison";#N/A,"CashDDS",TRUE,"SCFComparison";#N/A,"CashDSA",TRUE,"SCFComparison";#N/A,"CashDSKK",TRUE,"SCFComparison";#N/A,"CashSOW",TRUE,"SCFComparison";#N/A,"CashDeneb",TRUE,"SCFComparison"}</definedName>
    <definedName name="PLG"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PL감사4분기수정후"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PM비교표" hidden="1">{"'7-2지역별'!$A$1:$R$44"}</definedName>
    <definedName name="POQJNVV" hidden="1">{#N/A,#N/A,TRUE,"양식5";#N/A,#N/A,TRUE,"양식1_2_2";#N/A,#N/A,TRUE,"양식1_1_2";#N/A,#N/A,TRUE,"양식2";#N/A,#N/A,TRUE,"양식4";#N/A,#N/A,TRUE,"양식3";#N/A,#N/A,TRUE,"양식6";#N/A,#N/A,TRUE,"양식7";#N/A,#N/A,TRUE,"양식10";#N/A,#N/A,TRUE,"양식11";#N/A,#N/A,TRUE,"양식12";#N/A,#N/A,TRUE,"양식13_1_2";#N/A,#N/A,TRUE,"양식13_2_2";#N/A,#N/A,TRUE,"양식14"}</definedName>
    <definedName name="POWDER" hidden="1">{"'7-2지역별'!$A$1:$R$44"}</definedName>
    <definedName name="power" hidden="1">{"'Sheet1'!$A$1:$H$36"}</definedName>
    <definedName name="pp.ooo"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PPEC" hidden="1">{#N/A,"PPEGroup",TRUE,"PPEComparison";#N/A,"PPEDS",TRUE,"PPEComparison";#N/A,"PPEDDS",TRUE,"PPEComparison";#N/A,"PPEDSA",TRUE,"PPEComparison";#N/A,"PPEDSKK",TRUE,"PPEComparison";#N/A,"PPESOW",TRUE,"PPEComparison";#N/A,"PPEDeneb",TRUE,"PPEComparison"}</definedName>
    <definedName name="PPEG" hidden="1">{#N/A,#N/A,TRUE,"PPE";#N/A,"PPEGroup",TRUE,"PPEComparison";#N/A,#N/A,TRUE,"PPEConsolidatedDetail"}</definedName>
    <definedName name="ppeppe" hidden="1">{"'Sheet1'!$A$1:$H$36"}</definedName>
    <definedName name="PPK" hidden="1">{#N/A,#N/A,FALSE,"96 3월물량표";#N/A,#N/A,FALSE,"96 4월물량표";#N/A,#N/A,FALSE,"96 5월물량표"}</definedName>
    <definedName name="ppp.ppp"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PPP_1" hidden="1">{#N/A,#N/A,FALSE,"손익표지";#N/A,#N/A,FALSE,"손익계산";#N/A,#N/A,FALSE,"일반관리비";#N/A,#N/A,FALSE,"영업외수익";#N/A,#N/A,FALSE,"영업외비용";#N/A,#N/A,FALSE,"매출액";#N/A,#N/A,FALSE,"요약손익";#N/A,#N/A,FALSE,"요약대차";#N/A,#N/A,FALSE,"매출채권현황";#N/A,#N/A,FALSE,"매출채권명세"}</definedName>
    <definedName name="pppe" hidden="1">{"'Sheet1'!$A$1:$H$36"}</definedName>
    <definedName name="PPPP" hidden="1">{#N/A,#N/A,TRUE,"일정"}</definedName>
    <definedName name="pppp.rrr"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PPPPP" hidden="1">{#N/A,#N/A,TRUE,"Y생산";#N/A,#N/A,TRUE,"Y판매";#N/A,#N/A,TRUE,"Y총물량";#N/A,#N/A,TRUE,"Y능력";#N/A,#N/A,TRUE,"YKD"}</definedName>
    <definedName name="pppppppppppppppp" hidden="1">{#N/A,#N/A,TRUE,"Y생산";#N/A,#N/A,TRUE,"Y판매";#N/A,#N/A,TRUE,"Y총물량";#N/A,#N/A,TRUE,"Y능력";#N/A,#N/A,TRUE,"YKD"}</definedName>
    <definedName name="_xlnm.Print_Area" localSheetId="2">BS!$C$2:$Q$94</definedName>
    <definedName name="_xlnm.Print_Area" localSheetId="5">'PL CF'!$A$1:$X$121</definedName>
    <definedName name="_xlnm.Print_Area" localSheetId="3">'PL(계정별)'!$C$2:$R$72</definedName>
    <definedName name="ProdForm" hidden="1">#REF!</definedName>
    <definedName name="PROPELLER"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PROPOSED"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PROTO2" hidden="1">{#N/A,#N/A,FALSE,"단축1";#N/A,#N/A,FALSE,"단축2";#N/A,#N/A,FALSE,"단축3";#N/A,#N/A,FALSE,"장축";#N/A,#N/A,FALSE,"4WD"}</definedName>
    <definedName name="PROTO3" hidden="1">{#N/A,#N/A,FALSE,"단축1";#N/A,#N/A,FALSE,"단축2";#N/A,#N/A,FALSE,"단축3";#N/A,#N/A,FALSE,"장축";#N/A,#N/A,FALSE,"4WD"}</definedName>
    <definedName name="PRR" hidden="1">{"'status'!$B$2:$H$15"}</definedName>
    <definedName name="PRS" hidden="1">#REF!</definedName>
    <definedName name="PV" hidden="1">{#N/A,#N/A,FALSE,"손익표지";#N/A,#N/A,FALSE,"손익계산";#N/A,#N/A,FALSE,"일반관리비";#N/A,#N/A,FALSE,"영업외수익";#N/A,#N/A,FALSE,"영업외비용";#N/A,#N/A,FALSE,"매출액";#N/A,#N/A,FALSE,"요약손익";#N/A,#N/A,FALSE,"요약대차";#N/A,#N/A,FALSE,"매출채권현황";#N/A,#N/A,FALSE,"매출채권명세"}</definedName>
    <definedName name="P사세" hidden="1">{#N/A,#N/A,FALSE,"단축1";#N/A,#N/A,FALSE,"단축2";#N/A,#N/A,FALSE,"단축3";#N/A,#N/A,FALSE,"장축";#N/A,#N/A,FALSE,"4WD"}</definedName>
    <definedName name="q" hidden="1">{#N/A,#N/A,FALSE,"Aging Summary";#N/A,#N/A,FALSE,"Ratio Analysis";#N/A,#N/A,FALSE,"Test 120 Day Accts";#N/A,#N/A,FALSE,"Tickmarks"}</definedName>
    <definedName name="q_1" hidden="1">{#N/A,#N/A,FALSE,"Aging Summary";#N/A,#N/A,FALSE,"Ratio Analysis";#N/A,#N/A,FALSE,"Test 120 Day Accts";#N/A,#N/A,FALSE,"Tickmarks"}</definedName>
    <definedName name="Q0" hidden="1">{#N/A,#N/A,FALSE,"KMC최종회의(7월) 자료"}</definedName>
    <definedName name="qa" hidden="1">{#N/A,#N/A,FALSE,"Aging Summary";#N/A,#N/A,FALSE,"Ratio Analysis";#N/A,#N/A,FALSE,"Test 120 Day Accts";#N/A,#N/A,FALSE,"Tickmarks"}</definedName>
    <definedName name="qaqaq" hidden="1">{#N/A,#N/A,FALSE,"단축1";#N/A,#N/A,FALSE,"단축2";#N/A,#N/A,FALSE,"단축3";#N/A,#N/A,FALSE,"장축";#N/A,#N/A,FALSE,"4WD"}</definedName>
    <definedName name="QAS" hidden="1">{#N/A,#N/A,FALSE,"단축1";#N/A,#N/A,FALSE,"단축2";#N/A,#N/A,FALSE,"단축3";#N/A,#N/A,FALSE,"장축";#N/A,#N/A,FALSE,"4WD"}</definedName>
    <definedName name="QAW" hidden="1">{#N/A,#N/A,FALSE,"을지 (4)";#N/A,#N/A,FALSE,"을지 (5)";#N/A,#N/A,FALSE,"을지 (6)"}</definedName>
    <definedName name="qazs" hidden="1">#REF!</definedName>
    <definedName name="QCOST" hidden="1">{#N/A,#N/A,FALSE,"KMC최종회의(7월) 자료"}</definedName>
    <definedName name="QD" hidden="1">{#N/A,#N/A,FALSE,"단축1";#N/A,#N/A,FALSE,"단축2";#N/A,#N/A,FALSE,"단축3";#N/A,#N/A,FALSE,"장축";#N/A,#N/A,FALSE,"4WD"}</definedName>
    <definedName name="QE" hidden="1">{#N/A,#N/A,FALSE,"초도품";#N/A,#N/A,FALSE,"초도품 (2)";#N/A,#N/A,FALSE,"초도품 (3)";#N/A,#N/A,FALSE,"초도품 (4)";#N/A,#N/A,FALSE,"초도품 (5)";#N/A,#N/A,FALSE,"초도품 (6)"}</definedName>
    <definedName name="QEQ" hidden="1">{#N/A,#N/A,FALSE,"기술료 비교"}</definedName>
    <definedName name="qeqeqe" hidden="1">{#N/A,#N/A,FALSE,"Aging Summary";#N/A,#N/A,FALSE,"Ratio Analysis";#N/A,#N/A,FALSE,"Test 120 Day Accts";#N/A,#N/A,FALSE,"Tickmarks"}</definedName>
    <definedName name="qer" hidden="1">{#N/A,#N/A,FALSE,"손익표지";#N/A,#N/A,FALSE,"손익계산";#N/A,#N/A,FALSE,"일반관리비";#N/A,#N/A,FALSE,"영업외수익";#N/A,#N/A,FALSE,"영업외비용";#N/A,#N/A,FALSE,"매출액";#N/A,#N/A,FALSE,"요약손익";#N/A,#N/A,FALSE,"요약대차";#N/A,#N/A,FALSE,"매출채권현황";#N/A,#N/A,FALSE,"매출채권명세"}</definedName>
    <definedName name="qet" hidden="1">{#N/A,#N/A,TRUE,"Y생산";#N/A,#N/A,TRUE,"Y판매";#N/A,#N/A,TRUE,"Y총물량";#N/A,#N/A,TRUE,"Y능력";#N/A,#N/A,TRUE,"YKD"}</definedName>
    <definedName name="qh" hidden="1">{#N/A,#N/A,FALSE,"KMC최종회의(7월) 자료"}</definedName>
    <definedName name="qhrh" hidden="1">{#N/A,#N/A,FALSE,"손익표지";#N/A,#N/A,FALSE,"손익계산";#N/A,#N/A,FALSE,"일반관리비";#N/A,#N/A,FALSE,"영업외수익";#N/A,#N/A,FALSE,"영업외비용";#N/A,#N/A,FALSE,"매출액";#N/A,#N/A,FALSE,"요약손익";#N/A,#N/A,FALSE,"요약대차";#N/A,#N/A,FALSE,"매출채권현황";#N/A,#N/A,FALSE,"매출채권명세"}</definedName>
    <definedName name="QK" hidden="1">#REF!</definedName>
    <definedName name="QKALJK" hidden="1">{#N/A,#N/A,FALSE,"단축1";#N/A,#N/A,FALSE,"단축2";#N/A,#N/A,FALSE,"단축3";#N/A,#N/A,FALSE,"장축";#N/A,#N/A,FALSE,"4WD"}</definedName>
    <definedName name="qkqh" hidden="1">#REF!</definedName>
    <definedName name="QK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RH" hidden="1">{#N/A,#N/A,FALSE,"손익표지";#N/A,#N/A,FALSE,"손익계산";#N/A,#N/A,FALSE,"일반관리비";#N/A,#N/A,FALSE,"영업외수익";#N/A,#N/A,FALSE,"영업외비용";#N/A,#N/A,FALSE,"매출액";#N/A,#N/A,FALSE,"요약손익";#N/A,#N/A,FALSE,"요약대차";#N/A,#N/A,FALSE,"매출채권현황";#N/A,#N/A,FALSE,"매출채권명세"}</definedName>
    <definedName name="qkrk"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qldyd" hidden="1">{#N/A,#N/A,FALSE,"손익표지";#N/A,#N/A,FALSE,"손익계산";#N/A,#N/A,FALSE,"일반관리비";#N/A,#N/A,FALSE,"영업외수익";#N/A,#N/A,FALSE,"영업외비용";#N/A,#N/A,FALSE,"매출액";#N/A,#N/A,FALSE,"요약손익";#N/A,#N/A,FALSE,"요약대차";#N/A,#N/A,FALSE,"매출채권현황";#N/A,#N/A,FALSE,"매출채권명세"}</definedName>
    <definedName name="qltm" hidden="1">{#N/A,#N/A,TRUE,"Y생산";#N/A,#N/A,TRUE,"Y판매";#N/A,#N/A,TRUE,"Y총물량";#N/A,#N/A,TRUE,"Y능력";#N/A,#N/A,TRUE,"YKD"}</definedName>
    <definedName name="qlty" hidden="1">{#N/A,#N/A,TRUE,"Y생산";#N/A,#N/A,TRUE,"Y판매";#N/A,#N/A,TRUE,"Y총물량";#N/A,#N/A,TRUE,"Y능력";#N/A,#N/A,TRUE,"YKD"}</definedName>
    <definedName name="QNQNNQ" hidden="1">{#N/A,#N/A,FALSE,"Yield";#N/A,#N/A,FALSE,"Loss1";#N/A,#N/A,FALSE,"Loss2";#N/A,#N/A,FALSE,"Hour-Labor(배분)";#N/A,#N/A,FALSE,"Capital Expenditure";#N/A,#N/A,FALSE,"Productivity"}</definedName>
    <definedName name="qq" hidden="1">{#N/A,#N/A,FALSE,"ALM-ASISC"}</definedName>
    <definedName name="QQ_1" hidden="1">{#N/A,#N/A,FALSE,"손익표지";#N/A,#N/A,FALSE,"손익계산";#N/A,#N/A,FALSE,"일반관리비";#N/A,#N/A,FALSE,"영업외수익";#N/A,#N/A,FALSE,"영업외비용";#N/A,#N/A,FALSE,"매출액";#N/A,#N/A,FALSE,"요약손익";#N/A,#N/A,FALSE,"요약대차";#N/A,#N/A,FALSE,"매출채권현황";#N/A,#N/A,FALSE,"매출채권명세"}</definedName>
    <definedName name="qqq" hidden="1">{#N/A,#N/A,FALSE,"주요여수신";#N/A,#N/A,FALSE,"수신금리";#N/A,#N/A,FALSE,"대출금리";#N/A,#N/A,FALSE,"신규대출";#N/A,#N/A,FALSE,"총액대출"}</definedName>
    <definedName name="QQQ_1" hidden="1">{#N/A,#N/A,FALSE,"손익표지";#N/A,#N/A,FALSE,"손익계산";#N/A,#N/A,FALSE,"일반관리비";#N/A,#N/A,FALSE,"영업외수익";#N/A,#N/A,FALSE,"영업외비용";#N/A,#N/A,FALSE,"매출액";#N/A,#N/A,FALSE,"요약손익";#N/A,#N/A,FALSE,"요약대차";#N/A,#N/A,FALSE,"매출채권현황";#N/A,#N/A,FALSE,"매출채권명세"}</definedName>
    <definedName name="QQQAAASSS" hidden="1">{#N/A,#N/A,TRUE,"Y생산";#N/A,#N/A,TRUE,"Y판매";#N/A,#N/A,TRUE,"Y총물량";#N/A,#N/A,TRUE,"Y능력";#N/A,#N/A,TRUE,"YKD"}</definedName>
    <definedName name="QQQQQ" hidden="1">{#N/A,#N/A,FALSE,"손익표지";#N/A,#N/A,FALSE,"손익계산";#N/A,#N/A,FALSE,"일반관리비";#N/A,#N/A,FALSE,"영업외수익";#N/A,#N/A,FALSE,"영업외비용";#N/A,#N/A,FALSE,"매출액";#N/A,#N/A,FALSE,"요약손익";#N/A,#N/A,FALSE,"요약대차";#N/A,#N/A,FALSE,"매출채권현황";#N/A,#N/A,FALSE,"매출채권명세"}</definedName>
    <definedName name="QQQQQ_1" hidden="1">{#N/A,#N/A,FALSE,"손익표지";#N/A,#N/A,FALSE,"손익계산";#N/A,#N/A,FALSE,"일반관리비";#N/A,#N/A,FALSE,"영업외수익";#N/A,#N/A,FALSE,"영업외비용";#N/A,#N/A,FALSE,"매출액";#N/A,#N/A,FALSE,"요약손익";#N/A,#N/A,FALSE,"요약대차";#N/A,#N/A,FALSE,"매출채권현황";#N/A,#N/A,FALSE,"매출채권명세"}</definedName>
    <definedName name="qqqqqq"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QQQQQQQ" hidden="1">{#N/A,#N/A,TRUE,"Y생산";#N/A,#N/A,TRUE,"Y판매";#N/A,#N/A,TRUE,"Y총물량";#N/A,#N/A,TRUE,"Y능력";#N/A,#N/A,TRUE,"YKD"}</definedName>
    <definedName name="qqqqqqqqq" hidden="1">{#N/A,#N/A,FALSE,"손익표지";#N/A,#N/A,FALSE,"손익계산";#N/A,#N/A,FALSE,"일반관리비";#N/A,#N/A,FALSE,"영업외수익";#N/A,#N/A,FALSE,"영업외비용";#N/A,#N/A,FALSE,"매출액";#N/A,#N/A,FALSE,"요약손익";#N/A,#N/A,FALSE,"요약대차";#N/A,#N/A,FALSE,"매출채권현황";#N/A,#N/A,FALSE,"매출채권명세"}</definedName>
    <definedName name="qqqqqqqqq_1" hidden="1">{#N/A,#N/A,FALSE,"손익표지";#N/A,#N/A,FALSE,"손익계산";#N/A,#N/A,FALSE,"일반관리비";#N/A,#N/A,FALSE,"영업외수익";#N/A,#N/A,FALSE,"영업외비용";#N/A,#N/A,FALSE,"매출액";#N/A,#N/A,FALSE,"요약손익";#N/A,#N/A,FALSE,"요약대차";#N/A,#N/A,FALSE,"매출채권현황";#N/A,#N/A,FALSE,"매출채권명세"}</definedName>
    <definedName name="qqqqqqqqqqq" hidden="1">{#N/A,#N/A,FALSE,"손익표지";#N/A,#N/A,FALSE,"손익계산";#N/A,#N/A,FALSE,"일반관리비";#N/A,#N/A,FALSE,"영업외수익";#N/A,#N/A,FALSE,"영업외비용";#N/A,#N/A,FALSE,"매출액";#N/A,#N/A,FALSE,"요약손익";#N/A,#N/A,FALSE,"요약대차";#N/A,#N/A,FALSE,"매출채권현황";#N/A,#N/A,FALSE,"매출채권명세"}</definedName>
    <definedName name="qqqqqqqqqqq_1" hidden="1">{#N/A,#N/A,FALSE,"손익표지";#N/A,#N/A,FALSE,"손익계산";#N/A,#N/A,FALSE,"일반관리비";#N/A,#N/A,FALSE,"영업외수익";#N/A,#N/A,FALSE,"영업외비용";#N/A,#N/A,FALSE,"매출액";#N/A,#N/A,FALSE,"요약손익";#N/A,#N/A,FALSE,"요약대차";#N/A,#N/A,FALSE,"매출채권현황";#N/A,#N/A,FALSE,"매출채권명세"}</definedName>
    <definedName name="qqqqqqqqqqqqq" hidden="1">#REF!</definedName>
    <definedName name="QQQQQQQQQQQQQQQQQQQQ" hidden="1">{#N/A,#N/A,FALSE,"손익표지";#N/A,#N/A,FALSE,"손익계산";#N/A,#N/A,FALSE,"일반관리비";#N/A,#N/A,FALSE,"영업외수익";#N/A,#N/A,FALSE,"영업외비용";#N/A,#N/A,FALSE,"매출액";#N/A,#N/A,FALSE,"요약손익";#N/A,#N/A,FALSE,"요약대차";#N/A,#N/A,FALSE,"매출채권현황";#N/A,#N/A,FALSE,"매출채권명세"}</definedName>
    <definedName name="qqqrrttrrtret" hidden="1">{#N/A,#N/A,FALSE,"손익표지";#N/A,#N/A,FALSE,"손익계산";#N/A,#N/A,FALSE,"일반관리비";#N/A,#N/A,FALSE,"영업외수익";#N/A,#N/A,FALSE,"영업외비용";#N/A,#N/A,FALSE,"매출액";#N/A,#N/A,FALSE,"요약손익";#N/A,#N/A,FALSE,"요약대차";#N/A,#N/A,FALSE,"매출채권현황";#N/A,#N/A,FALSE,"매출채권명세"}</definedName>
    <definedName name="qr" hidden="1">{"'7-2지역별'!$A$1:$R$44"}</definedName>
    <definedName name="qrewq" hidden="1">{"'7-2지역별'!$A$1:$R$44"}</definedName>
    <definedName name="qrqwerq" hidden="1">{"'7-2지역별'!$A$1:$R$44"}</definedName>
    <definedName name="QSS" hidden="1">{#N/A,#N/A,FALSE,"을지 (4)";#N/A,#N/A,FALSE,"을지 (5)";#N/A,#N/A,FALSE,"을지 (6)"}</definedName>
    <definedName name="QSSA" hidden="1">{#N/A,#N/A,FALSE,"단축1";#N/A,#N/A,FALSE,"단축2";#N/A,#N/A,FALSE,"단축3";#N/A,#N/A,FALSE,"장축";#N/A,#N/A,FALSE,"4WD"}</definedName>
    <definedName name="QSXC" hidden="1">#REF!</definedName>
    <definedName name="qtwer" hidden="1">{#N/A,#N/A,FALSE,"손익표지";#N/A,#N/A,FALSE,"손익계산";#N/A,#N/A,FALSE,"일반관리비";#N/A,#N/A,FALSE,"영업외수익";#N/A,#N/A,FALSE,"영업외비용";#N/A,#N/A,FALSE,"매출액";#N/A,#N/A,FALSE,"요약손익";#N/A,#N/A,FALSE,"요약대차";#N/A,#N/A,FALSE,"매출채권현황";#N/A,#N/A,FALSE,"매출채권명세"}</definedName>
    <definedName name="qufcjarmfnq2" hidden="1">{#N/A,#N/A,FALSE,"정공"}</definedName>
    <definedName name="QULIT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w" hidden="1">{#N/A,#N/A,FALSE,"Aging Summary";#N/A,#N/A,FALSE,"Ratio Analysis";#N/A,#N/A,FALSE,"Test 120 Day Accts";#N/A,#N/A,FALSE,"Tickmarks"}</definedName>
    <definedName name="QWA" hidden="1">{#N/A,#N/A,FALSE,"을지 (4)";#N/A,#N/A,FALSE,"을지 (5)";#N/A,#N/A,FALSE,"을지 (6)"}</definedName>
    <definedName name="qweqt" hidden="1">{#N/A,#N/A,FALSE,"손익표지";#N/A,#N/A,FALSE,"손익계산";#N/A,#N/A,FALSE,"일반관리비";#N/A,#N/A,FALSE,"영업외수익";#N/A,#N/A,FALSE,"영업외비용";#N/A,#N/A,FALSE,"매출액";#N/A,#N/A,FALSE,"요약손익";#N/A,#N/A,FALSE,"요약대차";#N/A,#N/A,FALSE,"매출채권현황";#N/A,#N/A,FALSE,"매출채권명세"}</definedName>
    <definedName name="qweqwe" hidden="1">{#N/A,#N/A,FALSE,"Aging Summary";#N/A,#N/A,FALSE,"Ratio Analysis";#N/A,#N/A,FALSE,"Test 120 Day Accts";#N/A,#N/A,FALSE,"Tickmarks"}</definedName>
    <definedName name="qwer" hidden="1">{#N/A,#N/A,FALSE,"Aging Summary";#N/A,#N/A,FALSE,"Ratio Analysis";#N/A,#N/A,FALSE,"Test 120 Day Accts";#N/A,#N/A,FALSE,"Tickmarks"}</definedName>
    <definedName name="qwerqr" hidden="1">{"'7-2지역별'!$A$1:$R$44"}</definedName>
    <definedName name="qwerqw" hidden="1">{"'7-2지역별'!$A$1:$R$44"}</definedName>
    <definedName name="qwerrrrrrrrrrrrrrrrr" hidden="1">{"'7-2지역별'!$A$1:$R$44"}</definedName>
    <definedName name="qwerty" hidden="1">{"'status'!$B$2:$H$15"}</definedName>
    <definedName name="qwertyuiop" hidden="1">{#N/A,#N/A,FALSE,"Aging Summary";#N/A,#N/A,FALSE,"Ratio Analysis";#N/A,#N/A,FALSE,"Test 120 Day Accts";#N/A,#N/A,FALSE,"Tickmarks"}</definedName>
    <definedName name="qwes" hidden="1">{#N/A,#N/A,FALSE,"현장 NCR 분석";#N/A,#N/A,FALSE,"현장품질감사";#N/A,#N/A,FALSE,"현장품질감사"}</definedName>
    <definedName name="qwet" hidden="1">{#N/A,#N/A,TRUE,"Y생산";#N/A,#N/A,TRUE,"Y판매";#N/A,#N/A,TRUE,"Y총물량";#N/A,#N/A,TRUE,"Y능력";#N/A,#N/A,TRUE,"YKD"}</definedName>
    <definedName name="QWETRF23T" hidden="1">{#N/A,#N/A,TRUE,"Y생산";#N/A,#N/A,TRUE,"Y판매";#N/A,#N/A,TRUE,"Y총물량";#N/A,#N/A,TRUE,"Y능력";#N/A,#N/A,TRUE,"YKD"}</definedName>
    <definedName name="QWQR" hidden="1">{"'7-2지역별'!$A$1:$R$44"}</definedName>
    <definedName name="qwqwqw" hidden="1">{#N/A,#N/A,FALSE,"Aging Summary";#N/A,#N/A,FALSE,"Ratio Analysis";#N/A,#N/A,FALSE,"Test 120 Day Accts";#N/A,#N/A,FALSE,"Tickmarks"}</definedName>
    <definedName name="qwqwqwww" hidden="1">{#N/A,#N/A,FALSE,"UNIT";#N/A,#N/A,FALSE,"UNIT";#N/A,#N/A,FALSE,"계정"}</definedName>
    <definedName name="qwqwwww" hidden="1">{#N/A,#N/A,FALSE,"UNIT";#N/A,#N/A,FALSE,"UNIT";#N/A,#N/A,FALSE,"계정"}</definedName>
    <definedName name="qwr" hidden="1">{#N/A,#N/A,TRUE,"Y생산";#N/A,#N/A,TRUE,"Y판매";#N/A,#N/A,TRUE,"Y총물량";#N/A,#N/A,TRUE,"Y능력";#N/A,#N/A,TRUE,"YKD"}</definedName>
    <definedName name="qwreqw" hidden="1">{"'7-2지역별'!$A$1:$R$44"}</definedName>
    <definedName name="qwreqwreqwr" hidden="1">{"'7-2지역별'!$A$1:$R$44"}</definedName>
    <definedName name="qwrgfh" hidden="1">{#N/A,#N/A,FALSE,"96 3월물량표";#N/A,#N/A,FALSE,"96 4월물량표";#N/A,#N/A,FALSE,"96 5월물량표"}</definedName>
    <definedName name="qwrqw" hidden="1">{"'7-2지역별'!$A$1:$R$44"}</definedName>
    <definedName name="qww" hidden="1">{#N/A,#N/A,FALSE,"교재수정"}</definedName>
    <definedName name="qwwq" hidden="1">{#N/A,#N/A,FALSE,"Aging Summary";#N/A,#N/A,FALSE,"Ratio Analysis";#N/A,#N/A,FALSE,"Test 120 Day Accts";#N/A,#N/A,FALSE,"Tickmarks"}</definedName>
    <definedName name="qwwqwqw" hidden="1">{#N/A,#N/A,FALSE,"UNIT";#N/A,#N/A,FALSE,"UNIT";#N/A,#N/A,FALSE,"계정"}</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R_COVER" hidden="1">{#N/A,#N/A,FALSE,"단축1";#N/A,#N/A,FALSE,"단축2";#N/A,#N/A,FALSE,"단축3";#N/A,#N/A,FALSE,"장축";#N/A,#N/A,FALSE,"4WD"}</definedName>
    <definedName name="RAFAFF" hidden="1">{#N/A,#N/A,FALSE,"단축1";#N/A,#N/A,FALSE,"단축2";#N/A,#N/A,FALSE,"단축3";#N/A,#N/A,FALSE,"장축";#N/A,#N/A,FALSE,"4WD"}</definedName>
    <definedName name="RB" hidden="1">{#N/A,#N/A,FALSE,"단축1";#N/A,#N/A,FALSE,"단축2";#N/A,#N/A,FALSE,"단축3";#N/A,#N/A,FALSE,"장축";#N/A,#N/A,FALSE,"4WD"}</definedName>
    <definedName name="RCArea" hidden="1">#REF!</definedName>
    <definedName name="RDF" hidden="1">{"'매출계획'!$D$2"}</definedName>
    <definedName name="rdfasdf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dftgdt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DG" hidden="1">{#N/A,#N/A,FALSE,"단축1";#N/A,#N/A,FALSE,"단축2";#N/A,#N/A,FALSE,"단축3";#N/A,#N/A,FALSE,"장축";#N/A,#N/A,FALSE,"4WD"}</definedName>
    <definedName name="REAR" hidden="1">{#N/A,#N/A,FALSE,"단축1";#N/A,#N/A,FALSE,"단축2";#N/A,#N/A,FALSE,"단축3";#N/A,#N/A,FALSE,"장축";#N/A,#N/A,FALSE,"4WD"}</definedName>
    <definedName name="Rebate" hidden="1">{#N/A,#N/A,FALSE,"Aging Summary";#N/A,#N/A,FALSE,"Ratio Analysis";#N/A,#N/A,FALSE,"Test 120 Day Accts";#N/A,#N/A,FALSE,"Tickmarks"}</definedName>
    <definedName name="rehagh" hidden="1">{#N/A,#N/A,FALSE,"96 3월물량표";#N/A,#N/A,FALSE,"96 4월물량표";#N/A,#N/A,FALSE,"96 5월물량표"}</definedName>
    <definedName name="RENN" hidden="1">{"'7-2지역별'!$A$1:$R$44"}</definedName>
    <definedName name="rerew" hidden="1">{#N/A,#N/A,FALSE,"손익표지";#N/A,#N/A,FALSE,"손익계산";#N/A,#N/A,FALSE,"일반관리비";#N/A,#N/A,FALSE,"영업외수익";#N/A,#N/A,FALSE,"영업외비용";#N/A,#N/A,FALSE,"매출액";#N/A,#N/A,FALSE,"요약손익";#N/A,#N/A,FALSE,"요약대차";#N/A,#N/A,FALSE,"매출채권현황";#N/A,#N/A,FALSE,"매출채권명세"}</definedName>
    <definedName name="rerfs" hidden="1">{#N/A,#N/A,FALSE,"Aging Summary";#N/A,#N/A,FALSE,"Ratio Analysis";#N/A,#N/A,FALSE,"Test 120 Day Accts";#N/A,#N/A,FALSE,"Tickmarks"}</definedName>
    <definedName name="R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et" hidden="1">{#N/A,#N/A,FALSE,"손익표지";#N/A,#N/A,FALSE,"손익계산";#N/A,#N/A,FALSE,"일반관리비";#N/A,#N/A,FALSE,"영업외수익";#N/A,#N/A,FALSE,"영업외비용";#N/A,#N/A,FALSE,"매출액";#N/A,#N/A,FALSE,"요약손익";#N/A,#N/A,FALSE,"요약대차";#N/A,#N/A,FALSE,"매출채권현황";#N/A,#N/A,FALSE,"매출채권명세"}</definedName>
    <definedName name="REW" hidden="1">{"'보고양식'!$A$58:$K$111"}</definedName>
    <definedName name="rews" hidden="1">#N/A</definedName>
    <definedName name="rey" hidden="1">{#N/A,#N/A,FALSE,"손익표지";#N/A,#N/A,FALSE,"손익계산";#N/A,#N/A,FALSE,"일반관리비";#N/A,#N/A,FALSE,"영업외수익";#N/A,#N/A,FALSE,"영업외비용";#N/A,#N/A,FALSE,"매출액";#N/A,#N/A,FALSE,"요약손익";#N/A,#N/A,FALSE,"요약대차";#N/A,#N/A,FALSE,"매출채권현황";#N/A,#N/A,FALSE,"매출채권명세"}</definedName>
    <definedName name="rfff" hidden="1">{#N/A,#N/A,FALSE,"손익표지";#N/A,#N/A,FALSE,"손익계산";#N/A,#N/A,FALSE,"일반관리비";#N/A,#N/A,FALSE,"영업외수익";#N/A,#N/A,FALSE,"영업외비용";#N/A,#N/A,FALSE,"매출액";#N/A,#N/A,FALSE,"요약손익";#N/A,#N/A,FALSE,"요약대차";#N/A,#N/A,FALSE,"매출채권현황";#N/A,#N/A,FALSE,"매출채권명세"}</definedName>
    <definedName name="rgfergreg" hidden="1">{#N/A,#N/A,FALSE,"단축1";#N/A,#N/A,FALSE,"단축2";#N/A,#N/A,FALSE,"단축3";#N/A,#N/A,FALSE,"장축";#N/A,#N/A,FALSE,"4WD"}</definedName>
    <definedName name="RGHKJH" hidden="1">{"'표지'!$B$5"}</definedName>
    <definedName name="RGSDG" hidden="1">{#N/A,#N/A,FALSE,"단축1";#N/A,#N/A,FALSE,"단축2";#N/A,#N/A,FALSE,"단축3";#N/A,#N/A,FALSE,"장축";#N/A,#N/A,FALSE,"4WD"}</definedName>
    <definedName name="RH" hidden="1">{"'매출계획'!$D$2"}</definedName>
    <definedName name="RHDTN" hidden="1">{#N/A,#N/A,FALSE,"KMC최종회의(7월) 자료"}</definedName>
    <definedName name="RHKS"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RISK내용" hidden="1">{#N/A,#N/A,FALSE,"UNIT";#N/A,#N/A,FALSE,"UNIT";#N/A,#N/A,FALSE,"계정"}</definedName>
    <definedName name="RK" hidden="1">{#N/A,#N/A,TRUE,"Y생산";#N/A,#N/A,TRUE,"Y판매";#N/A,#N/A,TRUE,"Y총물량";#N/A,#N/A,TRUE,"Y능력";#N/A,#N/A,TRUE,"YKD"}</definedName>
    <definedName name="rka" hidden="1">{#N/A,#N/A,FALSE,"Sheet5"}</definedName>
    <definedName name="RKDWO" hidden="1">{#N/A,#N/A,FALSE,"단축1";#N/A,#N/A,FALSE,"단축2";#N/A,#N/A,FALSE,"단축3";#N/A,#N/A,FALSE,"장축";#N/A,#N/A,FALSE,"4WD"}</definedName>
    <definedName name="rkjfkfjl" hidden="1">#REF!</definedName>
    <definedName name="RKRKR" hidden="1">{#N/A,#N/A,FALSE,"초도품";#N/A,#N/A,FALSE,"초도품 (2)";#N/A,#N/A,FALSE,"초도품 (3)";#N/A,#N/A,FALSE,"초도품 (4)";#N/A,#N/A,FALSE,"초도품 (5)";#N/A,#N/A,FALSE,"초도품 (6)"}</definedName>
    <definedName name="rkrkrk" hidden="1">{#N/A,#N/A,FALSE,"손익표지";#N/A,#N/A,FALSE,"손익계산";#N/A,#N/A,FALSE,"일반관리비";#N/A,#N/A,FALSE,"영업외수익";#N/A,#N/A,FALSE,"영업외비용";#N/A,#N/A,FALSE,"매출액";#N/A,#N/A,FALSE,"요약손익";#N/A,#N/A,FALSE,"요약대차";#N/A,#N/A,FALSE,"매출채권현황";#N/A,#N/A,FALSE,"매출채권명세"}</definedName>
    <definedName name="rkrkrrk" hidden="1">{#N/A,#N/A,FALSE,"1.CRITERIA";#N/A,#N/A,FALSE,"2.IS";#N/A,#N/A,FALSE,"3.BS";#N/A,#N/A,FALSE,"4.PER PL";#N/A,#N/A,FALSE,"5.INVESTMENT";#N/A,#N/A,FALSE,"6.공문";#N/A,#N/A,FALSE,"7.netinvest"}</definedName>
    <definedName name="RKSKDKFLK" hidden="1">{#N/A,#N/A,FALSE,"단축1";#N/A,#N/A,FALSE,"단축2";#N/A,#N/A,FALSE,"단축3";#N/A,#N/A,FALSE,"장축";#N/A,#N/A,FALSE,"4WD"}</definedName>
    <definedName name="rkskek" hidden="1">{#N/A,#N/A,FALSE,"1.CRITERIA";#N/A,#N/A,FALSE,"2.IS";#N/A,#N/A,FALSE,"3.BS";#N/A,#N/A,FALSE,"4.PER PL";#N/A,#N/A,FALSE,"5.INVESTMENT";#N/A,#N/A,FALSE,"6.공문";#N/A,#N/A,FALSE,"7.netinvest"}</definedName>
    <definedName name="RKSKEKF" hidden="1">{#N/A,#N/A,FALSE,"단축1";#N/A,#N/A,FALSE,"단축2";#N/A,#N/A,FALSE,"단축3";#N/A,#N/A,FALSE,"장축";#N/A,#N/A,FALSE,"4WD"}</definedName>
    <definedName name="RLA" hidden="1">{#N/A,#N/A,FALSE,"UNIT";#N/A,#N/A,FALSE,"UNIT";#N/A,#N/A,FALSE,"계정"}</definedName>
    <definedName name="RLDJE"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rldje1"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RLSK" hidden="1">{"'7-2지역별'!$A$1:$R$44"}</definedName>
    <definedName name="RLTNF" hidden="1">{#N/A,#N/A,FALSE,"Yield";#N/A,#N/A,FALSE,"Loss1";#N/A,#N/A,FALSE,"Loss2";#N/A,#N/A,FALSE,"Hour-Labor(배분)";#N/A,#N/A,FALSE,"Capital Expenditure";#N/A,#N/A,FALSE,"Productivity"}</definedName>
    <definedName name="RMFO." hidden="1">{#N/A,#N/A,FALSE,"UNIT";#N/A,#N/A,FALSE,"UNIT";#N/A,#N/A,FALSE,"계정"}</definedName>
    <definedName name="rms" hidden="1">{"adj95mult",#N/A,FALSE,"COMPCO";"adj95est",#N/A,FALSE,"COMPCO"}</definedName>
    <definedName name="RNAO" hidden="1">{#N/A,#N/A,FALSE,"Aging Summary";#N/A,#N/A,FALSE,"Ratio Analysis";#N/A,#N/A,FALSE,"Test 120 Day Accts";#N/A,#N/A,FALSE,"Tickmarks"}</definedName>
    <definedName name="RNAO_1" hidden="1">{#N/A,#N/A,FALSE,"Aging Summary";#N/A,#N/A,FALSE,"Ratio Analysis";#N/A,#N/A,FALSE,"Test 120 Day Accts";#N/A,#N/A,FALSE,"Tickmarks"}</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o" hidden="1">{#N/A,#N/A,FALSE,"채권채무";#N/A,#N/A,FALSE,"control sheet"}</definedName>
    <definedName name="ROB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IC_2" hidden="1">{#N/A,#N/A,FALSE,"지침";#N/A,#N/A,FALSE,"환경분석";#N/A,#N/A,FALSE,"Sheet16"}</definedName>
    <definedName name="Rolling" hidden="1">{#N/A,#N/A,FALSE,"UNIT";#N/A,#N/A,FALSE,"UNIT";#N/A,#N/A,FALSE,"계정"}</definedName>
    <definedName name="ROOF" hidden="1">{#N/A,#N/A,TRUE,"일정"}</definedName>
    <definedName name="ROOF투자명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qk" hidden="1">{"'Sheet1'!$A$1:$D$15"}</definedName>
    <definedName name="ROT" hidden="1">{"'7-2지역별'!$A$1:$R$44"}</definedName>
    <definedName name="ROTJSRHKWJD1" hidden="1">{#N/A,#N/A,FALSE,"단축1";#N/A,#N/A,FALSE,"단축2";#N/A,#N/A,FALSE,"단축3";#N/A,#N/A,FALSE,"장축";#N/A,#N/A,FALSE,"4WD"}</definedName>
    <definedName name="rPghlr" hidden="1">{#N/A,#N/A,FALSE,"기술료 비교"}</definedName>
    <definedName name="RP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RR.BRAKE" hidden="1">{#N/A,#N/A,FALSE,"단축1";#N/A,#N/A,FALSE,"단축2";#N/A,#N/A,FALSE,"단축3";#N/A,#N/A,FALSE,"장축";#N/A,#N/A,FALSE,"4WD"}</definedName>
    <definedName name="RR.BRK" hidden="1">{#N/A,#N/A,FALSE,"단축1";#N/A,#N/A,FALSE,"단축2";#N/A,#N/A,FALSE,"단축3";#N/A,#N/A,FALSE,"장축";#N/A,#N/A,FALSE,"4WD"}</definedName>
    <definedName name="RREBUJ" hidden="1">{#N/A,#N/A,FALSE,"KMC최종회의(7월) 자료"}</definedName>
    <definedName name="rrr" hidden="1">{#N/A,#N/A,FALSE,"BS";#N/A,#N/A,FALSE,"PL";#N/A,#N/A,FALSE,"처분";#N/A,#N/A,FALSE,"현금";#N/A,#N/A,FALSE,"매출";#N/A,#N/A,FALSE,"원가";#N/A,#N/A,FALSE,"경영"}</definedName>
    <definedName name="RRRRRRRR" hidden="1">#REF!</definedName>
    <definedName name="RRRRRRRRRRRRRR" hidden="1">{#N/A,#N/A,TRUE,"Y생산";#N/A,#N/A,TRUE,"Y판매";#N/A,#N/A,TRUE,"Y총물량";#N/A,#N/A,TRUE,"Y능력";#N/A,#N/A,TRUE,"YKD"}</definedName>
    <definedName name="rrrw"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RRT" hidden="1">{#N/A,#N/A,FALSE,"표지";#N/A,#N/A,FALSE,"전제";#N/A,#N/A,FALSE,"손익-자 (2)";#N/A,#N/A,FALSE,"손익-자";#N/A,#N/A,FALSE,"손익-마 (2)";#N/A,#N/A,FALSE,"손익-마";#N/A,#N/A,FALSE,"총손최종"}</definedName>
    <definedName name="RSSSS" hidden="1">#REF!</definedName>
    <definedName name="rt" hidden="1">[28]Nerla!#REF!</definedName>
    <definedName name="RTFBVH" hidden="1">{#N/A,#N/A,FALSE,"KMC최종회의(7월) 자료"}</definedName>
    <definedName name="rtgggggggggg333333333333333333" hidden="1">#REF!</definedName>
    <definedName name="rth" hidden="1">{"'표지'!$B$5"}</definedName>
    <definedName name="RTHHGH" hidden="1">{"'표지'!$B$5"}</definedName>
    <definedName name="RTJTYM" hidden="1">{#N/A,#N/A,FALSE,"96 3월물량표";#N/A,#N/A,FALSE,"96 4월물량표";#N/A,#N/A,FALSE,"96 5월물량표"}</definedName>
    <definedName name="rtran" hidden="1">{#N/A,#N/A,FALSE,"Aging Summary";#N/A,#N/A,FALSE,"Ratio Analysis";#N/A,#N/A,FALSE,"Test 120 Day Accts";#N/A,#N/A,FALSE,"Tickmarks"}</definedName>
    <definedName name="rtty" hidden="1">{#N/A,#N/A,FALSE,"UNIT";#N/A,#N/A,FALSE,"UNIT";#N/A,#N/A,FALSE,"계정"}</definedName>
    <definedName name="rtu" hidden="1">{#N/A,#N/A,TRUE,"Y생산";#N/A,#N/A,TRUE,"Y판매";#N/A,#N/A,TRUE,"Y총물량";#N/A,#N/A,TRUE,"Y능력";#N/A,#N/A,TRUE,"YKD"}</definedName>
    <definedName name="rtwa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RTYG" hidden="1">{#N/A,#N/A,FALSE,"단축1";#N/A,#N/A,FALSE,"단축2";#N/A,#N/A,FALSE,"단축3";#N/A,#N/A,FALSE,"장축";#N/A,#N/A,FALSE,"4WD"}</definedName>
    <definedName name="RVR" hidden="1">{#N/A,#N/A,FALSE,"KMC최종회의(7월) 자료"}</definedName>
    <definedName name="rw" hidden="1">{#N/A,#N/A,FALSE,"Aging Summary";#N/A,#N/A,FALSE,"Ratio Analysis";#N/A,#N/A,FALSE,"Test 120 Day Accts";#N/A,#N/A,FALSE,"Tickmarks"}</definedName>
    <definedName name="rwatr" hidden="1">{#N/A,#N/A,FALSE,"Aging Summary";#N/A,#N/A,FALSE,"Ratio Analysis";#N/A,#N/A,FALSE,"Test 120 Day Accts";#N/A,#N/A,FALSE,"Tickmarks"}</definedName>
    <definedName name="rwerw" hidden="1">{#N/A,#N/A,FALSE,"Aging Summary";#N/A,#N/A,FALSE,"Ratio Analysis";#N/A,#N/A,FALSE,"Test 120 Day Accts";#N/A,#N/A,FALSE,"Tickmarks"}</definedName>
    <definedName name="rwrw" hidden="1">{#N/A,#N/A,FALSE,"Aging Summary";#N/A,#N/A,FALSE,"Ratio Analysis";#N/A,#N/A,FALSE,"Test 120 Day Accts";#N/A,#N/A,FALSE,"Tickmarks"}</definedName>
    <definedName name="Rwvu.CapersView." hidden="1">#REF!</definedName>
    <definedName name="Rwvu.Japan_Capers_Ed_Pub." hidden="1">#REF!</definedName>
    <definedName name="Rwvu.KJP_CC." hidden="1">#REF!</definedName>
    <definedName name="ryr" hidden="1">{#N/A,#N/A,FALSE,"Aging Summary";#N/A,#N/A,FALSE,"Ratio Analysis";#N/A,#N/A,FALSE,"Test 120 Day Accts";#N/A,#N/A,FALSE,"Tickmarks"}</definedName>
    <definedName name="ryrty" hidden="1">{#N/A,#N/A,FALSE,"손익표지";#N/A,#N/A,FALSE,"손익계산";#N/A,#N/A,FALSE,"일반관리비";#N/A,#N/A,FALSE,"영업외수익";#N/A,#N/A,FALSE,"영업외비용";#N/A,#N/A,FALSE,"매출액";#N/A,#N/A,FALSE,"요약손익";#N/A,#N/A,FALSE,"요약대차";#N/A,#N/A,FALSE,"매출채권현황";#N/A,#N/A,FALSE,"매출채권명세"}</definedName>
    <definedName name="rytr" hidden="1">{#N/A,#N/A,FALSE,"UNIT";#N/A,#N/A,FALSE,"UNIT";#N/A,#N/A,FALSE,"계정"}</definedName>
    <definedName name="r견적" hidden="1">{#N/A,#N/A,FALSE,"월공사비집계표양식 (7)";#N/A,#N/A,FALSE,"월공사비집계표양식 (7)"}</definedName>
    <definedName name="rㅓㅕ" hidden="1">{#N/A,#N/A,FALSE,"손익표지";#N/A,#N/A,FALSE,"손익계산";#N/A,#N/A,FALSE,"일반관리비";#N/A,#N/A,FALSE,"영업외수익";#N/A,#N/A,FALSE,"영업외비용";#N/A,#N/A,FALSE,"매출액";#N/A,#N/A,FALSE,"요약손익";#N/A,#N/A,FALSE,"요약대차";#N/A,#N/A,FALSE,"매출채권현황";#N/A,#N/A,FALSE,"매출채권명세"}</definedName>
    <definedName name="S0" hidden="1">{#N/A,#N/A,FALSE,"KMC최종회의(7월) 자료"}</definedName>
    <definedName name="s50c1" hidden="1">{#N/A,#N/A,FALSE,"1.최종대차대조표";#N/A,#N/A,FALSE,"2.최종손익계산서";#N/A,#N/A,FALSE,"이익잉여금처분";#N/A,#N/A,FALSE,"5.현금";#N/A,#N/A,FALSE,"6.당좌예금";#N/A,#N/A,FALSE,"7.제예금";#N/A,#N/A,FALSE,"8.유가증권명세";#N/A,#N/A,FALSE,"9.외상매출금";#N/A,#N/A,FALSE,"11.미수금";#N/A,#N/A,FALSE,"12.미수수익";#N/A,#N/A,FALSE,"13.재고자산";#N/A,#N/A,FALSE,"12.1제품수불명세서";#N/A,#N/A,FALSE,"12.2 부산물수불명세서";#N/A,#N/A,FALSE,"12.3 원재료수불명세서";#N/A,#N/A,FALSE,"12.4 저장품";#N/A,#N/A,FALSE,"12.5 상품수불";#N/A,#N/A,FALSE,"12.6 미착품명세서";#N/A,#N/A,FALSE,"14.선급금";#N/A,#N/A,FALSE,"15.선급비용";#N/A,#N/A,FALSE,"16.주임종";#N/A,#N/A,FALSE,"17.장기성예금";#N/A,#N/A,FALSE,"18.투자유가증권";#N/A,#N/A,FALSE,"19.출자금";#N/A,#N/A,FALSE,"20.특정현금과예금";#N/A,#N/A,FALSE,"21.단퇴예치금";#N/A,#N/A,FALSE,"22.가입권";#N/A,#N/A,FALSE,"23.임차보증금";#N/A,#N/A,FALSE,"24.부도어음";#N/A,#N/A,FALSE,"25.유형자산";#N/A,#N/A,FALSE,"24.8건설가계정";#N/A,#N/A,FALSE,"26.이연자산";#N/A,#N/A,FALSE,"27.외상매입금";#N/A,#N/A,FALSE,"28.지급어음 (2)";#N/A,#N/A,FALSE,"29.당좌차월";#N/A,#N/A,FALSE,"30.단기차입금";#N/A,#N/A,FALSE,"31.외화단기차입금";#N/A,#N/A,FALSE,"32.미지급금";#N/A,#N/A,FALSE,"33.선수금명세서";#N/A,#N/A,FALSE,"34.예수금";#N/A,#N/A,FALSE,"35.미지급비용";#N/A,#N/A,FALSE,"36.미지급법인세";#N/A,#N/A,FALSE,"37.예수보증금";#N/A,#N/A,FALSE,"38.유동성장기부채 ";#N/A,#N/A,FALSE,"39.장기차입금 ";#N/A,#N/A,FALSE,"40. 사채";#N/A,#N/A,FALSE,"41.사채할인발행";#N/A,#N/A,FALSE,"41.충당금";#N/A,#N/A,FALSE,"41.1대손충당금";#N/A,#N/A,FALSE,"42.법인세등명세";#N/A,#N/A,FALSE,"43.자본금";#N/A,#N/A,FALSE,"44.수입금액";#N/A,#N/A,FALSE,"45.매출액명세서";#N/A,#N/A,FALSE,"46.매출원가";#N/A,#N/A,FALSE,"48.원가계산서명세서";#N/A,#N/A,FALSE,"49.제조원가명세서";#N/A,#N/A,FALSE,"50.감사보고서";#N/A,#N/A,FALSE,"10.받을어음"}</definedName>
    <definedName name="S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aas" hidden="1">{"'Sheet1'!$A$1:$H$36"}</definedName>
    <definedName name="sad" hidden="1">{"'매출계획'!$D$2"}</definedName>
    <definedName name="sadadsa" hidden="1">{#N/A,#N/A,FALSE,"Yield";#N/A,#N/A,FALSE,"Loss1";#N/A,#N/A,FALSE,"Loss2";#N/A,#N/A,FALSE,"Hour-Labor(배분)";#N/A,#N/A,FALSE,"Capital Expenditure";#N/A,#N/A,FALSE,"Productivity"}</definedName>
    <definedName name="sadas" hidden="1">{#N/A,#N/A,FALSE,"98소지이동TOTvs99.1 (2)";#N/A,#N/A,FALSE,"TOTAL";#N/A,#N/A,FALSE,"98소지이동TOTvs99.1(b) (2)"}</definedName>
    <definedName name="SADF" hidden="1">0</definedName>
    <definedName name="SADFASD" hidden="1">#REF!</definedName>
    <definedName name="sadfasf" hidden="1">{"'특허청발표'!$A$1:$G$20"}</definedName>
    <definedName name="sadfsadfasdf" hidden="1">{"'7-2지역별'!$A$1:$R$44"}</definedName>
    <definedName name="sadfsadfsadfas" hidden="1">{"'7-2지역별'!$A$1:$R$44"}</definedName>
    <definedName name="sadkfjasd" hidden="1">{#N/A,#N/A,FALSE,"BS";#N/A,#N/A,FALSE,"PL";#N/A,#N/A,FALSE,"A";#N/A,#N/A,FALSE,"B";#N/A,#N/A,FALSE,"B1";#N/A,#N/A,FALSE,"C";#N/A,#N/A,FALSE,"C1";#N/A,#N/A,FALSE,"C2";#N/A,#N/A,FALSE,"D";#N/A,#N/A,FALSE,"E";#N/A,#N/A,FALSE,"F";#N/A,#N/A,FALSE,"AA";#N/A,#N/A,FALSE,"BB";#N/A,#N/A,FALSE,"CC";#N/A,#N/A,FALSE,"DD";#N/A,#N/A,FALSE,"EE";#N/A,#N/A,FALSE,"FF";#N/A,#N/A,FALSE,"PL10";#N/A,#N/A,FALSE,"PL20";#N/A,#N/A,FALSE,"PL30"}</definedName>
    <definedName name="sadnfisadf" hidden="1">{#N/A,#N/A,FALSE,"BS";#N/A,#N/A,FALSE,"PL";#N/A,#N/A,FALSE,"처분";#N/A,#N/A,FALSE,"현금";#N/A,#N/A,FALSE,"매출";#N/A,#N/A,FALSE,"원가";#N/A,#N/A,FALSE,"경영"}</definedName>
    <definedName name="sads"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sae" hidden="1">{#N/A,#N/A,TRUE,"TITLE"}</definedName>
    <definedName name="SAGFSAFS" hidden="1">{#N/A,#N/A,FALSE,"단축1";#N/A,#N/A,FALSE,"단축2";#N/A,#N/A,FALSE,"단축3";#N/A,#N/A,FALSE,"장축";#N/A,#N/A,FALSE,"4WD"}</definedName>
    <definedName name="sales12" hidden="1">#REF!</definedName>
    <definedName name="sales3" hidden="1">#REF!</definedName>
    <definedName name="sales4" hidden="1">#REF!</definedName>
    <definedName name="sales5" hidden="1">#REF!</definedName>
    <definedName name="sales9" hidden="1">#REF!</definedName>
    <definedName name="SAPBEXdnldView" hidden="1">"3ZL3MU5BEC94EQV14CD0CEUGL"</definedName>
    <definedName name="SAPBEXhrIndnt" hidden="1">1</definedName>
    <definedName name="SAPBEXrevision" hidden="1">1</definedName>
    <definedName name="SAPBEXsysID" hidden="1">"WP3"</definedName>
    <definedName name="SAPBEXwbID" hidden="1">"3NYKPKVBVC1PMBV0JZSD4AV7E"</definedName>
    <definedName name="SAPFuncF4Help" localSheetId="3" hidden="1">Main.SAPF4Help()</definedName>
    <definedName name="SAPFuncF4Help" hidden="1">Main.SAPF4Help()</definedName>
    <definedName name="SAPsysID" hidden="1">"708C5W7SBKP804JT78WJ0JNKI"</definedName>
    <definedName name="SAPwbID" hidden="1">"ARS"</definedName>
    <definedName name="sara" hidden="1">{#N/A,#N/A,FALSE,"Aging Summary";#N/A,#N/A,FALSE,"Ratio Analysis";#N/A,#N/A,FALSE,"Test 120 Day Accts";#N/A,#N/A,FALSE,"Tickmarks"}</definedName>
    <definedName name="sas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ASS" hidden="1">{#N/A,#N/A,FALSE,"개발계획표지";#N/A,#N/A,FALSE,"목차";#N/A,#N/A,FALSE,"개요"}</definedName>
    <definedName name="sawrhbAZ" hidden="1">{#N/A,#N/A,FALSE,"단축1";#N/A,#N/A,FALSE,"단축2";#N/A,#N/A,FALSE,"단축3";#N/A,#N/A,FALSE,"장축";#N/A,#N/A,FALSE,"4WD"}</definedName>
    <definedName name="sayang" hidden="1">{#N/A,#N/A,FALSE,"단축1";#N/A,#N/A,FALSE,"단축2";#N/A,#N/A,FALSE,"단축3";#N/A,#N/A,FALSE,"장축";#N/A,#N/A,FALSE,"4WD"}</definedName>
    <definedName name="SA공수" hidden="1">{#N/A,#N/A,FALSE,"단축1";#N/A,#N/A,FALSE,"단축2";#N/A,#N/A,FALSE,"단축3";#N/A,#N/A,FALSE,"장축";#N/A,#N/A,FALSE,"4WD"}</definedName>
    <definedName name="scen_date2" hidden="1">34251.8466087963</definedName>
    <definedName name="scen_date3" hidden="1">34251.8467476852</definedName>
    <definedName name="scen_date4" hidden="1">34251.8470138889</definedName>
    <definedName name="scen_name2" hidden="1">"OIL PRICE"</definedName>
    <definedName name="scen_name3" hidden="1">"INVESTMENTS"</definedName>
    <definedName name="scen_name4" hidden="1">"VAR.EXPENSES"</definedName>
    <definedName name="scen_user1" hidden="1">"PLUSPETROL"</definedName>
    <definedName name="scen_user2" hidden="1">"PLUSPETROL"</definedName>
    <definedName name="scen_user3" hidden="1">"PLUSPETROL"</definedName>
    <definedName name="scen_user4" hidden="1">"PLUSPETROL"</definedName>
    <definedName name="scen_value2" hidden="1">{"1"}</definedName>
    <definedName name="scen_value3" hidden="1">{"10"}</definedName>
    <definedName name="scen_value4" hidden="1">{"11"}</definedName>
    <definedName name="sck" hidden="1">{#N/A,#N/A,FALSE,"BS";#N/A,#N/A,FALSE,"PL";#N/A,#N/A,FALSE,"처분";#N/A,#N/A,FALSE,"현금";#N/A,#N/A,FALSE,"매출";#N/A,#N/A,FALSE,"원가";#N/A,#N/A,FALSE,"경영"}</definedName>
    <definedName name="S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 hidden="1">#REF!</definedName>
    <definedName name="SDA" hidden="1">{"'매출계획'!$D$2"}</definedName>
    <definedName name="sdadasasdas"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sdadasdsaaasdasdasdasdada" hidden="1">#REF!</definedName>
    <definedName name="sdadSdsasdsa" hidden="1">{"'자리배치도'!$AG$1:$CI$28"}</definedName>
    <definedName name="SDAFADF" hidden="1">{#N/A,#N/A,FALSE,"손익표지";#N/A,#N/A,FALSE,"손익계산";#N/A,#N/A,FALSE,"일반관리비";#N/A,#N/A,FALSE,"영업외수익";#N/A,#N/A,FALSE,"영업외비용";#N/A,#N/A,FALSE,"매출액";#N/A,#N/A,FALSE,"요약손익";#N/A,#N/A,FALSE,"요약대차";#N/A,#N/A,FALSE,"매출채권현황";#N/A,#N/A,FALSE,"매출채권명세"}</definedName>
    <definedName name="SDAFADF_1" hidden="1">{#N/A,#N/A,FALSE,"손익표지";#N/A,#N/A,FALSE,"손익계산";#N/A,#N/A,FALSE,"일반관리비";#N/A,#N/A,FALSE,"영업외수익";#N/A,#N/A,FALSE,"영업외비용";#N/A,#N/A,FALSE,"매출액";#N/A,#N/A,FALSE,"요약손익";#N/A,#N/A,FALSE,"요약대차";#N/A,#N/A,FALSE,"매출채권현황";#N/A,#N/A,FALSE,"매출채권명세"}</definedName>
    <definedName name="SDAFASFA" hidden="1">{#N/A,#N/A,FALSE,"단축1";#N/A,#N/A,FALSE,"단축2";#N/A,#N/A,FALSE,"단축3";#N/A,#N/A,FALSE,"장축";#N/A,#N/A,FALSE,"4WD"}</definedName>
    <definedName name="SDAFDF" hidden="1">{#N/A,#N/A,FALSE,"단축1";#N/A,#N/A,FALSE,"단축2";#N/A,#N/A,FALSE,"단축3";#N/A,#N/A,FALSE,"장축";#N/A,#N/A,FALSE,"4WD"}</definedName>
    <definedName name="sdafg" hidden="1">#REF!</definedName>
    <definedName name="sdagasdg" hidden="1">{#N/A,#N/A,FALSE,"96 3월물량표";#N/A,#N/A,FALSE,"96 4월물량표";#N/A,#N/A,FALSE,"96 5월물량표"}</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d" hidden="1">{"Japan_Capers_Ed_Pub",#N/A,FALSE,"DI 2 YEAR MASTER SCHEDULE"}</definedName>
    <definedName name="sdd" hidden="1">{"'Sheet1'!$A$1:$H$36"}</definedName>
    <definedName name="sddffffffffff" hidden="1">{"'Sheet1'!$A$1:$H$36"}</definedName>
    <definedName name="sddsdsd" hidden="1">#REF!</definedName>
    <definedName name="sde" hidden="1">{"'Sheet1'!$A$1:$H$36"}</definedName>
    <definedName name="sder" hidden="1">{#N/A,#N/A,FALSE,"현장 NCR 분석";#N/A,#N/A,FALSE,"현장품질감사";#N/A,#N/A,FALSE,"현장품질감사"}</definedName>
    <definedName name="sdf" hidden="1">{#N/A,#N/A,FALSE,"Aging Summary";#N/A,#N/A,FALSE,"Ratio Analysis";#N/A,#N/A,FALSE,"Test 120 Day Accts";#N/A,#N/A,FALSE,"Tickmarks"}</definedName>
    <definedName name="SDFA" hidden="1">{#N/A,#N/A,FALSE,"단축1";#N/A,#N/A,FALSE,"단축2";#N/A,#N/A,FALSE,"단축3";#N/A,#N/A,FALSE,"장축";#N/A,#N/A,FALSE,"4WD"}</definedName>
    <definedName name="sdfasd" hidden="1">{#N/A,#N/A,FALSE,"PART-1234-8-12-9(41)";#N/A,#N/A,FALSE,"PARTS-2(3)";#N/A,#N/A,FALSE,"VAN SYSTEM";#N/A,#N/A,FALSE,"PARTS-10(26)";#N/A,#N/A,FALSE,"PART-5-6-7-11(14)";#N/A,#N/A,FALSE,"PARTS-4(3)";#N/A,#N/A,FALSE,"PCLASS"}</definedName>
    <definedName name="sdfd" hidden="1">{"'status'!$B$2:$H$15"}</definedName>
    <definedName name="sdfds" hidden="1">{#N/A,#N/A,FALSE,"Aging Summary";#N/A,#N/A,FALSE,"Ratio Analysis";#N/A,#N/A,FALSE,"Test 120 Day Accts";#N/A,#N/A,FALSE,"Tickmarks"}</definedName>
    <definedName name="SDFE" hidden="1">{#N/A,#N/A,FALSE,"CAM-G7";#N/A,#N/A,FALSE,"SPL";#N/A,#N/A,FALSE,"butt-in G7";#N/A,#N/A,FALSE,"dia-in G7";#N/A,#N/A,FALSE,"추가-STA G7"}</definedName>
    <definedName name="sdffcaca" hidden="1">{#N/A,#N/A,FALSE,"단축1";#N/A,#N/A,FALSE,"단축2";#N/A,#N/A,FALSE,"단축3";#N/A,#N/A,FALSE,"장축";#N/A,#N/A,FALSE,"4WD"}</definedName>
    <definedName name="SDFFFGGGHHHJJJJ" hidden="1">{#N/A,#N/A,FALSE,"PART-1234-8-12-9(41)";#N/A,#N/A,FALSE,"PARTS-2(3)";#N/A,#N/A,FALSE,"VAN SYSTEM";#N/A,#N/A,FALSE,"PARTS-10(26)";#N/A,#N/A,FALSE,"PART-5-6-7-11(14)";#N/A,#N/A,FALSE,"PARTS-4(3)";#N/A,#N/A,FALSE,"PCLASS"}</definedName>
    <definedName name="SDFFFGHJKL" hidden="1">{#N/A,#N/A,FALSE,"PART-1234-8-12-9(41)";#N/A,#N/A,FALSE,"PARTS-2(3)";#N/A,#N/A,FALSE,"VAN SYSTEM";#N/A,#N/A,FALSE,"PARTS-10(26)";#N/A,#N/A,FALSE,"PART-5-6-7-11(14)";#N/A,#N/A,FALSE,"PARTS-4(3)";#N/A,#N/A,FALSE,"PCLASS"}</definedName>
    <definedName name="SDFFGHJK" hidden="1">{#N/A,#N/A,FALSE,"PART-1234-8-12-9(41)";#N/A,#N/A,FALSE,"PARTS-2(3)";#N/A,#N/A,FALSE,"VAN SYSTEM";#N/A,#N/A,FALSE,"PARTS-10(26)";#N/A,#N/A,FALSE,"PART-5-6-7-11(14)";#N/A,#N/A,FALSE,"PARTS-4(3)";#N/A,#N/A,FALSE,"PCLASS"}</definedName>
    <definedName name="sdfg"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dfgd" hidden="1">{#N/A,#N/A,FALSE,"Aging Summary";#N/A,#N/A,FALSE,"Ratio Analysis";#N/A,#N/A,FALSE,"Test 120 Day Accts";#N/A,#N/A,FALSE,"Tickmarks"}</definedName>
    <definedName name="sdfgfdg" hidden="1">{#N/A,#N/A,FALSE,"손익표지";#N/A,#N/A,FALSE,"손익계산";#N/A,#N/A,FALSE,"일반관리비";#N/A,#N/A,FALSE,"영업외수익";#N/A,#N/A,FALSE,"영업외비용";#N/A,#N/A,FALSE,"매출액";#N/A,#N/A,FALSE,"요약손익";#N/A,#N/A,FALSE,"요약대차";#N/A,#N/A,FALSE,"매출채권현황";#N/A,#N/A,FALSE,"매출채권명세"}</definedName>
    <definedName name="sdfgghjkl" hidden="1">{#N/A,#N/A,FALSE,"PART-1234-8-12-9(41)";#N/A,#N/A,FALSE,"PARTS-2(3)";#N/A,#N/A,FALSE,"VAN SYSTEM";#N/A,#N/A,FALSE,"PARTS-10(26)";#N/A,#N/A,FALSE,"PART-5-6-7-11(14)";#N/A,#N/A,FALSE,"PARTS-4(3)";#N/A,#N/A,FALSE,"PCLASS"}</definedName>
    <definedName name="SDFGH" hidden="1">{#N/A,#N/A,FALSE,"단축1";#N/A,#N/A,FALSE,"단축2";#N/A,#N/A,FALSE,"단축3";#N/A,#N/A,FALSE,"장축";#N/A,#N/A,FALSE,"4WD"}</definedName>
    <definedName name="SDFH" hidden="1">{#N/A,#N/A,FALSE,"단축1";#N/A,#N/A,FALSE,"단축2";#N/A,#N/A,FALSE,"단축3";#N/A,#N/A,FALSE,"장축";#N/A,#N/A,FALSE,"4WD"}</definedName>
    <definedName name="sdfhsdfsd" hidden="1">{#N/A,#N/A,FALSE,"손익표지";#N/A,#N/A,FALSE,"손익계산";#N/A,#N/A,FALSE,"일반관리비";#N/A,#N/A,FALSE,"영업외수익";#N/A,#N/A,FALSE,"영업외비용";#N/A,#N/A,FALSE,"매출액";#N/A,#N/A,FALSE,"요약손익";#N/A,#N/A,FALSE,"요약대차";#N/A,#N/A,FALSE,"매출채권현황";#N/A,#N/A,FALSE,"매출채권명세"}</definedName>
    <definedName name="sdfhwery" hidden="1">{#N/A,#N/A,TRUE,"Y생산";#N/A,#N/A,TRUE,"Y판매";#N/A,#N/A,TRUE,"Y총물량";#N/A,#N/A,TRUE,"Y능력";#N/A,#N/A,TRUE,"YKD"}</definedName>
    <definedName name="SDFL" hidden="1">{#N/A,#N/A,FALSE,"단축1";#N/A,#N/A,FALSE,"단축2";#N/A,#N/A,FALSE,"단축3";#N/A,#N/A,FALSE,"장축";#N/A,#N/A,FALSE,"4WD"}</definedName>
    <definedName name="SDFLL" hidden="1">{#N/A,#N/A,FALSE,"단축1";#N/A,#N/A,FALSE,"단축2";#N/A,#N/A,FALSE,"단축3";#N/A,#N/A,FALSE,"장축";#N/A,#N/A,FALSE,"4WD"}</definedName>
    <definedName name="SDFLLLLLL" hidden="1">{#N/A,#N/A,FALSE,"단축1";#N/A,#N/A,FALSE,"단축2";#N/A,#N/A,FALSE,"단축3";#N/A,#N/A,FALSE,"장축";#N/A,#N/A,FALSE,"4WD"}</definedName>
    <definedName name="SDFLLSD" hidden="1">{#N/A,#N/A,FALSE,"단축1";#N/A,#N/A,FALSE,"단축2";#N/A,#N/A,FALSE,"단축3";#N/A,#N/A,FALSE,"장축";#N/A,#N/A,FALSE,"4WD"}</definedName>
    <definedName name="sdfs"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sd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sdfsdf" hidden="1">{#N/A,#N/A,FALSE,"BS";#N/A,#N/A,FALSE,"PL";#N/A,#N/A,FALSE,"A";#N/A,#N/A,FALSE,"B";#N/A,#N/A,FALSE,"B1";#N/A,#N/A,FALSE,"C";#N/A,#N/A,FALSE,"C1";#N/A,#N/A,FALSE,"C2";#N/A,#N/A,FALSE,"D";#N/A,#N/A,FALSE,"E";#N/A,#N/A,FALSE,"F";#N/A,#N/A,FALSE,"AA";#N/A,#N/A,FALSE,"BB";#N/A,#N/A,FALSE,"CC";#N/A,#N/A,FALSE,"DD";#N/A,#N/A,FALSE,"EE";#N/A,#N/A,FALSE,"FF";#N/A,#N/A,FALSE,"PL10";#N/A,#N/A,FALSE,"PL20";#N/A,#N/A,FALSE,"PL30"}</definedName>
    <definedName name="sdfsds" hidden="1">{"'Sheet1'!$A$1:$H$36"}</definedName>
    <definedName name="SDFV" hidden="1">#REF!</definedName>
    <definedName name="SDFWG" hidden="1">{#N/A,#N/A,FALSE,"단축1";#N/A,#N/A,FALSE,"단축2";#N/A,#N/A,FALSE,"단축3";#N/A,#N/A,FALSE,"장축";#N/A,#N/A,FALSE,"4WD"}</definedName>
    <definedName name="sdg" hidden="1">#REF!</definedName>
    <definedName name="sdgdsfdsgdsfggfdsd" hidden="1">#REF!</definedName>
    <definedName name="SDGF" hidden="1">#N/A</definedName>
    <definedName name="SDIE" hidden="1">{#N/A,#N/A,FALSE,"단축1";#N/A,#N/A,FALSE,"단축2";#N/A,#N/A,FALSE,"단축3";#N/A,#N/A,FALSE,"장축";#N/A,#N/A,FALSE,"4WD"}</definedName>
    <definedName name="sdjkddjk" hidden="1">{"'Sheet1'!$A$1:$H$36"}</definedName>
    <definedName name="sdq" hidden="1">{#N/A,#N/A,FALSE,"현장 NCR 분석";#N/A,#N/A,FALSE,"현장품질감사";#N/A,#N/A,FALSE,"현장품질감사"}</definedName>
    <definedName name="SDRH" hidden="1">{"'매출계획'!$D$2"}</definedName>
    <definedName name="sds" hidden="1">#REF!</definedName>
    <definedName name="sdsadasdasdasdadasdsadsada" hidden="1">#REF!</definedName>
    <definedName name="sdsd"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sdsdsd"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sdsffssds"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sdsgrth"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SDSS" hidden="1">{#N/A,#N/A,FALSE,"단축1";#N/A,#N/A,FALSE,"단축2";#N/A,#N/A,FALSE,"단축3";#N/A,#N/A,FALSE,"장축";#N/A,#N/A,FALSE,"4WD"}</definedName>
    <definedName name="SEAT" hidden="1">{#N/A,#N/A,FALSE,"단축1";#N/A,#N/A,FALSE,"단축2";#N/A,#N/A,FALSE,"단축3";#N/A,#N/A,FALSE,"장축";#N/A,#N/A,FALSE,"4WD"}</definedName>
    <definedName name="sefssre" hidden="1">{"'Sheet1'!$A$1:$H$36"}</definedName>
    <definedName name="SEGHRTH" hidden="1">{#N/A,#N/A,FALSE,"단축1";#N/A,#N/A,FALSE,"단축2";#N/A,#N/A,FALSE,"단축3";#N/A,#N/A,FALSE,"장축";#N/A,#N/A,FALSE,"4WD"}</definedName>
    <definedName name="segvx" hidden="1">{"'買掛金'!$J$6"}</definedName>
    <definedName name="SEJINBS" hidden="1">{#N/A,#N/A,FALSE,"정공"}</definedName>
    <definedName name="SEL" hidden="1">{#N/A,#N/A,TRUE,"일정"}</definedName>
    <definedName name="SELECTOR" hidden="1">{#N/A,#N/A,TRUE,"일정"}</definedName>
    <definedName name="sel개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ncount" hidden="1">1</definedName>
    <definedName name="SERG" hidden="1">{"'매출계획'!$D$2"}</definedName>
    <definedName name="serh" hidden="1">{#N/A,#N/A,TRUE,"Y생산";#N/A,#N/A,TRUE,"Y판매";#N/A,#N/A,TRUE,"Y총물량";#N/A,#N/A,TRUE,"Y능력";#N/A,#N/A,TRUE,"YKD"}</definedName>
    <definedName name="sert" hidden="1">{#N/A,#N/A,FALSE,"PHOTO5";#N/A,#N/A,FALSE,"ETCH5";#N/A,#N/A,FALSE,"DIFF5";#N/A,#N/A,FALSE,"CVD5";#N/A,#N/A,FALSE,"I5";#N/A,#N/A,FALSE,"METAL5";#N/A,#N/A,FALSE,"PHOTO6";#N/A,#N/A,FALSE,"ETCH6";#N/A,#N/A,FALSE,"DIFF6";#N/A,#N/A,FALSE,"CVD6";#N/A,#N/A,FALSE,"I6";#N/A,#N/A,FALSE,"METAL6"}</definedName>
    <definedName name="sert01" hidden="1">{#N/A,#N/A,FALSE,"PHOTO5";#N/A,#N/A,FALSE,"ETCH5";#N/A,#N/A,FALSE,"DIFF5";#N/A,#N/A,FALSE,"CVD5";#N/A,#N/A,FALSE,"I5";#N/A,#N/A,FALSE,"METAL5";#N/A,#N/A,FALSE,"PHOTO6";#N/A,#N/A,FALSE,"ETCH6";#N/A,#N/A,FALSE,"DIFF6";#N/A,#N/A,FALSE,"CVD6";#N/A,#N/A,FALSE,"I6";#N/A,#N/A,FALSE,"METAL6"}</definedName>
    <definedName name="seryhj" hidden="1">{#N/A,#N/A,TRUE,"Y생산";#N/A,#N/A,TRUE,"Y판매";#N/A,#N/A,TRUE,"Y총물량";#N/A,#N/A,TRUE,"Y능력";#N/A,#N/A,TRUE,"YKD"}</definedName>
    <definedName name="SES" hidden="1">#REF!</definedName>
    <definedName name="sfd" hidden="1">{"'Sheet1'!$A$1:$H$36"}</definedName>
    <definedName name="sfdd" hidden="1">{"'Sheet1'!$A$1:$H$36"}</definedName>
    <definedName name="sfde" hidden="1">{"'Sheet1'!$A$1:$H$36"}</definedName>
    <definedName name="sfdfdfd"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SFDGHG" hidden="1">{#N/A,#N/A,FALSE,"단축1";#N/A,#N/A,FALSE,"단축2";#N/A,#N/A,FALSE,"단축3";#N/A,#N/A,FALSE,"장축";#N/A,#N/A,FALSE,"4WD"}</definedName>
    <definedName name="sfee" hidden="1">{"'Sheet1'!$A$1:$H$36"}</definedName>
    <definedName name="sfees" hidden="1">{"'Sheet1'!$A$1:$H$36"}</definedName>
    <definedName name="sfefs"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ffd" hidden="1">{"'자리배치도'!$AG$1:$CI$28"}</definedName>
    <definedName name="SFG" hidden="1">{#N/A,#N/A,FALSE,"단축1";#N/A,#N/A,FALSE,"단축2";#N/A,#N/A,FALSE,"단축3";#N/A,#N/A,FALSE,"장축";#N/A,#N/A,FALSE,"4WD"}</definedName>
    <definedName name="SFGDF" hidden="1">{"'매출계획'!$D$2"}</definedName>
    <definedName name="sfgdsg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FGHJK" hidden="1">{#N/A,#N/A,FALSE,"단축1";#N/A,#N/A,FALSE,"단축2";#N/A,#N/A,FALSE,"단축3";#N/A,#N/A,FALSE,"장축";#N/A,#N/A,FALSE,"4WD"}</definedName>
    <definedName name="SFJGH" hidden="1">{#N/A,#N/A,FALSE,"단축1";#N/A,#N/A,FALSE,"단축2";#N/A,#N/A,FALSE,"단축3";#N/A,#N/A,FALSE,"장축";#N/A,#N/A,FALSE,"4WD"}</definedName>
    <definedName name="sfsdfsdafa" hidden="1">{#N/A,#N/A,FALSE,"손익표지";#N/A,#N/A,FALSE,"손익계산";#N/A,#N/A,FALSE,"일반관리비";#N/A,#N/A,FALSE,"영업외수익";#N/A,#N/A,FALSE,"영업외비용";#N/A,#N/A,FALSE,"매출액";#N/A,#N/A,FALSE,"요약손익";#N/A,#N/A,FALSE,"요약대차";#N/A,#N/A,FALSE,"매출채권현황";#N/A,#N/A,FALSE,"매출채권명세"}</definedName>
    <definedName name="SFSFSF" hidden="1">{#N/A,#N/A,FALSE,"단축1";#N/A,#N/A,FALSE,"단축2";#N/A,#N/A,FALSE,"단축3";#N/A,#N/A,FALSE,"장축";#N/A,#N/A,FALSE,"4WD"}</definedName>
    <definedName name="SFSFSFS" hidden="1">{#N/A,#N/A,FALSE,"단축1";#N/A,#N/A,FALSE,"단축2";#N/A,#N/A,FALSE,"단축3";#N/A,#N/A,FALSE,"장축";#N/A,#N/A,FALSE,"4WD"}</definedName>
    <definedName name="sgddh" hidden="1">{#N/A,#N/A,FALSE,"Aging Summary";#N/A,#N/A,FALSE,"Ratio Analysis";#N/A,#N/A,FALSE,"Test 120 Day Accts";#N/A,#N/A,FALSE,"Tickmarks"}</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fgs" hidden="1">{"'Sheet1'!$A$1:$H$36"}</definedName>
    <definedName name="SGR" hidden="1">{"'매출계획'!$D$2"}</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dms" hidden="1">{#N/A,#N/A,FALSE,"손익표지";#N/A,#N/A,FALSE,"손익계산";#N/A,#N/A,FALSE,"일반관리비";#N/A,#N/A,FALSE,"영업외수익";#N/A,#N/A,FALSE,"영업외비용";#N/A,#N/A,FALSE,"매출액";#N/A,#N/A,FALSE,"요약손익";#N/A,#N/A,FALSE,"요약대차";#N/A,#N/A,FALSE,"매출채권현황";#N/A,#N/A,FALSE,"매출채권명세"}</definedName>
    <definedName name="SHET" hidden="1">{"'7-2지역별'!$A$1:$R$44"}</definedName>
    <definedName name="shgsd" hidden="1">{#N/A,#N/A,FALSE,"Aging Summary";#N/A,#N/A,FALSE,"Ratio Analysis";#N/A,#N/A,FALSE,"Test 120 Day Accts";#N/A,#N/A,FALSE,"Tickmarks"}</definedName>
    <definedName name="SHI" hidden="1">{#N/A,#N/A,FALSE,"단축1";#N/A,#N/A,FALSE,"단축2";#N/A,#N/A,FALSE,"단축3";#N/A,#N/A,FALSE,"장축";#N/A,#N/A,FALSE,"4WD"}</definedName>
    <definedName name="SHIN" hidden="1">{#N/A,#N/A,FALSE,"P.C.B"}</definedName>
    <definedName name="shj" hidden="1">{#N/A,#N/A,TRUE,"Y생산";#N/A,#N/A,TRUE,"Y판매";#N/A,#N/A,TRUE,"Y총물량";#N/A,#N/A,TRUE,"Y능력";#N/A,#N/A,TRUE,"YKD"}</definedName>
    <definedName name="shpaik" hidden="1">{#N/A,#N/A,FALSE,"BS";#N/A,#N/A,FALSE,"PL";#N/A,#N/A,FALSE,"처분";#N/A,#N/A,FALSE,"현금";#N/A,#N/A,FALSE,"매출";#N/A,#N/A,FALSE,"원가";#N/A,#N/A,FALSE,"경영"}</definedName>
    <definedName name="SHS" hidden="1">{#N/A,#N/A,FALSE,"단축1";#N/A,#N/A,FALSE,"단축2";#N/A,#N/A,FALSE,"단축3";#N/A,#N/A,FALSE,"장축";#N/A,#N/A,FALSE,"4WD"}</definedName>
    <definedName name="SHSH" hidden="1">{#N/A,#N/A,FALSE,"단축1";#N/A,#N/A,FALSE,"단축2";#N/A,#N/A,FALSE,"단축3";#N/A,#N/A,FALSE,"장축";#N/A,#N/A,FALSE,"4WD"}</definedName>
    <definedName name="SHT" hidden="1">{"'7-2지역별'!$A$1:$R$44"}</definedName>
    <definedName name="SIDE" hidden="1">{#N/A,#N/A,FALSE,"단축1";#N/A,#N/A,FALSE,"단축2";#N/A,#N/A,FALSE,"단축3";#N/A,#N/A,FALSE,"장축";#N/A,#N/A,FALSE,"4WD"}</definedName>
    <definedName name="SIMGO" hidden="1">{#N/A,#N/A,FALSE,"96매출보고현황"}</definedName>
    <definedName name="sjhskla" hidden="1">{#N/A,#N/A,FALSE,"P.C.B"}</definedName>
    <definedName name="sjjf" hidden="1">{#N/A,#N/A,FALSE,"단축1";#N/A,#N/A,FALSE,"단축2";#N/A,#N/A,FALSE,"단축3";#N/A,#N/A,FALSE,"장축";#N/A,#N/A,FALSE,"4WD"}</definedName>
    <definedName name="sjk" hidden="1">{#N/A,#N/A,FALSE,"단축1";#N/A,#N/A,FALSE,"단축2";#N/A,#N/A,FALSE,"단축3";#N/A,#N/A,FALSE,"장축";#N/A,#N/A,FALSE,"4WD"}</definedName>
    <definedName name="skfjlsdfjl" hidden="1">{#N/A,#N/A,FALSE,"1.CRITERIA";#N/A,#N/A,FALSE,"2.IS";#N/A,#N/A,FALSE,"3.BS";#N/A,#N/A,FALSE,"4.PER PL";#N/A,#N/A,FALSE,"5.INVESTMENT";#N/A,#N/A,FALSE,"6.공문";#N/A,#N/A,FALSE,"7.netinvest"}</definedName>
    <definedName name="sksk" hidden="1">{#N/A,#N/A,FALSE,"주요여수신";#N/A,#N/A,FALSE,"수신금리";#N/A,#N/A,FALSE,"대출금리";#N/A,#N/A,FALSE,"신규대출";#N/A,#N/A,FALSE,"총액대출"}</definedName>
    <definedName name="SLG4_1" hidden="1">{"'status'!$B$2:$H$15"}</definedName>
    <definedName name="SLIP"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s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mkljljlskjdl" hidden="1">{"'Sheet1'!$A$1:$H$36"}</definedName>
    <definedName name="SMLINE" hidden="1">{#N/A,#N/A,TRUE,"매출진척-1";#N/A,#N/A,TRUE,"매출진척-2";#N/A,#N/A,TRUE,"제품실적";#N/A,#N/A,TRUE,"RAC";#N/A,#N/A,TRUE,"PAC ";#N/A,#N/A,TRUE,"재고현황";#N/A,#N/A,TRUE,"공지사항"}</definedName>
    <definedName name="SMM" hidden="1">{"'7보유'!$A$1:$F$44"}</definedName>
    <definedName name="SMMPE" hidden="1">{"'7보유'!$A$1:$F$44"}</definedName>
    <definedName name="SMS" hidden="1">{#N/A,#N/A,FALSE,"단축1";#N/A,#N/A,FALSE,"단축2";#N/A,#N/A,FALSE,"단축3";#N/A,#N/A,FALSE,"장축";#N/A,#N/A,FALSE,"4WD"}</definedName>
    <definedName name="solver_cvg" hidden="1">0.001</definedName>
    <definedName name="solver_drv" hidden="1">1</definedName>
    <definedName name="solver_est" hidden="1">1</definedName>
    <definedName name="solver_itr" hidden="1">100</definedName>
    <definedName name="solver_lhs1" hidden="1">#REF!</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#REF!*1.5</definedName>
    <definedName name="solver_scl" hidden="1">2</definedName>
    <definedName name="solver_sho" hidden="1">2</definedName>
    <definedName name="solver_tim" hidden="1">100</definedName>
    <definedName name="solver_tmp" hidden="1">#NULL!</definedName>
    <definedName name="solver_tol" hidden="1">0.05</definedName>
    <definedName name="solver_typ" hidden="1">1</definedName>
    <definedName name="solver_val" hidden="1">0</definedName>
    <definedName name="SONATA" hidden="1">{#N/A,#N/A,FALSE,"해외크레임";#N/A,#N/A,FALSE,"ACCENT현황";#N/A,#N/A,FALSE,"AVANTE";#N/A,#N/A,FALSE,"SONATA(3)";#N/A,#N/A,FALSE,"국내크레임"}</definedName>
    <definedName name="SONATA1" hidden="1">{#N/A,#N/A,FALSE,"해외크레임";#N/A,#N/A,FALSE,"ACCENT현황";#N/A,#N/A,FALSE,"AVANTE";#N/A,#N/A,FALSE,"SONATA(3)";#N/A,#N/A,FALSE,"국내크레임"}</definedName>
    <definedName name="SOON" hidden="1">{#N/A,#N/A,FALSE,"P.C.B"}</definedName>
    <definedName name="sort" hidden="1">#REF!</definedName>
    <definedName name="SORT1" hidden="1">#REF!</definedName>
    <definedName name="SORT2" hidden="1">#REF!</definedName>
    <definedName name="sort3" hidden="1">#REF!</definedName>
    <definedName name="SOS" hidden="1">#REF!</definedName>
    <definedName name="SPA" hidden="1">{#N/A,#N/A,FALSE,"주요여수신";#N/A,#N/A,FALSE,"수신금리";#N/A,#N/A,FALSE,"대출금리";#N/A,#N/A,FALSE,"신규대출";#N/A,#N/A,FALSE,"총액대출"}</definedName>
    <definedName name="SPB"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C표지" hidden="1">{#N/A,#N/A,FALSE,"단축1";#N/A,#N/A,FALSE,"단축2";#N/A,#N/A,FALSE,"단축3";#N/A,#N/A,FALSE,"장축";#N/A,#N/A,FALSE,"4WD"}</definedName>
    <definedName name="SPD"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EC2" hidden="1">{#N/A,#N/A,FALSE,"단축1";#N/A,#N/A,FALSE,"단축2";#N/A,#N/A,FALSE,"단축3";#N/A,#N/A,FALSE,"장축";#N/A,#N/A,FALSE,"4WD"}</definedName>
    <definedName name="SPEC22" hidden="1">{#N/A,#N/A,FALSE,"단축1";#N/A,#N/A,FALSE,"단축2";#N/A,#N/A,FALSE,"단축3";#N/A,#N/A,FALSE,"장축";#N/A,#N/A,FALSE,"4WD"}</definedName>
    <definedName name="SpecialPrice" hidden="1">#REF!</definedName>
    <definedName nam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P야근10월" hidden="1">{"YTD/Forecast",#N/A,TRUE,"Fcst_TPLN";"Monthly Averages",#N/A,TRUE,"Fcst_TPLN"}</definedName>
    <definedName name="srf" hidden="1">{#N/A,#N/A,FALSE,"BS";#N/A,#N/A,FALSE,"PL";#N/A,#N/A,FALSE,"처분";#N/A,#N/A,FALSE,"현금";#N/A,#N/A,FALSE,"매출";#N/A,#N/A,FALSE,"원가";#N/A,#N/A,FALSE,"경영"}</definedName>
    <definedName name="srhga" hidden="1">{#N/A,#N/A,FALSE,"96 3월물량표";#N/A,#N/A,FALSE,"96 4월물량표";#N/A,#N/A,FALSE,"96 5월물량표"}</definedName>
    <definedName name="ss" hidden="1">{#N/A,#N/A,FALSE,"BS";#N/A,#N/A,FALSE,"PL";#N/A,#N/A,FALSE,"처분";#N/A,#N/A,FALSE,"현금";#N/A,#N/A,FALSE,"매출";#N/A,#N/A,FALSE,"원가";#N/A,#N/A,FALSE,"경영"}</definedName>
    <definedName name="ssd" hidden="1">{#N/A,#N/A,FALSE,"BS";#N/A,#N/A,FALSE,"PL";#N/A,#N/A,FALSE,"처분";#N/A,#N/A,FALSE,"현금";#N/A,#N/A,FALSE,"매출";#N/A,#N/A,FALSE,"원가";#N/A,#N/A,FALSE,"경영"}</definedName>
    <definedName name="SSDD" hidden="1">{#N/A,#N/A,FALSE,"단축1";#N/A,#N/A,FALSE,"단축2";#N/A,#N/A,FALSE,"단축3";#N/A,#N/A,FALSE,"장축";#N/A,#N/A,FALSE,"4WD"}</definedName>
    <definedName name="ssfsdfsdsss" hidden="1">{"'Sheet1'!$A$1:$H$36"}</definedName>
    <definedName name="ssklsl" hidden="1">{"'Sheet1'!$A$1:$H$36"}</definedName>
    <definedName name="SSS" hidden="1">#REF!</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#REF!</definedName>
    <definedName name="SSSSSS" hidden="1">{#N/A,#N/A,FALSE,"98소지이동TOTvs99.1 (2)";#N/A,#N/A,FALSE,"TOTAL";#N/A,#N/A,FALSE,"98소지이동TOTvs99.1(b) (2)"}</definedName>
    <definedName name="sssssss" hidden="1">{"'Sheet1'!$A$1:$H$36"}</definedName>
    <definedName name="SSSSSSSSSSSSSSSS" hidden="1">#REF!</definedName>
    <definedName name="Status_AMAT" hidden="1">#N/A</definedName>
    <definedName name="STE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STKMV" hidden="1">#REF!</definedName>
    <definedName name="strh" hidden="1">{#N/A,#N/A,TRUE,"Y생산";#N/A,#N/A,TRUE,"Y판매";#N/A,#N/A,TRUE,"Y총물량";#N/A,#N/A,TRUE,"Y능력";#N/A,#N/A,TRUE,"YKD"}</definedName>
    <definedName name="SUMMARYT" hidden="1">#REF!</definedName>
    <definedName name="sung" hidden="1">{#N/A,#N/A,FALSE,"정공"}</definedName>
    <definedName name="SuRe3" hidden="1">#REF!</definedName>
    <definedName name="SUSP" hidden="1">{#N/A,#N/A,FALSE,"단축1";#N/A,#N/A,FALSE,"단축2";#N/A,#N/A,FALSE,"단축3";#N/A,#N/A,FALSE,"장축";#N/A,#N/A,FALSE,"4WD"}</definedName>
    <definedName name="SVC" hidden="1">{#N/A,#N/A,FALSE,"UNIT";#N/A,#N/A,FALSE,"UNIT";#N/A,#N/A,FALSE,"계정"}</definedName>
    <definedName name="SVC제품별매출" hidden="1">{#N/A,#N/A,FALSE,"P.C.B"}</definedName>
    <definedName name="SWEGFWE" hidden="1">{#N/A,#N/A,TRUE,"매출진척-1";#N/A,#N/A,TRUE,"매출진척-2";#N/A,#N/A,TRUE,"제품실적";#N/A,#N/A,TRUE,"RAC";#N/A,#N/A,TRUE,"PAC ";#N/A,#N/A,TRUE,"재고현황";#N/A,#N/A,TRUE,"공지사항"}</definedName>
    <definedName name="swfwef" hidden="1">{#N/A,#N/A,TRUE,"Y생산";#N/A,#N/A,TRUE,"Y판매";#N/A,#N/A,TRUE,"Y총물량";#N/A,#N/A,TRUE,"Y능력";#N/A,#N/A,TRUE,"YKD"}</definedName>
    <definedName name="SWKDKD" hidden="1">{#N/A,#N/A,FALSE,"현장 NCR 분석";#N/A,#N/A,FALSE,"현장품질감사";#N/A,#N/A,FALSE,"현장품질감사"}</definedName>
    <definedName name="Swvu.Japan_Capers_Ed_Pub." hidden="1">#REF!</definedName>
    <definedName name="Swvu.KJP_CC." hidden="1">#REF!</definedName>
    <definedName name="Swvu.시간대별예약." hidden="1">#REF!</definedName>
    <definedName name="SY" hidden="1">{"'매출계획'!$D$2"}</definedName>
    <definedName name="SZ" hidden="1">{"'매출계획'!$D$2"}</definedName>
    <definedName name="t" hidden="1">{#N/A,#N/A,FALSE,"Aging Summary";#N/A,#N/A,FALSE,"Ratio Analysis";#N/A,#N/A,FALSE,"Test 120 Day Accts";#N/A,#N/A,FALSE,"Tickmarks"}</definedName>
    <definedName name="t_1" hidden="1">{#N/A,#N/A,FALSE,"Aging Summary";#N/A,#N/A,FALSE,"Ratio Analysis";#N/A,#N/A,FALSE,"Test 120 Day Accts";#N/A,#N/A,FALSE,"Tickmarks"}</definedName>
    <definedName name="T2004HP16" hidden="1">{#N/A,#N/A,TRUE,"일정"}</definedName>
    <definedName name="T200SEL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200팀별투자비" hidden="1">{#N/A,#N/A,TRUE,"일정"}</definedName>
    <definedName name="T8D_ULEV1" hidden="1">{#N/A,#N/A,FALSE,"단축1";#N/A,#N/A,FALSE,"단축2";#N/A,#N/A,FALSE,"단축3";#N/A,#N/A,FALSE,"장축";#N/A,#N/A,FALSE,"4WD"}</definedName>
    <definedName name="ta" hidden="1">{#N/A,#N/A,FALSE,"Aging Summary";#N/A,#N/A,FALSE,"Ratio Analysis";#N/A,#N/A,FALSE,"Test 120 Day Accts";#N/A,#N/A,FALSE,"Tickmarks"}</definedName>
    <definedName name="TAB" hidden="1">#REF!</definedName>
    <definedName name="table11" hidden="1">#REF!</definedName>
    <definedName name="table23" hidden="1">#REF!</definedName>
    <definedName name="table23_" hidden="1">#REF!</definedName>
    <definedName name="table24" hidden="1">#REF!</definedName>
    <definedName name="tax"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B1.1FW" hidden="1">{#N/A,#N/A,FALSE,"단축1";#N/A,#N/A,FALSE,"단축2";#N/A,#N/A,FALSE,"단축3";#N/A,#N/A,FALSE,"장축";#N/A,#N/A,FALSE,"4WD"}</definedName>
    <definedName name="tbl_ProdInfo" hidden="1">#REF!</definedName>
    <definedName name="tc" hidden="1">{#N/A,#N/A,FALSE,"단축1";#N/A,#N/A,FALSE,"단축2";#N/A,#N/A,FALSE,"단축3";#N/A,#N/A,FALSE,"장축";#N/A,#N/A,FALSE,"4WD"}</definedName>
    <definedName name="tci" hidden="1">{#N/A,#N/A,FALSE,"단축1";#N/A,#N/A,FALSE,"단축2";#N/A,#N/A,FALSE,"단축3";#N/A,#N/A,FALSE,"장축";#N/A,#N/A,FALSE,"4WD"}</definedName>
    <definedName name="teo"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r" hidden="1">{#N/A,#N/A,FALSE,"손익표지";#N/A,#N/A,FALSE,"손익계산";#N/A,#N/A,FALSE,"일반관리비";#N/A,#N/A,FALSE,"영업외수익";#N/A,#N/A,FALSE,"영업외비용";#N/A,#N/A,FALSE,"매출액";#N/A,#N/A,FALSE,"요약손익";#N/A,#N/A,FALSE,"요약대차";#N/A,#N/A,FALSE,"매출채권현황";#N/A,#N/A,FALSE,"매출채권명세"}</definedName>
    <definedName name="teste16"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17"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18"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ste19"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teste25"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ste30"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teste40"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TET"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TEWR" hidden="1">{#N/A,#N/A,TRUE,"Y생산";#N/A,#N/A,TRUE,"Y판매";#N/A,#N/A,TRUE,"Y총물량";#N/A,#N/A,TRUE,"Y능력";#N/A,#N/A,TRUE,"YKD"}</definedName>
    <definedName name="teww" hidden="1">#N/A</definedName>
    <definedName name="TextRefCopyRangeCount" hidden="1">1</definedName>
    <definedName name="TFor"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G" hidden="1">{"'보고양식'!$A$58:$K$111"}</definedName>
    <definedName name="tggf" hidden="1">#N/A</definedName>
    <definedName name="TGVHJ" hidden="1">{#N/A,#N/A,FALSE,"KMC최종회의(7월) 자료"}</definedName>
    <definedName name="THEME2" hidden="1">{#N/A,#N/A,FALSE,"96 3월물량표";#N/A,#N/A,FALSE,"96 4월물량표";#N/A,#N/A,FALSE,"96 5월물량표"}</definedName>
    <definedName name="THJ" hidden="1">{"'매출계획'!$D$2"}</definedName>
    <definedName name="THNN" hidden="1">{"'표지'!$B$5"}</definedName>
    <definedName name="THS" hidden="1">{#N/A,#N/A,FALSE,"손익표지";#N/A,#N/A,FALSE,"손익계산";#N/A,#N/A,FALSE,"일반관리비";#N/A,#N/A,FALSE,"영업외수익";#N/A,#N/A,FALSE,"영업외비용";#N/A,#N/A,FALSE,"매출액";#N/A,#N/A,FALSE,"요약손익";#N/A,#N/A,FALSE,"요약대차";#N/A,#N/A,FALSE,"매출채권현황";#N/A,#N/A,FALSE,"매출채권명세"}</definedName>
    <definedName name="THSDLR" hidden="1">{#N/A,#N/A,FALSE,"손익표지";#N/A,#N/A,FALSE,"손익계산";#N/A,#N/A,FALSE,"일반관리비";#N/A,#N/A,FALSE,"영업외수익";#N/A,#N/A,FALSE,"영업외비용";#N/A,#N/A,FALSE,"매출액";#N/A,#N/A,FALSE,"요약손익";#N/A,#N/A,FALSE,"요약대차";#N/A,#N/A,FALSE,"매출채권현황";#N/A,#N/A,FALSE,"매출채권명세"}</definedName>
    <definedName name="thsdorlsf" hidden="1">{"'분양원가'!$B$1:$F$113"}</definedName>
    <definedName name="THYT" hidden="1">{"'표지'!$B$5"}</definedName>
    <definedName name="TIBURON" hidden="1">{#N/A,#N/A,FALSE,"해외크레임";#N/A,#N/A,FALSE,"ACCENT현황";#N/A,#N/A,FALSE,"AVANTE";#N/A,#N/A,FALSE,"SONATA(3)";#N/A,#N/A,FALSE,"국내크레임"}</definedName>
    <definedName name="T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JAUDLWS" hidden="1">{#N/A,#N/A,TRUE,"Y생산";#N/A,#N/A,TRUE,"Y판매";#N/A,#N/A,TRUE,"Y총물량";#N/A,#N/A,TRUE,"Y능력";#N/A,#N/A,TRUE,"YKD"}</definedName>
    <definedName name="tjfql" hidden="1">#REF!</definedName>
    <definedName name="TJFRp" hidden="1">{#N/A,#N/A,FALSE,"단축1";#N/A,#N/A,FALSE,"단축2";#N/A,#N/A,FALSE,"단축3";#N/A,#N/A,FALSE,"장축";#N/A,#N/A,FALSE,"4WD"}</definedName>
    <definedName name="TKDTKD" hidden="1">{#N/A,#N/A,FALSE,"-표지-";#N/A,#N/A,FALSE,"-목차-";#N/A,#N/A,FALSE,"대차대조표";#N/A,#N/A,FALSE,"손익계산서";#N/A,#N/A,FALSE,"제조원가";#N/A,#N/A,FALSE,"자산명세";#N/A,#N/A,FALSE,"차입금현황";#N/A,#N/A,FALSE,"매출현황";#N/A,#N/A,FALSE,"자금수지"}</definedName>
    <definedName name="TKTKTK" hidden="1">{"'미착금액'!$A$4:$G$14"}</definedName>
    <definedName name="TLF" hidden="1">{"'10_03일자별'!$A$2:$H$31"}</definedName>
    <definedName name="TLS" hidden="1">{#N/A,#N/A,FALSE,"단축1";#N/A,#N/A,FALSE,"단축2";#N/A,#N/A,FALSE,"단축3";#N/A,#N/A,FALSE,"장축";#N/A,#N/A,FALSE,"4WD"}</definedName>
    <definedName name="tlxm"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MEMDPPP" hidden="1">{#N/A,#N/A,FALSE,"회선임차현황"}</definedName>
    <definedName name="tmp" hidden="1">{#N/A,#N/A,FALSE,"회선임차현황"}</definedName>
    <definedName name="tmp.." hidden="1">{#N/A,#N/A,FALSE,"회선임차현황"}</definedName>
    <definedName name="tnwj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TOPO" hidden="1">#REF!</definedName>
    <definedName name="TORSION" hidden="1">{#N/A,#N/A,FALSE,"단축1";#N/A,#N/A,FALSE,"단축2";#N/A,#N/A,FALSE,"단축3";#N/A,#N/A,FALSE,"장축";#N/A,#N/A,FALSE,"4WD"}</definedName>
    <definedName name="TOTAL" hidden="1">{#N/A,#N/A,FALSE,"ALM-ASISC"}</definedName>
    <definedName name="TOUT" hidden="1">{#N/A,#N/A,TRUE,"I_S";#N/A,#N/A,TRUE,"Valvert";#N/A,#N/A,TRUE,"B_S";#N/A,#N/A,TRUE,"F_F";#N/A,#N/A,TRUE,"12.00";#N/A,#N/A,TRUE,"12.20";#N/A,#N/A,TRUE,"12.30";#N/A,#N/A,TRUE,"14.00";#N/A,#N/A,TRUE,"14.10";#N/A,#N/A,TRUE,"15.00";#N/A,#N/A,TRUE,"15.10";#N/A,#N/A,TRUE,"20.00";#N/A,#N/A,TRUE,"20.10";#N/A,#N/A,TRUE,"20.70";#N/A,#N/A,TRUE,"20.80";#N/A,#N/A,TRUE,"22.10";#N/A,#N/A,TRUE,"22.15";#N/A,#N/A,TRUE,"23.30";#N/A,#N/A,TRUE,"27.10";#N/A,#N/A,TRUE,"30.00";#N/A,#N/A,TRUE,"30.10";#N/A,#N/A,TRUE,"31.00";#N/A,#N/A,TRUE,"31.10";#N/A,#N/A,TRUE,"33.00";#N/A,#N/A,TRUE,"34.00";#N/A,#N/A,TRUE,"34.10";#N/A,#N/A,TRUE,"34.20";#N/A,#N/A,TRUE,"34.25";#N/A,#N/A,TRUE,"37.10";#N/A,#N/A,TRUE,"38.00";#N/A,#N/A,TRUE,"TA-101&amp;2";#N/A,#N/A,TRUE,"TA-105";#N/A,#N/A,TRUE,"TA-111&amp;12";#N/A,#N/A,TRUE,"TA-115";#N/A,#N/A,TRUE,"Computer"}</definedName>
    <definedName name="tp" hidden="1">{#N/A,#N/A,FALSE,"주요여수신";#N/A,#N/A,FALSE,"수신금리";#N/A,#N/A,FALSE,"대출금리";#N/A,#N/A,FALSE,"신규대출";#N/A,#N/A,FALSE,"총액대출"}</definedName>
    <definedName name="TP_Footer_Path" hidden="1">"P:\NewCLi\Altran\Questionnaires\"</definedName>
    <definedName name="TP_Footer_User" hidden="1">"pasquif"</definedName>
    <definedName name="TP_Footer_Version" hidden="1">"v3.00"</definedName>
    <definedName name="tre" hidden="1">{#N/A,#N/A,FALSE,"손익표지";#N/A,#N/A,FALSE,"손익계산";#N/A,#N/A,FALSE,"일반관리비";#N/A,#N/A,FALSE,"영업외수익";#N/A,#N/A,FALSE,"영업외비용";#N/A,#N/A,FALSE,"매출액";#N/A,#N/A,FALSE,"요약손익";#N/A,#N/A,FALSE,"요약대차";#N/A,#N/A,FALSE,"매출채권현황";#N/A,#N/A,FALSE,"매출채권명세"}</definedName>
    <definedName name="tree수정" hidden="1">{#N/A,#N/A,FALSE,"지침";#N/A,#N/A,FALSE,"환경분석";#N/A,#N/A,FALSE,"Sheet16"}</definedName>
    <definedName name="TRHTHJ" hidden="1">{"'표지'!$B$5"}</definedName>
    <definedName name="TRHTRNGNMHNM" hidden="1">{#N/A,#N/A,FALSE,"96 3월물량표";#N/A,#N/A,FALSE,"96 4월물량표";#N/A,#N/A,FALSE,"96 5월물량표"}</definedName>
    <definedName name="trhy" hidden="1">{#N/A,#N/A,TRUE,"Y생산";#N/A,#N/A,TRUE,"Y판매";#N/A,#N/A,TRUE,"Y총물량";#N/A,#N/A,TRUE,"Y능력";#N/A,#N/A,TRUE,"YKD"}</definedName>
    <definedName name="TRIM별COST2" hidden="1">{#N/A,#N/A,FALSE,"단축1";#N/A,#N/A,FALSE,"단축2";#N/A,#N/A,FALSE,"단축3";#N/A,#N/A,FALSE,"장축";#N/A,#N/A,FALSE,"4WD"}</definedName>
    <definedName name="TRIPLE현상" hidden="1">{#N/A,#N/A,FALSE,"단축1";#N/A,#N/A,FALSE,"단축2";#N/A,#N/A,FALSE,"단축3";#N/A,#N/A,FALSE,"장축";#N/A,#N/A,FALSE,"4WD"}</definedName>
    <definedName name="trnr"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ryrye" hidden="1">{#N/A,#N/A,FALSE,"손익표지";#N/A,#N/A,FALSE,"손익계산";#N/A,#N/A,FALSE,"일반관리비";#N/A,#N/A,FALSE,"영업외수익";#N/A,#N/A,FALSE,"영업외비용";#N/A,#N/A,FALSE,"매출액";#N/A,#N/A,FALSE,"요약손익";#N/A,#N/A,FALSE,"요약대차";#N/A,#N/A,FALSE,"매출채권현황";#N/A,#N/A,FALSE,"매출채권명세"}</definedName>
    <definedName name="TRYTR" hidden="1">{0,0,0,0;0,0,0,0;0,0,0,0;0,0,0,0;0,0,0,0;0,0,0,0;0,0,0,0;0,0,0,0;0,0,0,0;0,0,0,0;0,0,0,0;TRUE,0,0,0;0,0,0,0;0,0,0,0;0,0,0,0}</definedName>
    <definedName name="TSD배치" hidden="1">{"'7-2지역별'!$A$1:$R$44"}</definedName>
    <definedName name="TS매출원가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tthh" hidden="1">#N/A</definedName>
    <definedName name="TTI" hidden="1">{#N/A,#N/A,FALSE,"단축1";#N/A,#N/A,FALSE,"단축2";#N/A,#N/A,FALSE,"단축3";#N/A,#N/A,FALSE,"장축";#N/A,#N/A,FALSE,"4WD"}</definedName>
    <definedName name="TT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p" hidden="1">{#N/A,#N/A,FALSE,"Yield";#N/A,#N/A,FALSE,"Loss1";#N/A,#N/A,FALSE,"Loss2";#N/A,#N/A,FALSE,"Hour-Labor(배분)";#N/A,#N/A,FALSE,"Capital Expenditure";#N/A,#N/A,FALSE,"Productivity"}</definedName>
    <definedName name="TTT"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tttq"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ttttt" hidden="1">{#N/A,#N/A,FALSE,"지침";#N/A,#N/A,FALSE,"환경분석";#N/A,#N/A,FALSE,"Sheet16"}</definedName>
    <definedName name="tttttttttttt" hidden="1">{#N/A,#N/A,FALSE,"손익표지";#N/A,#N/A,FALSE,"손익계산";#N/A,#N/A,FALSE,"일반관리비";#N/A,#N/A,FALSE,"영업외수익";#N/A,#N/A,FALSE,"영업외비용";#N/A,#N/A,FALSE,"매출액";#N/A,#N/A,FALSE,"요약손익";#N/A,#N/A,FALSE,"요약대차";#N/A,#N/A,FALSE,"매출채권현황";#N/A,#N/A,FALSE,"매출채권명세"}</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WE" hidden="1">{"'7-2지역별'!$A$1:$R$44"}</definedName>
    <definedName name="tyer" hidden="1">{#N/A,#N/A,FALSE,"손익표지";#N/A,#N/A,FALSE,"손익계산";#N/A,#N/A,FALSE,"일반관리비";#N/A,#N/A,FALSE,"영업외수익";#N/A,#N/A,FALSE,"영업외비용";#N/A,#N/A,FALSE,"매출액";#N/A,#N/A,FALSE,"요약손익";#N/A,#N/A,FALSE,"요약대차";#N/A,#N/A,FALSE,"매출채권현황";#N/A,#N/A,FALSE,"매출채권명세"}</definedName>
    <definedName name="tyht" hidden="1">{#N/A,#N/A,FALSE,"지침";#N/A,#N/A,FALSE,"환경분석";#N/A,#N/A,FALSE,"Sheet16"}</definedName>
    <definedName name="tyjk" hidden="1">{#N/A,#N/A,TRUE,"Y생산";#N/A,#N/A,TRUE,"Y판매";#N/A,#N/A,TRUE,"Y총물량";#N/A,#N/A,TRUE,"Y능력";#N/A,#N/A,TRUE,"YKD"}</definedName>
    <definedName name="TYJTJTDYJTDJ" hidden="1">{#N/A,#N/A,FALSE,"표지";#N/A,#N/A,FALSE,"전제";#N/A,#N/A,FALSE,"손익-자 (2)";#N/A,#N/A,FALSE,"손익-자";#N/A,#N/A,FALSE,"손익-마 (2)";#N/A,#N/A,FALSE,"손익-마";#N/A,#N/A,FALSE,"총손최종"}</definedName>
    <definedName name="TYRUI" hidden="1">{#N/A,#N/A,FALSE,"단축1";#N/A,#N/A,FALSE,"단축2";#N/A,#N/A,FALSE,"단축3";#N/A,#N/A,FALSE,"장축";#N/A,#N/A,FALSE,"4WD"}</definedName>
    <definedName name="TYRY" hidden="1">{0,0,0,0;0,0,0,0;0,0,0,0;0,0,0,0;0,0,0,0;0,0,0,0;0,0,0,0;0,0,0,0;0,0,0,0;0,0,0,0;0,0,0,0;0,0,0,0;0,0,0,0;0,0,0,0;0,0,0,TRUE}</definedName>
    <definedName name="TYUH" hidden="1">{#N/A,#N/A,FALSE,"KMC최종회의(7월) 자료"}</definedName>
    <definedName name="tyut" hidden="1">{#N/A,#N/A,FALSE,"손익표지";#N/A,#N/A,FALSE,"손익계산";#N/A,#N/A,FALSE,"일반관리비";#N/A,#N/A,FALSE,"영업외수익";#N/A,#N/A,FALSE,"영업외비용";#N/A,#N/A,FALSE,"매출액";#N/A,#N/A,FALSE,"요약손익";#N/A,#N/A,FALSE,"요약대차";#N/A,#N/A,FALSE,"매출채권현황";#N/A,#N/A,FALSE,"매출채권명세"}</definedName>
    <definedName name="TYYYYY" hidden="1">{#N/A,#N/A,FALSE,"단축1";#N/A,#N/A,FALSE,"단축2";#N/A,#N/A,FALSE,"단축3";#N/A,#N/A,FALSE,"장축";#N/A,#N/A,FALSE,"4WD"}</definedName>
    <definedName name="u" hidden="1">{#N/A,#N/A,FALSE,"BS";#N/A,#N/A,FALSE,"PL";#N/A,#N/A,FALSE,"처분";#N/A,#N/A,FALSE,"현금";#N/A,#N/A,FALSE,"매출";#N/A,#N/A,FALSE,"원가";#N/A,#N/A,FALSE,"경영"}</definedName>
    <definedName name="ua" hidden="1">{#N/A,#N/A,FALSE,"Aging Summary";#N/A,#N/A,FALSE,"Ratio Analysis";#N/A,#N/A,FALSE,"Test 120 Day Accts";#N/A,#N/A,FALSE,"Tickmarks"}</definedName>
    <definedName name="UB" hidden="1">#REF!</definedName>
    <definedName name="ui" hidden="1">'[2]#REF'!$A$206:$Q$214</definedName>
    <definedName name="UIO" hidden="1">{#N/A,#N/A,FALSE,"UNIT";#N/A,#N/A,FALSE,"UNIT";#N/A,#N/A,FALSE,"계정"}</definedName>
    <definedName name="UIO49X"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UIP" hidden="1">{#N/A,#N/A,FALSE,"단축1";#N/A,#N/A,FALSE,"단축2";#N/A,#N/A,FALSE,"단축3";#N/A,#N/A,FALSE,"장축";#N/A,#N/A,FALSE,"4WD"}</definedName>
    <definedName name="uiyiookju" hidden="1">{#N/A,#N/A,FALSE,"현장 NCR 분석";#N/A,#N/A,FALSE,"현장품질감사";#N/A,#N/A,FALSE,"현장품질감사"}</definedName>
    <definedName name="UKFL" hidden="1">{#N/A,#N/A,FALSE,"단축1";#N/A,#N/A,FALSE,"단축2";#N/A,#N/A,FALSE,"단축3";#N/A,#N/A,FALSE,"장축";#N/A,#N/A,FALSE,"4WD"}</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 hidden="1">{#N/A,#N/A,FALSE,"지침";#N/A,#N/A,FALSE,"환경분석";#N/A,#N/A,FALSE,"Sheet16"}</definedName>
    <definedName name="uriman" hidden="1">#REF!</definedName>
    <definedName name="usage95" hidden="1">{"'7-2지역별'!$A$1:$R$44"}</definedName>
    <definedName name="ut" hidden="1">{#N/A,#N/A,FALSE,"손익표지";#N/A,#N/A,FALSE,"손익계산";#N/A,#N/A,FALSE,"일반관리비";#N/A,#N/A,FALSE,"영업외수익";#N/A,#N/A,FALSE,"영업외비용";#N/A,#N/A,FALSE,"매출액";#N/A,#N/A,FALSE,"요약손익";#N/A,#N/A,FALSE,"요약대차";#N/A,#N/A,FALSE,"매출채권현황";#N/A,#N/A,FALSE,"매출채권명세"}</definedName>
    <definedName name="UTILITYA" hidden="1">{#N/A,#N/A,FALSE,"손익표지";#N/A,#N/A,FALSE,"손익계산";#N/A,#N/A,FALSE,"일반관리비";#N/A,#N/A,FALSE,"영업외수익";#N/A,#N/A,FALSE,"영업외비용";#N/A,#N/A,FALSE,"매출액";#N/A,#N/A,FALSE,"요약손익";#N/A,#N/A,FALSE,"요약대차";#N/A,#N/A,FALSE,"매출채권현황";#N/A,#N/A,FALSE,"매출채권명세"}</definedName>
    <definedName name="UTQG" hidden="1">{"'7-2지역별'!$A$1:$R$44"}</definedName>
    <definedName name="utty" hidden="1">{#N/A,#N/A,FALSE,"손익표지";#N/A,#N/A,FALSE,"손익계산";#N/A,#N/A,FALSE,"일반관리비";#N/A,#N/A,FALSE,"영업외수익";#N/A,#N/A,FALSE,"영업외비용";#N/A,#N/A,FALSE,"매출액";#N/A,#N/A,FALSE,"요약손익";#N/A,#N/A,FALSE,"요약대차";#N/A,#N/A,FALSE,"매출채권현황";#N/A,#N/A,FALSE,"매출채권명세"}</definedName>
    <definedName name="uty" hidden="1">{"'7'!$B$15:$D$32"}</definedName>
    <definedName name="uuui"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uuuu"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uuuuuuuuuuu"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uy" hidden="1">{#N/A,#N/A,FALSE,"손익표지";#N/A,#N/A,FALSE,"손익계산";#N/A,#N/A,FALSE,"일반관리비";#N/A,#N/A,FALSE,"영업외수익";#N/A,#N/A,FALSE,"영업외비용";#N/A,#N/A,FALSE,"매출액";#N/A,#N/A,FALSE,"요약손익";#N/A,#N/A,FALSE,"요약대차";#N/A,#N/A,FALSE,"매출채권현황";#N/A,#N/A,FALSE,"매출채권명세"}</definedName>
    <definedName name="UYI" hidden="1">#REF!</definedName>
    <definedName name="uykl" hidden="1">{#N/A,#N/A,FALSE,"96 3월물량표";#N/A,#N/A,FALSE,"96 4월물량표";#N/A,#N/A,FALSE,"96 5월물량표"}</definedName>
    <definedName name="UYR" hidden="1">{#N/A,#N/A,FALSE,"단축1";#N/A,#N/A,FALSE,"단축2";#N/A,#N/A,FALSE,"단축3";#N/A,#N/A,FALSE,"장축";#N/A,#N/A,FALSE,"4WD"}</definedName>
    <definedName name="v" hidden="1">{#N/A,#N/A,FALSE,"Aging Summary";#N/A,#N/A,FALSE,"Ratio Analysis";#N/A,#N/A,FALSE,"Test 120 Day Accts";#N/A,#N/A,FALSE,"Tickmarks"}</definedName>
    <definedName name="v_1" hidden="1">{#N/A,#N/A,FALSE,"Aging Summary";#N/A,#N/A,FALSE,"Ratio Analysis";#N/A,#N/A,FALSE,"Test 120 Day Accts";#N/A,#N/A,FALSE,"Tickmarks"}</definedName>
    <definedName name="V222SEL종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B" hidden="1">{"'매출계획'!$D$2"}</definedName>
    <definedName name="vds" hidden="1">{"'買掛金'!$J$6"}</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MN" hidden="1">#REF!</definedName>
    <definedName name="VPDLSXM" hidden="1">{#N/A,#N/A,TRUE,"Y생산";#N/A,#N/A,TRUE,"Y판매";#N/A,#N/A,TRUE,"Y총물량";#N/A,#N/A,TRUE,"Y능력";#N/A,#N/A,TRUE,"YKD"}</definedName>
    <definedName name="vr" hidden="1">{#N/A,#N/A,FALSE,"CR ";#N/A,#N/A,FALSE,"GL "}</definedName>
    <definedName name="vrgiv"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VTM_1" hidden="1">#REF!</definedName>
    <definedName name="VTM_10" hidden="1">#REF!</definedName>
    <definedName name="VTM_12" hidden="1">#REF!</definedName>
    <definedName name="VTM_13" hidden="1">#REF!</definedName>
    <definedName name="VTM_14" hidden="1">#REF!</definedName>
    <definedName name="VTM_15" hidden="1">#REF!</definedName>
    <definedName name="VTM_19" hidden="1">#REF!</definedName>
    <definedName name="VTM_2" hidden="1">#REF!</definedName>
    <definedName name="VTM_7" hidden="1">#REF!</definedName>
    <definedName name="VTM_8" hidden="1">#REF!</definedName>
    <definedName name="VTM_9" hidden="1">#REF!</definedName>
    <definedName name="vuocher"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VVV" hidden="1">{#N/A,#N/A,FALSE,"손익표지";#N/A,#N/A,FALSE,"손익계산";#N/A,#N/A,FALSE,"일반관리비";#N/A,#N/A,FALSE,"영업외수익";#N/A,#N/A,FALSE,"영업외비용";#N/A,#N/A,FALSE,"매출액";#N/A,#N/A,FALSE,"요약손익";#N/A,#N/A,FALSE,"요약대차";#N/A,#N/A,FALSE,"매출채권현황";#N/A,#N/A,FALSE,"매출채권명세"}</definedName>
    <definedName name="VVV_1" hidden="1">{#N/A,#N/A,FALSE,"손익표지";#N/A,#N/A,FALSE,"손익계산";#N/A,#N/A,FALSE,"일반관리비";#N/A,#N/A,FALSE,"영업외수익";#N/A,#N/A,FALSE,"영업외비용";#N/A,#N/A,FALSE,"매출액";#N/A,#N/A,FALSE,"요약손익";#N/A,#N/A,FALSE,"요약대차";#N/A,#N/A,FALSE,"매출채권현황";#N/A,#N/A,FALSE,"매출채권명세"}</definedName>
    <definedName name="vvvvv" hidden="1">{#N/A,#N/A,FALSE,"KMC최종회의(7월) 자료"}</definedName>
    <definedName name="VVVVVVV" hidden="1">{"'LPG 사업부 - 제품별'!$A$4:$Q$321","'LPG 사업부 - 제품별'!$A$4:$Q$321"}</definedName>
    <definedName name="VVVVVVVV" hidden="1">{"'LPG 사업부 - 제품별'!$A$4:$Q$321","'LPG 사업부 - 제품별'!$A$4:$Q$321"}</definedName>
    <definedName name="vw" hidden="1">#REF!</definedName>
    <definedName name="vxccx" hidden="1">{"'買掛金'!$J$6"}</definedName>
    <definedName name="VYVY" hidden="1">{#N/A,#N/A,FALSE,"단축1";#N/A,#N/A,FALSE,"단축2";#N/A,#N/A,FALSE,"단축3";#N/A,#N/A,FALSE,"장축";#N/A,#N/A,FALSE,"4WD"}</definedName>
    <definedName name="w" hidden="1">{#N/A,#N/A,FALSE,"Aging Summary";#N/A,#N/A,FALSE,"Ratio Analysis";#N/A,#N/A,FALSE,"Test 120 Day Accts";#N/A,#N/A,FALSE,"Tickmarks"}</definedName>
    <definedName name="w.forecast" hidden="1">{#N/A,#N/A,FALSE,"model"}</definedName>
    <definedName name="W0" hidden="1">{#N/A,#N/A,FALSE,"KMC최종회의(7월) 자료"}</definedName>
    <definedName name="waefar"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waethgh" hidden="1">{#N/A,#N/A,FALSE,"96 3월물량표";#N/A,#N/A,FALSE,"96 4월물량표";#N/A,#N/A,FALSE,"96 5월물량표"}</definedName>
    <definedName name="WARR" hidden="1">#REF!</definedName>
    <definedName name="Warroom" hidden="1">#REF!</definedName>
    <definedName name="WATERMIST" hidden="1">{"'Sheet1'!$A$1:$H$36"}</definedName>
    <definedName name="WBS" hidden="1">{#N/A,#N/A,FALSE,"Aging Summary";#N/A,#N/A,FALSE,"Ratio Analysis";#N/A,#N/A,FALSE,"Test 120 Day Accts";#N/A,#N/A,FALSE,"Tickmarks"}</definedName>
    <definedName name="WBS_1" hidden="1">{#N/A,#N/A,FALSE,"Aging Summary";#N/A,#N/A,FALSE,"Ratio Analysis";#N/A,#N/A,FALSE,"Test 120 Day Accts";#N/A,#N/A,FALSE,"Tickmarks"}</definedName>
    <definedName name="wc">#REF!</definedName>
    <definedName name="wd" hidden="1">{#N/A,#N/A,FALSE,"ALM-ASISC"}</definedName>
    <definedName name="wdd" hidden="1">{#N/A,#N/A,FALSE,"BS";#N/A,#N/A,FALSE,"PL";#N/A,#N/A,FALSE,"처분";#N/A,#N/A,FALSE,"현금";#N/A,#N/A,FALSE,"매출";#N/A,#N/A,FALSE,"원가";#N/A,#N/A,FALSE,"경영"}</definedName>
    <definedName name="WDDQWEAS" hidden="1">{#N/A,#N/A,FALSE,"9612";#N/A,#N/A,FALSE,"9612"}</definedName>
    <definedName name="wddw" hidden="1">{#N/A,#N/A,FALSE,"지침";#N/A,#N/A,FALSE,"환경분석";#N/A,#N/A,FALSE,"Sheet16"}</definedName>
    <definedName name="we" hidden="1">{#N/A,#N/A,FALSE,"손익표지";#N/A,#N/A,FALSE,"손익계산";#N/A,#N/A,FALSE,"일반관리비";#N/A,#N/A,FALSE,"영업외수익";#N/A,#N/A,FALSE,"영업외비용";#N/A,#N/A,FALSE,"매출액";#N/A,#N/A,FALSE,"요약손익";#N/A,#N/A,FALSE,"요약대차";#N/A,#N/A,FALSE,"매출채권현황";#N/A,#N/A,FALSE,"매출채권명세"}</definedName>
    <definedName name="WE4TGH" hidden="1">{#N/A,#N/A,TRUE,"Y생산";#N/A,#N/A,TRUE,"Y판매";#N/A,#N/A,TRUE,"Y총물량";#N/A,#N/A,TRUE,"Y능력";#N/A,#N/A,TRUE,"YKD"}</definedName>
    <definedName name="WEAGTBG" hidden="1">{#N/A,#N/A,TRUE,"Y생산";#N/A,#N/A,TRUE,"Y판매";#N/A,#N/A,TRUE,"Y총물량";#N/A,#N/A,TRUE,"Y능력";#N/A,#N/A,TRUE,"YKD"}</definedName>
    <definedName name="WEARF" hidden="1">{#N/A,#N/A,TRUE,"Y생산";#N/A,#N/A,TRUE,"Y판매";#N/A,#N/A,TRUE,"Y총물량";#N/A,#N/A,TRUE,"Y능력";#N/A,#N/A,TRUE,"YKD"}</definedName>
    <definedName name="WED" hidden="1">{#N/A,#N/A,FALSE,"96자동차사 계획";#N/A,#N/A,FALSE,"96자동차사 계획"}</definedName>
    <definedName name="weee"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WEG" hidden="1">{#N/A,#N/A,TRUE,"Y생산";#N/A,#N/A,TRUE,"Y판매";#N/A,#N/A,TRUE,"Y총물량";#N/A,#N/A,TRUE,"Y능력";#N/A,#N/A,TRUE,"YKD"}</definedName>
    <definedName name="WEGDFBV" hidden="1">{#N/A,#N/A,TRUE,"Y생산";#N/A,#N/A,TRUE,"Y판매";#N/A,#N/A,TRUE,"Y총물량";#N/A,#N/A,TRUE,"Y능력";#N/A,#N/A,TRUE,"YKD"}</definedName>
    <definedName name="WEGERHNT" hidden="1">{#N/A,#N/A,FALSE,"96 3월물량표";#N/A,#N/A,FALSE,"96 4월물량표";#N/A,#N/A,FALSE,"96 5월물량표"}</definedName>
    <definedName name="WEGEWRG" hidden="1">{"'7-2지역별'!$A$1:$R$44"}</definedName>
    <definedName name="wegtgb" hidden="1">{#N/A,#N/A,TRUE,"Y생산";#N/A,#N/A,TRUE,"Y판매";#N/A,#N/A,TRUE,"Y총물량";#N/A,#N/A,TRUE,"Y능력";#N/A,#N/A,TRUE,"YKD"}</definedName>
    <definedName name="WEGTHN" hidden="1">{#N/A,#N/A,TRUE,"Y생산";#N/A,#N/A,TRUE,"Y판매";#N/A,#N/A,TRUE,"Y총물량";#N/A,#N/A,TRUE,"Y능력";#N/A,#N/A,TRUE,"YKD"}</definedName>
    <definedName name="wegvc" hidden="1">{#N/A,#N/A,TRUE,"Y생산";#N/A,#N/A,TRUE,"Y판매";#N/A,#N/A,TRUE,"Y총물량";#N/A,#N/A,TRUE,"Y능력";#N/A,#N/A,TRUE,"YKD"}</definedName>
    <definedName name="WEQ" hidden="1">{#N/A,#N/A,FALSE,"단축1";#N/A,#N/A,FALSE,"단축2";#N/A,#N/A,FALSE,"단축3";#N/A,#N/A,FALSE,"장축";#N/A,#N/A,FALSE,"4WD"}</definedName>
    <definedName name="weqew" hidden="1">{#N/A,#N/A,FALSE,"Aging Summary";#N/A,#N/A,FALSE,"Ratio Analysis";#N/A,#N/A,FALSE,"Test 120 Day Accts";#N/A,#N/A,FALSE,"Tickmarks"}</definedName>
    <definedName name="WEQWEFQ" hidden="1">{#N/A,#N/A,TRUE,"매출진척-1";#N/A,#N/A,TRUE,"매출진척-2";#N/A,#N/A,TRUE,"제품실적";#N/A,#N/A,TRUE,"RAC";#N/A,#N/A,TRUE,"PAC ";#N/A,#N/A,TRUE,"재고현황";#N/A,#N/A,TRUE,"공지사항"}</definedName>
    <definedName name="WERDF" hidden="1">{0,0,0,0;0,0,0,0;0,0,0,0;0,0,0,0;0,0,0,0;0,0,0,0;0,0,0,0;0,0,0,0;0,0,0,0;0,0,0,0;0,0,0,0;0,0,0,0;0,0,0,0;0,0,0,0;0,0,0,0}</definedName>
    <definedName name="werew" hidden="1">{#N/A,#N/A,FALSE,"손익표지";#N/A,#N/A,FALSE,"손익계산";#N/A,#N/A,FALSE,"일반관리비";#N/A,#N/A,FALSE,"영업외수익";#N/A,#N/A,FALSE,"영업외비용";#N/A,#N/A,FALSE,"매출액";#N/A,#N/A,FALSE,"요약손익";#N/A,#N/A,FALSE,"요약대차";#N/A,#N/A,FALSE,"매출채권현황";#N/A,#N/A,FALSE,"매출채권명세"}</definedName>
    <definedName name="werfew" hidden="1">{#N/A,#N/A,FALSE,"96 3월물량표";#N/A,#N/A,FALSE,"96 4월물량표";#N/A,#N/A,FALSE,"96 5월물량표"}</definedName>
    <definedName name="wert" hidden="1">{#N/A,#N/A,TRUE,"Y생산";#N/A,#N/A,TRUE,"Y판매";#N/A,#N/A,TRUE,"Y총물량";#N/A,#N/A,TRUE,"Y능력";#N/A,#N/A,TRUE,"YKD"}</definedName>
    <definedName name="WERTY" hidden="1">{#N/A,#N/A,FALSE,"단축1";#N/A,#N/A,FALSE,"단축2";#N/A,#N/A,FALSE,"단축3";#N/A,#N/A,FALSE,"장축";#N/A,#N/A,FALSE,"4WD"}</definedName>
    <definedName name="werw" hidden="1">{#N/A,#N/A,FALSE,"손익표지";#N/A,#N/A,FALSE,"손익계산";#N/A,#N/A,FALSE,"일반관리비";#N/A,#N/A,FALSE,"영업외수익";#N/A,#N/A,FALSE,"영업외비용";#N/A,#N/A,FALSE,"매출액";#N/A,#N/A,FALSE,"요약손익";#N/A,#N/A,FALSE,"요약대차";#N/A,#N/A,FALSE,"매출채권현황";#N/A,#N/A,FALSE,"매출채권명세"}</definedName>
    <definedName name="werwe" hidden="1">{#N/A,#N/A,FALSE,"손익표지";#N/A,#N/A,FALSE,"손익계산";#N/A,#N/A,FALSE,"일반관리비";#N/A,#N/A,FALSE,"영업외수익";#N/A,#N/A,FALSE,"영업외비용";#N/A,#N/A,FALSE,"매출액";#N/A,#N/A,FALSE,"요약손익";#N/A,#N/A,FALSE,"요약대차";#N/A,#N/A,FALSE,"매출채권현황";#N/A,#N/A,FALSE,"매출채권명세"}</definedName>
    <definedName name="werwr" hidden="1">{#N/A,#N/A,FALSE,"손익표지";#N/A,#N/A,FALSE,"손익계산";#N/A,#N/A,FALSE,"일반관리비";#N/A,#N/A,FALSE,"영업외수익";#N/A,#N/A,FALSE,"영업외비용";#N/A,#N/A,FALSE,"매출액";#N/A,#N/A,FALSE,"요약손익";#N/A,#N/A,FALSE,"요약대차";#N/A,#N/A,FALSE,"매출채권현황";#N/A,#N/A,FALSE,"매출채권명세"}</definedName>
    <definedName name="weryh" hidden="1">{#N/A,#N/A,TRUE,"Y생산";#N/A,#N/A,TRUE,"Y판매";#N/A,#N/A,TRUE,"Y총물량";#N/A,#N/A,TRUE,"Y능력";#N/A,#N/A,TRUE,"YKD"}</definedName>
    <definedName name="wet" hidden="1">{#N/A,#N/A,FALSE,"96 3월물량표";#N/A,#N/A,FALSE,"96 4월물량표";#N/A,#N/A,FALSE,"96 5월물량표"}</definedName>
    <definedName name="WETTRHTRHJ" hidden="1">{#N/A,#N/A,TRUE,"Y생산";#N/A,#N/A,TRUE,"Y판매";#N/A,#N/A,TRUE,"Y총물량";#N/A,#N/A,TRUE,"Y능력";#N/A,#N/A,TRUE,"YKD"}</definedName>
    <definedName name="WETY" hidden="1">{#N/A,#N/A,FALSE,"단축1";#N/A,#N/A,FALSE,"단축2";#N/A,#N/A,FALSE,"단축3";#N/A,#N/A,FALSE,"장축";#N/A,#N/A,FALSE,"4WD"}</definedName>
    <definedName name="wewdew" hidden="1">{#N/A,#N/A,FALSE,"UNIT";#N/A,#N/A,FALSE,"UNIT";#N/A,#N/A,FALSE,"계정"}</definedName>
    <definedName name="wewe" hidden="1">{"'4월수지'!$A$1:$AE$45"}</definedName>
    <definedName name="WEWEGFW" hidden="1">{#N/A,#N/A,TRUE,"매출진척-1";#N/A,#N/A,TRUE,"매출진척-2";#N/A,#N/A,TRUE,"제품실적";#N/A,#N/A,TRUE,"RAC";#N/A,#N/A,TRUE,"PAC ";#N/A,#N/A,TRUE,"재고현황";#N/A,#N/A,TRUE,"공지사항"}</definedName>
    <definedName name="wewew" hidden="1">{#N/A,#N/A,FALSE,"Aging Summary";#N/A,#N/A,FALSE,"Ratio Analysis";#N/A,#N/A,FALSE,"Test 120 Day Accts";#N/A,#N/A,FALSE,"Tickmarks"}</definedName>
    <definedName name="wewewew" hidden="1">{#N/A,#N/A,FALSE,"UNIT";#N/A,#N/A,FALSE,"UNIT";#N/A,#N/A,FALSE,"계정"}</definedName>
    <definedName name="wewewewewwww" hidden="1">{#N/A,#N/A,FALSE,"UNIT";#N/A,#N/A,FALSE,"UNIT";#N/A,#N/A,FALSE,"계정"}</definedName>
    <definedName name="wewewewwwww" hidden="1">{#N/A,#N/A,FALSE,"UNIT";#N/A,#N/A,FALSE,"UNIT";#N/A,#N/A,FALSE,"계정"}</definedName>
    <definedName name="weygtrhj" hidden="1">{#N/A,#N/A,FALSE,"96 3월물량표";#N/A,#N/A,FALSE,"96 4월물량표";#N/A,#N/A,FALSE,"96 5월물량표"}</definedName>
    <definedName name="wg" hidden="1">{#N/A,#N/A,FALSE,"KMC최종회의(7월) 자료"}</definedName>
    <definedName name="wh" hidden="1">{#N/A,#N/A,TRUE,"Y생산";#N/A,#N/A,TRUE,"Y판매";#N/A,#N/A,TRUE,"Y총물량";#N/A,#N/A,TRUE,"Y능력";#N/A,#N/A,TRUE,"YKD"}</definedName>
    <definedName name="what" hidden="1">{"CostData",#N/A,FALSE,"Ethylene Price Model";"CostData2",#N/A,FALSE,"Input Assumptions"}</definedName>
    <definedName name="WHDGK" hidden="1">{#N/A,#N/A,FALSE,"KMC최종회의(7월) 자료"}</definedName>
    <definedName name="WHRL" hidden="1">{#N/A,#N/A,FALSE,"단축1";#N/A,#N/A,FALSE,"단축2";#N/A,#N/A,FALSE,"단축3";#N/A,#N/A,FALSE,"장축";#N/A,#N/A,FALSE,"4WD"}</definedName>
    <definedName name="wjd"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jdwlswlswlslwlsl" hidden="1">{#N/A,#N/A,TRUE,"Y생산";#N/A,#N/A,TRUE,"Y판매";#N/A,#N/A,TRUE,"Y총물량";#N/A,#N/A,TRUE,"Y능력";#N/A,#N/A,TRUE,"YKD"}</definedName>
    <definedName name="WJRCL" hidden="1">{#N/A,#N/A,FALSE,"군산원가";#N/A,#N/A,FALSE,"팀별월별";#N/A,#N/A,FALSE,"타공정대체";#N/A,#N/A,FALSE,"기타경비";#N/A,#N/A,FALSE,"원료";#N/A,#N/A,FALSE,"연료"}</definedName>
    <definedName name="wjsrl" hidden="1">#REF!</definedName>
    <definedName name="wjwjwjwjwj" hidden="1">{#N/A,#N/A,FALSE,"단축1";#N/A,#N/A,FALSE,"단축2";#N/A,#N/A,FALSE,"단축3";#N/A,#N/A,FALSE,"장축";#N/A,#N/A,FALSE,"4WD"}</definedName>
    <definedName name="wkd" hidden="1">{#N/A,#N/A,FALSE,"3가";#N/A,#N/A,FALSE,"3나";#N/A,#N/A,FALSE,"3다"}</definedName>
    <definedName name="wkddbal" hidden="1">{#N/A,#N/A,TRUE,"Title";#N/A,#N/A,TRUE,"BalanceSheetAssets";#N/A,#N/A,TRUE,"BalanceSheetLiabilities";#N/A,#N/A,TRUE,"IncomeStatementNature";#N/A,#N/A,TRUE,"NatureByDestination";#N/A,#N/A,TRUE,"IncomeStatement";#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kf" hidden="1">{#N/A,#N/A,FALSE,"단축1";#N/A,#N/A,FALSE,"단축2";#N/A,#N/A,FALSE,"단축3";#N/A,#N/A,FALSE,"장축";#N/A,#N/A,FALSE,"4WD"}</definedName>
    <definedName name="wkgk" hidden="1">{#N/A,#N/A,FALSE,"BS";#N/A,#N/A,FALSE,"PL";#N/A,#N/A,FALSE,"처분";#N/A,#N/A,FALSE,"현금";#N/A,#N/A,FALSE,"매출";#N/A,#N/A,FALSE,"원가";#N/A,#N/A,FALSE,"경영"}</definedName>
    <definedName name="wkworhgk" hidden="1">{#N/A,#N/A,TRUE,"Y생산";#N/A,#N/A,TRUE,"Y판매";#N/A,#N/A,TRUE,"Y총물량";#N/A,#N/A,TRUE,"Y능력";#N/A,#N/A,TRUE,"YKD"}</definedName>
    <definedName name="wl" hidden="1">{#N/A,#N/A,FALSE,"손익표지";#N/A,#N/A,FALSE,"손익계산";#N/A,#N/A,FALSE,"일반관리비";#N/A,#N/A,FALSE,"영업외수익";#N/A,#N/A,FALSE,"영업외비용";#N/A,#N/A,FALSE,"매출액";#N/A,#N/A,FALSE,"요약손익";#N/A,#N/A,FALSE,"요약대차";#N/A,#N/A,FALSE,"매출채권현황";#N/A,#N/A,FALSE,"매출채권명세"}</definedName>
    <definedName name="wlfkf" hidden="1">{"FORM17",#N/A,FALSE,"Commission1";"FORM17.1",#N/A,FALSE,"Commission2"}</definedName>
    <definedName name="WLPP" hidden="1">{#N/A,#N/A,FALSE,"인원";#N/A,#N/A,FALSE,"비용2";#N/A,#N/A,FALSE,"비용1";#N/A,#N/A,FALSE,"비용";#N/A,#N/A,FALSE,"보증2";#N/A,#N/A,FALSE,"보증1";#N/A,#N/A,FALSE,"보증";#N/A,#N/A,FALSE,"손익1";#N/A,#N/A,FALSE,"손익";#N/A,#N/A,FALSE,"부서별매출";#N/A,#N/A,FALSE,"매출"}</definedName>
    <definedName name="WLVY" hidden="1">#REF!</definedName>
    <definedName name="wm.입도정정.XLS.2" hidden="1">{#N/A,#N/A,FALSE,"2월입도";#N/A,#N/A,FALSE,"1월입도";#N/A,#N/A,FALSE,"3월입도"}</definedName>
    <definedName name="wm.조골재1" hidden="1">{#N/A,#N/A,FALSE,"조골재"}</definedName>
    <definedName name="wm.회의0104.XLS.2" hidden="1">{#N/A,#N/A,TRUE,"매출진척-1";#N/A,#N/A,TRUE,"매출진척-2";#N/A,#N/A,TRUE,"제품실적";#N/A,#N/A,TRUE,"RAC";#N/A,#N/A,TRUE,"PAC ";#N/A,#N/A,TRUE,"재고현황";#N/A,#N/A,TRUE,"공지사항"}</definedName>
    <definedName name="wnd" hidden="1">{#N/A,#N/A,TRUE,"Y생산";#N/A,#N/A,TRUE,"Y판매";#N/A,#N/A,TRUE,"Y총물량";#N/A,#N/A,TRUE,"Y능력";#N/A,#N/A,TRUE,"YKD"}</definedName>
    <definedName name="WNDY" hidden="1">{#N/A,#N/A,FALSE,"PART-1234-8-12-9(41)";#N/A,#N/A,FALSE,"PARTS-2(3)";#N/A,#N/A,FALSE,"VAN SYSTEM";#N/A,#N/A,FALSE,"PARTS-10(26)";#N/A,#N/A,FALSE,"PART-5-6-7-11(14)";#N/A,#N/A,FALSE,"PARTS-4(3)";#N/A,#N/A,FALSE,"PCLASS"}</definedName>
    <definedName name="wnkllwk" hidden="1">{"'Sheet1'!$A$1:$H$36"}</definedName>
    <definedName name="wnwn"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O\\\\\\재료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rks"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PL" hidden="1">{#N/A,#N/A,FALSE,"BS";#N/A,#N/A,FALSE,"PL";#N/A,#N/A,FALSE,"처분";#N/A,#N/A,FALSE,"현금";#N/A,#N/A,FALSE,"매출";#N/A,#N/A,FALSE,"원가";#N/A,#N/A,FALSE,"경영"}</definedName>
    <definedName name="WPL_1" hidden="1">{#N/A,#N/A,FALSE,"Aging Summary";#N/A,#N/A,FALSE,"Ratio Analysis";#N/A,#N/A,FALSE,"Test 120 Day Accts";#N/A,#N/A,FALSE,"Tickmarks"}</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{#N/A,#N/A,FALSE,"UNIT";#N/A,#N/A,FALSE,"UNIT";#N/A,#N/A,FALSE,"계정"}</definedName>
    <definedName name="wqeq" hidden="1">{"'4월수지'!$A$1:$AE$45"}</definedName>
    <definedName name="WQR" hidden="1">{"'7-2지역별'!$A$1:$R$44"}</definedName>
    <definedName name="wr" hidden="1">{#N/A,#N/A,FALSE,"Aging Summary";#N/A,#N/A,FALSE,"Ratio Analysis";#N/A,#N/A,FALSE,"Test 120 Day Accts";#N/A,#N/A,FALSE,"Tickmarks"}</definedName>
    <definedName name="wraeygfb" hidden="1">{#N/A,#N/A,FALSE,"96 3월물량표";#N/A,#N/A,FALSE,"96 4월물량표";#N/A,#N/A,FALSE,"96 5월물량표"}</definedName>
    <definedName name="WRE" hidden="1">{#N/A,#N/A,FALSE,"KMC최종회의(7월) 자료"}</definedName>
    <definedName name="wrene" hidden="1">{#N/A,#N/A,FALSE,"Aging Summary";#N/A,#N/A,FALSE,"Ratio Analysis";#N/A,#N/A,FALSE,"Test 120 Day Accts";#N/A,#N/A,FALSE,"Tickmarks"}</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ITE" hidden="1">{#N/A,#N/A,FALSE,"CCTV"}</definedName>
    <definedName name="WRLQ" hidden="1">{"'7-2지역별'!$A$1:$R$44"}</definedName>
    <definedName name="wrm" hidden="1">{#N/A,#N/A,TRUE,"BTX splitter";#N/A,#N/A,TRUE,"MSTDP";#N/A,#N/A,TRUE,"ISOMAR";#N/A,#N/A,TRUE,"Capacity";#N/A,#N/A,TRUE,"Flow Rates"}</definedName>
    <definedName name="wrn"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01_All_Package." hidden="1">{#N/A,#N/A,TRUE,"Cover";#N/A,#N/A,TRUE,"Comments PCS";#N/A,#N/A,TRUE,"Comments CIG";#N/A,#N/A,TRUE,"Comments IDEN";#N/A,#N/A,TRUE,"BS PCS";#N/A,#N/A,TRUE,"BS CIG";#N/A,#N/A,TRUE,"BS IDEN";#N/A,#N/A,TRUE,"BS TOTAL";#N/A,#N/A,TRUE,"BS_ESG ";#N/A,#N/A,TRUE,"Balance SPS";#N/A,#N/A,TRUE,"BS_CORPORATE";#N/A,#N/A,TRUE,"BS JAG";#N/A,#N/A,TRUE,"P&amp;L PCS";#N/A,#N/A,TRUE,"P&amp;L FWT";#N/A,#N/A,TRUE,"P&amp;L CIG";#N/A,#N/A,TRUE,"P&amp;L IDEN";#N/A,#N/A,TRUE,"P&amp;L TOTAL";#N/A,#N/A,TRUE,"P&amp;L_SPS";#N/A,#N/A,TRUE,"P&amp;L_ESG";#N/A,#N/A,TRUE,"P&amp;L_CORP";#N/A,#N/A,TRUE,"P&amp;L JAG";#N/A,#N/A,TRUE,"Cash Flow PCS";#N/A,#N/A,TRUE,"Cash Flow CIG";#N/A,#N/A,TRUE,"Cash Flow IDEN";#N/A,#N/A,TRUE,"Cash Flow TOTAL";#N/A,#N/A,TRUE,"MBR PCS";#N/A,#N/A,TRUE,"MBR CIG";#N/A,#N/A,TRUE,"MBR iDEN";#N/A,#N/A,TRUE,"MBR_FWT";#N/A,#N/A,TRUE,"MBR TOTAL";#N/A,#N/A,TRUE,"Headcount_PCS ";#N/A,#N/A,TRUE,"Headcount CIG";#N/A,#N/A,TRUE,"Headcount iDEN";#N/A,#N/A,TRUE,"JAG PLANT TREND";#N/A,#N/A,TRUE,"FAB UN CSG ";#N/A,#N/A,TRUE,"FAB UN CIG";#N/A,#N/A,TRUE,"FAB UN PPG";#N/A,#N/A,TRUE,"FAB UN IDEN";#N/A,#N/A,TRUE,"FAB UN FWT";#N/A,#N/A,TRUE,"CSS MFG";#N/A,#N/A,TRUE,"CSS Distr";#N/A,#N/A,TRUE,"CSG 6-Up Charts";#N/A,#N/A,TRUE,"CIG MFG";#N/A,#N/A,TRUE,"IDEN MFG";#N/A,#N/A,TRUE,"IDEN 6-Up Charts  ";#N/A,#N/A,TRUE,"FWT MFG";#N/A,#N/A,TRUE,"FWT 6-Up Charts ";#N/A,#N/A,TRUE,"PCS Inventory";#N/A,#N/A,TRUE,"CIG Inventory";#N/A,#N/A,TRUE,"IDEN Inventory";#N/A,#N/A,TRUE,"FWT Inventory";#N/A,#N/A,TRUE,"CE JAG Inventory";#N/A,#N/A,TRUE,"Capital Expenditures";#N/A,#N/A,TRUE,"FM CSG";#N/A,#N/A,TRUE,"NSAD ASP CGS";#N/A,#N/A,TRUE,"FM CIG";#N/A,#N/A,TRUE,"NSAD ASP CIG";#N/A,#N/A,TRUE,"FM iDEN";#N/A,#N/A,TRUE,"NSAD IDEN";#N/A,#N/A,TRUE,"R&amp;D  Report";#N/A,#N/A,TRUE,"PCS Credit";#N/A,#N/A,TRUE,"PCS Mrg Analysis";#N/A,#N/A,TRUE,"Dpc Tango";#N/A,#N/A,TRUE,"Startac Analog";#N/A,#N/A,TRUE,"Mercury CDMA";#N/A,#N/A,TRUE,"Startac CDMA";#N/A,#N/A,TRUE,"Startac TDMA";#N/A,#N/A,TRUE,"Modulus TDMA";#N/A,#N/A,TRUE,"CIG Mrg Analysis";#N/A,#N/A,TRUE,"IDEN Mrg Analysis"}</definedName>
    <definedName name="wrn.02_PCS." hidden="1">{#N/A,#N/A,FALSE,"Comments PCS";#N/A,#N/A,FALSE,"BS PCS";#N/A,#N/A,FALSE,"P&amp;L PCS";#N/A,#N/A,FALSE,"Cash Flow PCS";#N/A,#N/A,FALSE,"MBR PCS";#N/A,#N/A,FALSE,"Headcount PCS";#N/A,#N/A,FALSE,"FAB UN CSG ";#N/A,#N/A,FALSE,"FAB UN PPG";#N/A,#N/A,FALSE,"CSS MFG";#N/A,#N/A,FALSE,"CSS Distr";#N/A,#N/A,FALSE,"CSG 6-Up Charts";#N/A,#N/A,FALSE,"PCS Inventory";#N/A,#N/A,FALSE,"Capital Expenditures";#N/A,#N/A,FALSE,"FM CSG";#N/A,#N/A,FALSE,"NSAD ASP CGS";#N/A,#N/A,FALSE,"R&amp;D  Report";#N/A,#N/A,FALSE,"CSG Mrg Analysis";#N/A,#N/A,FALSE,"Dpc Tango";#N/A,#N/A,FALSE,"Startac Analog";#N/A,#N/A,FALSE,"Mercury CDMA";#N/A,#N/A,FALSE,"Startac CDMA";#N/A,#N/A,FALSE,"Startac TDMA";#N/A,#N/A,FALSE,"Modulus TDMA";#N/A,#N/A,FALSE,"PCS Credit"}</definedName>
    <definedName name="wrn.03_Corporate." hidden="1">{#N/A,#N/A,FALSE,"BS_CORPORATE"}</definedName>
    <definedName name="wrn.03_NSS." hidden="1">{#N/A,#N/A,FALSE,"Index";#N/A,#N/A,FALSE,"Comments CIG";#N/A,#N/A,FALSE,"Comments IDEN";#N/A,#N/A,FALSE,"BS CIG";#N/A,#N/A,FALSE,"BS IDEN";#N/A,#N/A,FALSE,"P&amp;L CIG";#N/A,#N/A,FALSE,"P&amp;L FWT";#N/A,#N/A,FALSE,"P&amp;L IDEN";#N/A,#N/A,FALSE,"Cash Flow CIG";#N/A,#N/A,FALSE,"Cash Flow IDEN";#N/A,#N/A,FALSE,"MBR CIG";#N/A,#N/A,FALSE,"MBR iDEN";#N/A,#N/A,FALSE,"MBR_FWT";#N/A,#N/A,FALSE,"Headcount CIG";#N/A,#N/A,FALSE,"Headcount iDEN";#N/A,#N/A,FALSE,"FAB UN IDEN";#N/A,#N/A,FALSE,"FAB UN FWT";#N/A,#N/A,FALSE,"CIG MFG";#N/A,#N/A,FALSE,"IDEN MFG";#N/A,#N/A,FALSE,"IDEN 6-Up Charts  ";#N/A,#N/A,FALSE,"FWT MFG";#N/A,#N/A,FALSE,"FWT 6-Up Charts ";#N/A,#N/A,FALSE,"IDEN Inventory";#N/A,#N/A,FALSE,"FWT Inventory";#N/A,#N/A,FALSE,"CIG Inventory";#N/A,#N/A,FALSE,"Capital Expenditures";#N/A,#N/A,FALSE,"FM CIG";#N/A,#N/A,FALSE,"NSAD ASP CIG";#N/A,#N/A,FALSE,"FM iDEN";#N/A,#N/A,FALSE,"NSAD IDEN";#N/A,#N/A,FALSE,"IDEN Mrg Analysis";#N/A,#N/A,FALSE,"R&amp;D  Report";#N/A,#N/A,FALSE,"Mrg A. iDEN"}</definedName>
    <definedName name="wrn.04_ESG." hidden="1">{#N/A,#N/A,FALSE,"BS_ESG ";#N/A,#N/A,FALSE,"P&amp;L_ESG"}</definedName>
    <definedName name="wrn.05_SPS." hidden="1">{#N/A,#N/A,FALSE,"Balance SPS";#N/A,#N/A,FALSE,"P&amp;L_SPS"}</definedName>
    <definedName name="wrn.0km."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1" hidden="1">{#N/A,#N/A,FALSE,"2000";#N/A,#N/A,FALSE,"1999_1998"}</definedName>
    <definedName name="wrn.1." hidden="1">{#N/A,#N/A,FALSE,"사업소세(재산할)"}</definedName>
    <definedName name="wrn.1_Complete._.Package._.less._.Backup." hidden="1">{#N/A,#N/A,FALSE,"Cover";#N/A,#N/A,FALSE,"General Assumptions";#N/A,#N/A,FALSE,"Comments CCS";#N/A,#N/A,FALSE,"Comments CIG";#N/A,#N/A,FALSE,"Comments IDEN";#N/A,#N/A,FALSE,"BS CSS";#N/A,#N/A,FALSE,"BS CIG";#N/A,#N/A,FALSE,"BS IDEN";#N/A,#N/A,FALSE,"BS TOTAL";#N/A,#N/A,FALSE,"P&amp;L CSS";#N/A,#N/A,FALSE,"P&amp;L CIG";#N/A,#N/A,FALSE,"P&amp;L IDEN";#N/A,#N/A,FALSE,"P&amp;L TOTAL";#N/A,#N/A,FALSE,"Cash Flow CSS";#N/A,#N/A,FALSE,"Cash Flow CIG";#N/A,#N/A,FALSE,"Cash Flow IDEN";#N/A,#N/A,FALSE,"Cash Flow Total";#N/A,#N/A,FALSE,"MBR CSS";#N/A,#N/A,FALSE,"MBR CIG";#N/A,#N/A,FALSE,"MBR IDEN";#N/A,#N/A,FALSE,"MBR JAG PLANT";#N/A,#N/A,FALSE,"Headcount - CSS";#N/A,#N/A,FALSE,"Headcount - CIG";#N/A,#N/A,FALSE,"Headcount - IDEN";#N/A,#N/A,FALSE,"Headcount JAG PLANT";#N/A,#N/A,FALSE,"CSS MFG";#N/A,#N/A,FALSE,"CSS Distr ";#N/A,#N/A,FALSE,"CIG MFG";#N/A,#N/A,FALSE,"IDEN MFG";#N/A,#N/A,FALSE,"CSS Inventory";#N/A,#N/A,FALSE,"CIG Inventory";#N/A,#N/A,FALSE,"IDEN Inventory";#N/A,#N/A,FALSE,"Capital CSS";#N/A,#N/A,FALSE,"Capital CIG";#N/A,#N/A,FALSE,"Capital iDEN";#N/A,#N/A,FALSE,"BACK UP CORPORATE"}</definedName>
    <definedName name="wrn.100PPM._.개선사례._.바인더._.BOOK." hidden="1">{#N/A,#N/A,FALSE,"100PPM";#N/A,#N/A,FALSE,"3차원대책서";#N/A,#N/A,FALSE,"개선사례"}</definedName>
    <definedName name="wrn.11." hidden="1">{#N/A,#N/A,FALSE,"해외크레임";#N/A,#N/A,FALSE,"ACCENT현황";#N/A,#N/A,FALSE,"AVANTE";#N/A,#N/A,FALSE,"SONATA(3)";#N/A,#N/A,FALSE,"국내크레임"}</definedName>
    <definedName name="wrn.111." hidden="1">{#N/A,#N/A,FALSE,"제목"}</definedName>
    <definedName name="wrn.1월속보." hidden="1">{#N/A,#N/A,FALSE,"표지&amp;목차";#N/A,#N/A,FALSE,"경영현황";#N/A,#N/A,FALSE,"매출현황";#N/A,#N/A,FALSE,"매출차이분석(양식)";#N/A,#N/A,FALSE,"손익현황";#N/A,#N/A,FALSE,"손익차이분석";#N/A,#N/A,FALSE,"제품별손익";#N/A,#N/A,FALSE,"재공재고";#N/A,#N/A,FALSE,"원가추이"}</definedName>
    <definedName name="wrn.1월제조원가."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wrn.2_PCS." hidden="1">{#N/A,#N/A,FALSE,"Cover";#N/A,#N/A,FALSE,"General Assumptions";#N/A,#N/A,FALSE,"Comments CCS";#N/A,#N/A,FALSE,"BS CSS";#N/A,#N/A,FALSE,"P&amp;L CSS";#N/A,#N/A,FALSE,"Cash Flow CSS";#N/A,#N/A,FALSE,"MBR CSS";#N/A,#N/A,FALSE,"Headcount - CSS";#N/A,#N/A,FALSE,"CSS MFG";#N/A,#N/A,FALSE,"CSS Distr ";#N/A,#N/A,FALSE,"CSS Inventory";#N/A,#N/A,FALSE,"Capital CSS"}</definedName>
    <definedName name="wrn.2000년._.업무계획." hidden="1">{#N/A,#N/A,FALSE,"표지";#N/A,#N/A,FALSE,"1.자금수지";#N/A,#N/A,FALSE,"2. 차입금 현황";#N/A,#N/A,FALSE,"3.조달방안";#N/A,#N/A,FALSE,"업무분장"}</definedName>
    <definedName name="wrn.2번." hidden="1">{#N/A,#N/A,FALSE,"2~8번"}</definedName>
    <definedName name="wrn.2월제조원가."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_CIG." hidden="1">{#N/A,#N/A,FALSE,"Cover";#N/A,#N/A,FALSE,"General Assumptions";#N/A,#N/A,FALSE,"Comments CIG";#N/A,#N/A,FALSE,"BS CIG";#N/A,#N/A,FALSE,"P&amp;L CIG";#N/A,#N/A,FALSE,"Cash Flow CIG";#N/A,#N/A,FALSE,"MBR CIG";#N/A,#N/A,FALSE,"Headcount - CIG";#N/A,#N/A,FALSE,"CIG MFG";#N/A,#N/A,FALSE,"CIG Inventory";#N/A,#N/A,FALSE,"Capital CIG"}</definedName>
    <definedName name="wrn.345." hidden="1">{#N/A,#N/A,FALSE,"96 3월물량표";#N/A,#N/A,FALSE,"96 4월물량표";#N/A,#N/A,FALSE,"96 5월물량표"}</definedName>
    <definedName name="WRN.3월." hidden="1">{#N/A,#N/A,FALSE,"-표지-";#N/A,#N/A,FALSE,"-목차-";#N/A,#N/A,FALSE,"대차대조표";#N/A,#N/A,FALSE,"손익계산서";#N/A,#N/A,FALSE,"제조원가";#N/A,#N/A,FALSE,"자산명세";#N/A,#N/A,FALSE,"차입금현황";#N/A,#N/A,FALSE,"매출현황";#N/A,#N/A,FALSE,"자금수지"}</definedName>
    <definedName name="wrn.4" hidden="1">{#N/A,#N/A,FALSE,"-표지-";#N/A,#N/A,FALSE,"-목차-";#N/A,#N/A,FALSE,"대차대조표";#N/A,#N/A,FALSE,"손익계산서";#N/A,#N/A,FALSE,"제조원가";#N/A,#N/A,FALSE,"자산명세";#N/A,#N/A,FALSE,"차입금현황";#N/A,#N/A,FALSE,"매출현황";#N/A,#N/A,FALSE,"자금수지"}</definedName>
    <definedName name="wrn.4_iDEN." hidden="1">{#N/A,#N/A,FALSE,"Cover";#N/A,#N/A,FALSE,"Comments IDEN";#N/A,#N/A,FALSE,"General Assumptions";#N/A,#N/A,FALSE,"Comments IDEN";#N/A,#N/A,FALSE,"BS IDEN";#N/A,#N/A,FALSE,"P&amp;L IDEN";#N/A,#N/A,FALSE,"Cash Flow IDEN";#N/A,#N/A,FALSE,"MBR IDEN";#N/A,#N/A,FALSE,"Headcount - IDEN";#N/A,#N/A,FALSE,"IDEN MFG";#N/A,#N/A,FALSE,"IDEN Inventory";#N/A,#N/A,FALSE,"Capital iDEN"}</definedName>
    <definedName name="WRN.4월" hidden="1">{#N/A,#N/A,FALSE,"표지";#N/A,#N/A,FALSE,"목차";#N/A,#N/A,FALSE,"대차";#N/A,#N/A,FALSE,"손익";#N/A,#N/A,FALSE,"제조";#N/A,#N/A,FALSE,"자산";#N/A,#N/A,FALSE,"차입";#N/A,#N/A,FALSE,"예대";#N/A,#N/A,FALSE,"매출";#N/A,#N/A,FALSE,"자금"}</definedName>
    <definedName name="wrn.5_Total._.Back._.Up." hidden="1">{#N/A,#N/A,FALSE,"BACK UP CIG";#N/A,#N/A,FALSE,"BACK UP Balance FDM";#N/A,#N/A,FALSE,"BACK UP ASP nsad";#N/A,#N/A,FALSE,"BACK UP CORPORATE"}</definedName>
    <definedName name="wrn.5월사장단회의." hidden="1">{#N/A,#N/A,FALSE,"9905";#N/A,#N/A,FALSE,"5누적";#N/A,#N/A,FALSE,"99년trim (2)";#N/A,#N/A,FALSE,"Loss1(5)";#N/A,#N/A,FALSE,"Yield(5)";#N/A,#N/A,FALSE,"Sheet2"}</definedName>
    <definedName name="wrn.6월._.자재관리._.현황." hidden="1">{#N/A,#N/A,FALSE,"자재관리";#N/A,#N/A,FALSE,"자재관리";#N/A,#N/A,FALSE,"자재관리"}</definedName>
    <definedName name="wrn.6월보고." hidden="1">{#N/A,#N/A,FALSE,"공무,경리 매출 대비"}</definedName>
    <definedName name="wrn.95년도결산보고서." hidden="1">{#N/A,#N/A,FALSE,"1.최종대차대조표";#N/A,#N/A,FALSE,"2.최종손익계산서";#N/A,#N/A,FALSE,"이익잉여금처분";#N/A,#N/A,FALSE,"5.현금";#N/A,#N/A,FALSE,"6.당좌예금";#N/A,#N/A,FALSE,"7.제예금";#N/A,#N/A,FALSE,"8.유가증권명세";#N/A,#N/A,FALSE,"9.외상매출금";#N/A,#N/A,FALSE,"11.미수금";#N/A,#N/A,FALSE,"12.미수수익";#N/A,#N/A,FALSE,"13.재고자산";#N/A,#N/A,FALSE,"12.1제품수불명세서";#N/A,#N/A,FALSE,"12.2 부산물수불명세서";#N/A,#N/A,FALSE,"12.3 원재료수불명세서";#N/A,#N/A,FALSE,"12.4 저장품";#N/A,#N/A,FALSE,"12.5 상품수불";#N/A,#N/A,FALSE,"12.6 미착품명세서";#N/A,#N/A,FALSE,"14.선급금";#N/A,#N/A,FALSE,"15.선급비용";#N/A,#N/A,FALSE,"16.주임종";#N/A,#N/A,FALSE,"17.장기성예금";#N/A,#N/A,FALSE,"18.투자유가증권";#N/A,#N/A,FALSE,"19.출자금";#N/A,#N/A,FALSE,"20.특정현금과예금";#N/A,#N/A,FALSE,"21.단퇴예치금";#N/A,#N/A,FALSE,"22.가입권";#N/A,#N/A,FALSE,"23.임차보증금";#N/A,#N/A,FALSE,"24.부도어음";#N/A,#N/A,FALSE,"25.유형자산";#N/A,#N/A,FALSE,"24.8건설가계정";#N/A,#N/A,FALSE,"26.이연자산";#N/A,#N/A,FALSE,"27.외상매입금";#N/A,#N/A,FALSE,"28.지급어음 (2)";#N/A,#N/A,FALSE,"29.당좌차월";#N/A,#N/A,FALSE,"30.단기차입금";#N/A,#N/A,FALSE,"31.외화단기차입금";#N/A,#N/A,FALSE,"32.미지급금";#N/A,#N/A,FALSE,"33.선수금명세서";#N/A,#N/A,FALSE,"34.예수금";#N/A,#N/A,FALSE,"35.미지급비용";#N/A,#N/A,FALSE,"36.미지급법인세";#N/A,#N/A,FALSE,"37.예수보증금";#N/A,#N/A,FALSE,"38.유동성장기부채 ";#N/A,#N/A,FALSE,"39.장기차입금 ";#N/A,#N/A,FALSE,"40. 사채";#N/A,#N/A,FALSE,"41.사채할인발행";#N/A,#N/A,FALSE,"41.충당금";#N/A,#N/A,FALSE,"41.1대손충당금";#N/A,#N/A,FALSE,"42.법인세등명세";#N/A,#N/A,FALSE,"43.자본금";#N/A,#N/A,FALSE,"44.수입금액";#N/A,#N/A,FALSE,"45.매출액명세서";#N/A,#N/A,FALSE,"46.매출원가";#N/A,#N/A,FALSE,"48.원가계산서명세서";#N/A,#N/A,FALSE,"49.제조원가명세서";#N/A,#N/A,FALSE,"50.감사보고서";#N/A,#N/A,FALSE,"10.받을어음"}</definedName>
    <definedName name="wrn.96plan." hidden="1">{#N/A,#N/A,TRUE,"양식5";#N/A,#N/A,TRUE,"양식1_2_2";#N/A,#N/A,TRUE,"양식1_1_2";#N/A,#N/A,TRUE,"양식2";#N/A,#N/A,TRUE,"양식4";#N/A,#N/A,TRUE,"양식3";#N/A,#N/A,TRUE,"양식6";#N/A,#N/A,TRUE,"양식7";#N/A,#N/A,TRUE,"양식10";#N/A,#N/A,TRUE,"양식11";#N/A,#N/A,TRUE,"양식12";#N/A,#N/A,TRUE,"양식13_1_2";#N/A,#N/A,TRUE,"양식13_2_2";#N/A,#N/A,TRUE,"양식14"}</definedName>
    <definedName name="wrn.96매출." hidden="1">{#N/A,#N/A,FALSE,"96매출보고현황"}</definedName>
    <definedName name="wrn.96사업계획." hidden="1">{#N/A,#N/A,FALSE,"96자동차사 계획";#N/A,#N/A,FALSE,"96자동차사 계획"}</definedName>
    <definedName name="wrn.97." hidden="1">{#N/A,#N/A,FALSE,"지침";#N/A,#N/A,FALSE,"환경분석";#N/A,#N/A,FALSE,"Sheet16"}</definedName>
    <definedName name="wrn.97년._.사업계획._.및._.예산지침." hidden="1">{#N/A,#N/A,TRUE,"1";#N/A,#N/A,TRUE,"2";#N/A,#N/A,TRUE,"3";#N/A,#N/A,TRUE,"4";#N/A,#N/A,TRUE,"5";#N/A,#N/A,TRUE,"6";#N/A,#N/A,TRUE,"7"}</definedName>
    <definedName name="wrn.97년._.투자계획." hidden="1">{#N/A,#N/A,FALSE,"97년 투자계획 세부내역 "}</definedName>
    <definedName name="WRN.98." hidden="1">{#N/A,#N/A,FALSE,"지침";#N/A,#N/A,FALSE,"환경분석";#N/A,#N/A,FALSE,"Sheet16"}</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 hidden="1">{#N/A,#N/A,FALSE,"인천원부"}</definedName>
    <definedName name="wrn.aa." hidden="1">{#N/A,#N/A,FALSE,"UNIT";#N/A,#N/A,FALSE,"UNIT";#N/A,#N/A,FALSE,"계정"}</definedName>
    <definedName name="wrn.aaa." hidden="1">{#N/A,#N/A,FALSE,"ALM-ASISC"}</definedName>
    <definedName name="wrn.ACCEL._.PERF." hidden="1">{#N/A,#N/A,FALSE,"입력SHT"}</definedName>
    <definedName name="wrn.Accounting._.May." hidden="1">{#N/A,#N/A,TRUE,"Sum(2)";#N/A,#N/A,TRUE,"bs";#N/A,#N/A,TRUE,"pnl";#N/A,#N/A,TRUE,"BY DEPT 9605";#N/A,#N/A,TRUE,"BY S/A 9605"}</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dj95." hidden="1">{"adj95mult",#N/A,FALSE,"COMPCO";"adj95est",#N/A,FALSE,"COMPCO"}</definedName>
    <definedName name="wrn.AFR200." hidden="1">{"AFR200_P1",#N/A,FALSE,"AFR200";"AFR200_P2",#N/A,FALSE,"AFR200";"AFR200_P3",#N/A,FALSE,"AFR200";"AFR200_P4",#N/A,FALSE,"AFR200";"AFR200_P5",#N/A,FALSE,"AFR200"}</definedName>
    <definedName name="wrn.AG._.Kosten." hidden="1">{#N/A,#N/A,FALSE,"AG";#N/A,#N/A,FALSE,"GB-I";#N/A,#N/A,FALSE,"GB--SR_K";#N/A,#N/A,FALSE,"GB-SR_B";#N/A,#N/A,FALSE,"GB-KS";#N/A,#N/A,FALSE,"Kammerer";#N/A,#N/A,FALSE,"Kienzle"}</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All._.Inputs." hidden="1">{#N/A,#N/A,FALSE,"Primary";#N/A,#N/A,FALSE,"Secondary";#N/A,#N/A,FALSE,"Latent";#N/A,#N/A,FALSE,"Demand Inputs";#N/A,#N/A,FALSE,"Supply Addn";#N/A,#N/A,FALSE,"Mkt Pen"}</definedName>
    <definedName name="wrn.ALL._.METRICS." hidden="1">{#N/A,#N/A,TRUE,"contents";#N/A,#N/A,TRUE,"production";#N/A,#N/A,TRUE,"svcg";#N/A,#N/A,TRUE,"cent_offices";#N/A,#N/A,TRUE,"subs"}</definedName>
    <definedName name="wrn.All_Package." hidden="1">{#N/A,#N/A,FALSE,"Comments PCS";#N/A,#N/A,FALSE,"Comments CIG";#N/A,#N/A,FALSE,"Comments IDEN";#N/A,#N/A,FALSE,"BS PCS";#N/A,#N/A,FALSE,"BS CIG";#N/A,#N/A,FALSE,"BS IDEN";#N/A,#N/A,FALSE,"BS TOTAL";#N/A,#N/A,FALSE,"P&amp;L PCS";#N/A,#N/A,FALSE,"P&amp;L CIG";#N/A,#N/A,FALSE,"P&amp;L FWT";#N/A,#N/A,FALSE,"P&amp;L IDEN";#N/A,#N/A,FALSE,"P&amp;L TOTAL";#N/A,#N/A,FALSE,"Cash Flow PCS";#N/A,#N/A,FALSE,"Cash Flow CIG";#N/A,#N/A,FALSE,"Cash Flow IDEN";#N/A,#N/A,FALSE,"Cash Flow Total";#N/A,#N/A,FALSE,"MBR PCS";#N/A,#N/A,FALSE,"MBR CIG";#N/A,#N/A,FALSE,"MBR iDEN";#N/A,#N/A,FALSE,"MBR_FWT";#N/A,#N/A,FALSE,"MBR TOTAL";#N/A,#N/A,FALSE,"Headcount PCS";#N/A,#N/A,FALSE,"Headcount CIG";#N/A,#N/A,FALSE,"Headcount iDEN";#N/A,#N/A,FALSE,"Headcount Total";#N/A,#N/A,FALSE,"FAB UN CSG ";#N/A,#N/A,FALSE,"FAB UN PPG";#N/A,#N/A,FALSE,"FAB UN CIG";#N/A,#N/A,FALSE,"FAB UN IDEN";#N/A,#N/A,FALSE,"FAB UN FWT";#N/A,#N/A,FALSE,"CSS MFG";#N/A,#N/A,FALSE,"CSS Distr";#N/A,#N/A,FALSE,"CSG 6-Up Charts";#N/A,#N/A,FALSE,"CIG MFG";#N/A,#N/A,FALSE,"IDEN MFG";#N/A,#N/A,FALSE,"IDEN 6-Up Charts  ";#N/A,#N/A,FALSE,"FWT MFG";#N/A,#N/A,FALSE,"FWT 6-Up Charts ";#N/A,#N/A,FALSE,"PCS Inventory";#N/A,#N/A,FALSE,"CIG Inventory";#N/A,#N/A,FALSE,"IDEN Inventory";#N/A,#N/A,FALSE,"CE JAG Inventory";#N/A,#N/A,FALSE,"Capital Expenditures";#N/A,#N/A,FALSE,"FM CSG";#N/A,#N/A,FALSE,"NSAD ASP CGS";#N/A,#N/A,FALSE,"FM CIG";#N/A,#N/A,FALSE,"NSAD ASP CIG";#N/A,#N/A,FALSE,"FM iDEN";#N/A,#N/A,FALSE,"NSAD IDEN";#N/A,#N/A,FALSE,"PCS Credit";#N/A,#N/A,FALSE,"R&amp;D  Report";#N/A,#N/A,FALSE,"CSG Mrg Analysis";#N/A,#N/A,FALSE,"CIG Mrg Analysis";#N/A,#N/A,FALSE,"IDEN Mrg Analysis"}</definedName>
    <definedName name="wrn.AnnualRentRoll" hidden="1">{"AnnualRentRoll",#N/A,FALSE,"RentRoll"}</definedName>
    <definedName name="wrn.AnnualRentRoll." hidden="1">{"AnnualRentRoll",#N/A,FALSE,"RentRoll"}</definedName>
    <definedName name="wrn.AQUIROR._.DCF." hidden="1">{"AQUIRORDCF",#N/A,FALSE,"Merger consequences";"Acquirorassns",#N/A,FALSE,"Merger consequences"}</definedName>
    <definedName name="wrn.AR._.Meeting._.Schedules." hidden="1">{#N/A,#N/A,FALSE,"Quarterly Analysis";#N/A,#N/A,FALSE,"Sys Perf Issues $";#N/A,#N/A,FALSE,"Holdbacks";#N/A,#N/A,FALSE,"Extended Terms";#N/A,#N/A,FALSE,"Delinquent";#N/A,#N/A,FALSE,"China";#N/A,#N/A,FALSE,"Hong Kong";#N/A,#N/A,FALSE,"Korea";#N/A,#N/A,FALSE,"SE Asia";#N/A,#N/A,FALSE,"Overview";#N/A,#N/A,FALSE,"N.A. Action Plan";#N/A,#N/A,FALSE,"Pmt Terms";#N/A,#N/A,FALSE,"S.A. Action Plan";#N/A,#N/A,FALSE,"Çhina Del. Detail"}</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ackup._.Corporate." hidden="1">{#N/A,#N/A,FALSE,"BACK UP CORPORATE"}</definedName>
    <definedName name="wrn.BalanceSheetComparison." hidden="1">{#N/A,"BalanceSheetGroup",TRUE,"BSComparison";#N/A,"BalanceSheetDS",TRUE,"BSComparison";#N/A,"BalanceSheetDDS",TRUE,"BSComparison";#N/A,"BalanceSheetDSA",TRUE,"BSComparison";#N/A,"BalanceSheetDSKK",TRUE,"BSComparison";#N/A,"BalanceSheetSOW",TRUE,"BSComparison";#N/A,"BalanceSheetDeneb",TRUE,"BSComparison"}</definedName>
    <definedName name="wrn.BalanceSheetGroup." hidden="1">{#N/A,#N/A,TRUE,"Title";#N/A,#N/A,TRUE,"BSAssets";#N/A,#N/A,TRUE,"BSLiabilities";#N/A,#N/A,TRUE,"ConsolidatedEquityControl";#N/A,#N/A,TRUE,"BSConsolidatedDetail"}</definedName>
    <definedName name="wrn.BalanceSheetPublication." hidden="1">{#N/A,"Publication",TRUE,"Title";#N/A,"BalanceSheetGroup",TRUE,"BS10Q";"Partiel",#N/A,TRUE,"BSAssets";"Partiel",#N/A,TRUE,"BSLiabilities";#N/A,#N/A,TRUE,"BS10QFrançais"}</definedName>
    <definedName name="wrn.BalanceSheetTotal."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wrn.BaseYearDemand." hidden="1">{"Base Year Demand",#N/A,FALSE,"Demand-Base Year"}</definedName>
    <definedName name="wrn.bbb." hidden="1">{#N/A,#N/A,FALSE,"단축1";#N/A,#N/A,FALSE,"단축2";#N/A,#N/A,FALSE,"단축3";#N/A,#N/A,FALSE,"장축";#N/A,#N/A,FALSE,"4WD"}</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M." hidden="1">{#N/A,#N/A,FALSE,"CCTV"}</definedName>
    <definedName name="wrn.Both._.Outputs." hidden="1">{"LTV Output",#N/A,FALSE,"Output";"DCR Output",#N/A,FALSE,"Output"}</definedName>
    <definedName name="wrn.BTX._.Splitter._.Model." hidden="1">{#N/A,#N/A,TRUE,"BTX splitter";#N/A,#N/A,TRUE,"MSTDP";#N/A,#N/A,TRUE,"ISOMAR";#N/A,#N/A,TRUE,"Capacity";#N/A,#N/A,TRUE,"Flow Rates"}</definedName>
    <definedName name="wRN.c"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wrn.CAPA." hidden="1">{#N/A,#N/A,FALSE,"상재GS";#N/A,#N/A,FALSE,"상재GM";#N/A,#N/A,FALSE,"건재";#N/A,#N/A,FALSE,"SBR";#N/A,#N/A,FALSE,"부품";#N/A,#N/A,FALSE,"기능자재";#N/A,#N/A,FALSE,"특수"}</definedName>
    <definedName name="wrn.CAPA2." hidden="1">{#N/A,#N/A,FALSE,"보고";#N/A,#N/A,FALSE,"유첨"}</definedName>
    <definedName name="wrn.CapersPlotter." hidden="1">{#N/A,#N/A,FALSE,"DI 2 YEAR MASTER SCHEDULE"}</definedName>
    <definedName name="wrn.CASH." hidden="1">{#N/A,#N/A,FALSE,"Sheet5"}</definedName>
    <definedName name="wrn.CashComparison." hidden="1">{#N/A,"CashGroup",TRUE,"SCFComparison";#N/A,"CashDS",TRUE,"SCFComparison";#N/A,"CashDDS",TRUE,"SCFComparison";#N/A,"CashDSA",TRUE,"SCFComparison";#N/A,"CashDSKK",TRUE,"SCFComparison";#N/A,"CashSOW",TRUE,"SCFComparison";#N/A,"CashDeneb",TRUE,"SCFComparison"}</definedName>
    <definedName name="wrn.CashGroup." hidden="1">{#N/A,#N/A,TRUE,"SCF";#N/A,"CashGroup",TRUE,"SCFComparison";#N/A,"CashDS",TRUE,"SCFComparison";#N/A,"CashDDS",TRUE,"SCFComparison";#N/A,"CashDSA",TRUE,"SCFComparison";#N/A,"CashDSKK",TRUE,"SCFComparison";#N/A,"CashSOW",TRUE,"SCFComparison";#N/A,"CashDeneb",TRUE,"SCFComparison";#N/A,#N/A,TRUE,"SCFConsolidatedDetail"}</definedName>
    <definedName name="wrn.CASTAT." hidden="1">{"CASTAT1",#N/A,FALSE,"SUIVI CA";"CASTAT2",#N/A,FALSE,"SUIVI CA"}</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e_1."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wrn.CIG."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wrn.CIG._.Back._.up._.Files." hidden="1">{#N/A,#N/A,FALSE,"BACK UP CIG"}</definedName>
    <definedName name="wrn.co" hidden="1">{"CostData",#N/A,FALSE,"Ethylene Price Model";"CostData2",#N/A,FALSE,"Input Assumptions"}</definedName>
    <definedName name="wrn.COLLECTION._.HISTORY._.REPORT." hidden="1">{#N/A,#N/A,FALSE,"COL-HIS"}</definedName>
    <definedName name="wrn.COMMISSION." hidden="1">{"FORM17",#N/A,FALSE,"Commission1";"FORM17.1",#N/A,FALSE,"Commission2"}</definedName>
    <definedName name="wrn.compco." hidden="1">{"mult96",#N/A,FALSE,"PETCOMP";"est96",#N/A,FALSE,"PETCOMP";"mult95",#N/A,FALSE,"PETCOMP";"est95",#N/A,FALSE,"PETCOMP";"multltm",#N/A,FALSE,"PETCOMP";"resultltm",#N/A,FALSE,"PETCOMP"}</definedName>
    <definedName name="wrn.Complete_Package." hidden="1">{#N/A,#N/A,FALSE,"Cover";#N/A,#N/A,FALSE,"Comments CSS";#N/A,#N/A,FALSE,"Comments PPG";#N/A,#N/A,FALSE,"Comments CIG";#N/A,#N/A,FALSE,"Comments IDEN";#N/A,#N/A,FALSE,"BS CSS";#N/A,#N/A,FALSE,"BS PPG";#N/A,#N/A,FALSE,"BS CIG";#N/A,#N/A,FALSE,"BS IDEN";#N/A,#N/A,FALSE,"BS TOTAL";#N/A,#N/A,FALSE,"P&amp;L CSS";#N/A,#N/A,FALSE,"P&amp;L PPG";#N/A,#N/A,FALSE,"P&amp;L CIG";#N/A,#N/A,FALSE,"P&amp;L IDEN";#N/A,#N/A,FALSE,"P&amp;L TOTAL";#N/A,#N/A,FALSE,"Cash Flow CSS";#N/A,#N/A,FALSE,"Cash Flow PPG";#N/A,#N/A,FALSE,"Cash Flow CIG";#N/A,#N/A,FALSE,"Cash Flow IDEN";#N/A,#N/A,FALSE,"Cash Flow Total";#N/A,#N/A,FALSE,"MBR CSS";#N/A,#N/A,FALSE,"MBR PPG";#N/A,#N/A,FALSE,"MBR CIG";#N/A,#N/A,FALSE,"MBR IDEN";#N/A,#N/A,FALSE,"MBR JAG PLANT";#N/A,#N/A,FALSE,"Headcount - CSS";#N/A,#N/A,FALSE,"Headcount - PPG";#N/A,#N/A,FALSE,"Headcount - CIG";#N/A,#N/A,FALSE,"Headcount - IDEN";#N/A,#N/A,FALSE,"Headcount JAG PLANT";#N/A,#N/A,FALSE,"FAB UN CSS";#N/A,#N/A,FALSE,"FAB UN PPG";#N/A,#N/A,FALSE,"FAB UN CIG";#N/A,#N/A,FALSE,"FAB UN IDEN";#N/A,#N/A,FALSE,"CSS MFG";#N/A,#N/A,FALSE,"CSS Distr ";#N/A,#N/A,FALSE,"CSS 6-Up Charts";#N/A,#N/A,FALSE,"PPG MFG";#N/A,#N/A,FALSE,"PPG 6-Up Charts ";#N/A,#N/A,FALSE,"CIG MFG";#N/A,#N/A,FALSE,"IDEN MFG";#N/A,#N/A,FALSE,"IDEN 6-Up Charts  ";#N/A,#N/A,FALSE,"CSS Inventory";#N/A,#N/A,FALSE,"PPG Inventory";#N/A,#N/A,FALSE,"CIG Inventory";#N/A,#N/A,FALSE,"IDEN Inventory";#N/A,#N/A,FALSE,"CE JAG Inventory";#N/A,#N/A,FALSE,"FM CSS";#N/A,#N/A,FALSE,"NSAD ASP CSS";#N/A,#N/A,FALSE,"FM CIG";#N/A,#N/A,FALSE,"NSAD ASP CIG";#N/A,#N/A,FALSE,"FM iDEN";#N/A,#N/A,FALSE,"NSAD IDEN";#N/A,#N/A,FALSE,"Capital Expenditures";#N/A,#N/A,FALSE,"R&amp;D  Report"}</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t._.Inputs." hidden="1">{"CostData",#N/A,FALSE,"Ethylene Price Model";"CostData2",#N/A,FALSE,"Input Assumptions"}</definedName>
    <definedName name="wrn.criteria.95p." hidden="1">{#N/A,#N/A,FALSE,"1.CRITERIA";#N/A,#N/A,FALSE,"2.IS";#N/A,#N/A,FALSE,"3.BS";#N/A,#N/A,FALSE,"4.PER PL";#N/A,#N/A,FALSE,"5.INVESTMENT";#N/A,#N/A,FALSE,"6.공문";#N/A,#N/A,FALSE,"7.netinvest"}</definedName>
    <definedName name="wrn.DCF_Terminal_Value_qchm." hidden="1">{"qchm_dcf",#N/A,FALSE,"QCHMDCF2";"qchm_terminal",#N/A,FALSE,"QCHMDCF2"}</definedName>
    <definedName name="wrn.DCR._.Output." hidden="1">{"DCR Output",#N/A,FALSE,"Output"}</definedName>
    <definedName name="wrn.d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ckblatt." hidden="1">{#N/A,#N/A,FALSE,"Status";#N/A,#N/A,FALSE,"Deckblatt 1";#N/A,#N/A,FALSE,"Deckblatt2"}</definedName>
    <definedName name="wrn.Demand._.Calcs." hidden="1">{#N/A,#N/A,FALSE,"Demand Calcs"}</definedName>
    <definedName name="wrn.Demand._.Inputs." hidden="1">{#N/A,#N/A,FALSE,"Demand Inputs"}</definedName>
    <definedName name="wrn.DQ." hidden="1">{#N/A,#N/A,FALSE,"품의서";#N/A,#N/A,FALSE,"추진목적";#N/A,#N/A,FALSE,"활동내용";#N/A,#N/A,FALSE,"캠페인 전개방법";#N/A,#N/A,FALSE,"방송원고,뺏지"}</definedName>
    <definedName name="wrn.druk" hidden="1">{"YTD/Forecast",#N/A,TRUE,"Fcst_TPLN";"Monthly Averages",#N/A,TRUE,"Fcst_TPLN"}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dutainment._.Priority._.List." hidden="1">{#N/A,#N/A,FALSE,"DI 2 YEAR MASTER SCHEDULE"}</definedName>
    <definedName name="wrn.EG._.Cost._.of._.Production." hidden="1">{"COPEGEPLC",#N/A,FALSE,"EG";"COPEPNapLC",#N/A,FALSE,"EG"}</definedName>
    <definedName name="wrn.EM." hidden="1">{#N/A,#N/A,FALSE,"전제";#N/A,#N/A,FALSE,"표지";#N/A,#N/A,FALSE,"6D16";#N/A,#N/A,FALSE,"6D22";#N/A,#N/A,FALSE,"6D22-T";#N/A,#N/A,FALSE,"Q-DEG";#N/A,#N/A,FALSE,"총손";#N/A,#N/A,FALSE,"대당";#N/A,#N/A,FALSE,"가공비"}</definedName>
    <definedName name="wrn.Ethylene._.Cost._.of._.Production." hidden="1">{"COPEthNapLC",#N/A,FALSE,"Ethylene Price Model";"COPEthEPLC",#N/A,FALSE,"Ethylene Price Model"}</definedName>
    <definedName name="wrn.exco." hidden="1">{#N/A,#N/A,FALSE,"Yield";#N/A,#N/A,FALSE,"Loss1";#N/A,#N/A,FALSE,"Loss2";#N/A,#N/A,FALSE,"Hour-Labor(배분)";#N/A,#N/A,FALSE,"Capital Expenditure";#N/A,#N/A,FALSE,"Productivity"}</definedName>
    <definedName name="wrn.EXCO1월loss현황분석자료." hidden="1">{#N/A,#N/A,FALSE,"98소지이동TOTvs99.1 (2)";#N/A,#N/A,FALSE,"TOTAL";#N/A,#N/A,FALSE,"98소지이동TOTvs99.1(b) (2)"}</definedName>
    <definedName name="wrn.ExitAndSalesAssumptions." hidden="1">{#N/A,#N/A,FALSE,"ExitStratigy"}</definedName>
    <definedName name="wrn.Fair._.Share._.Calcs." hidden="1">{#N/A,#N/A,FALSE,"Fair Share"}</definedName>
    <definedName name="wrn.FIII._.HOOK._.UP._.견적서." hidden="1">{#N/A,#N/A,TRUE,"960318-1";#N/A,#N/A,TRUE,"960318-2";#N/A,#N/A,TRUE,"960318-3"}</definedName>
    <definedName name="wrn.Final._.Output." hidden="1">{#N/A,#N/A,FALSE,"Final Output"}</definedName>
    <definedName name="wrn.FN_JE98." hidden="1">{"FN_JE98",#N/A,FALSE,"98 W Options"}</definedName>
    <definedName name="wrn.FN_JE98wo" hidden="1">{"FN_JE98",#N/A,FALSE,"98 W Options"}</definedName>
    <definedName name="wrn.FN_JE99." hidden="1">{"FN_JE",#N/A,FALSE,"99 W Options"}</definedName>
    <definedName name="wrn.forecast." hidden="1">{#N/A,#N/A,FALSE,"model"}</definedName>
    <definedName name="wrn.forecastassumptions." hidden="1">{#N/A,#N/A,FALSE,"model"}</definedName>
    <definedName name="wrn.forecastROIC." hidden="1">{#N/A,#N/A,FALSE,"model"}</definedName>
    <definedName name="wrn.Full._.Report." hidden="1">{"Titles",#N/A,FALSE,"Titles";"Schedule 5",#N/A,FALSE,"Schedule 5";"Schedule 6",#N/A,FALSE,"Schedule 6";"Schedule 7",#N/A,FALSE,"Schedule 7";"Schedule 8",#N/A,FALSE,"Schedule 8";"Schedule 9",#N/A,FALSE,"Schedule 9";"Schedule 10",#N/A,FALSE,"Schedule 10";"schedule 11",#N/A,FALSE,"Schedule 11";"schedule 12",#N/A,FALSE,"Schedule 12";"schedule 13",#N/A,FALSE,"Schedule 13";"schedule 14",#N/A,FALSE,"Schedule 14";"schedule 15",#N/A,FALSE,"Schedule 15"}</definedName>
    <definedName name="wrn.ggausdr."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Groupcomparison." hidden="1">{#N/A,"BalanceSheetGroup",FALSE,"BSComparison";#N/A,"PLComparisonGroup",FALSE,"PLComparison";#N/A,"NatureGroup",FALSE,"PLNatureComparison";#N/A,"CashGroup",FALSE,"SCFComparison";#N/A,#N/A,FALSE,"EffectifComparison"}</definedName>
    <definedName name="wrn.GroupDetail." hidden="1">{#N/A,#N/A,TRUE,"BSConsolidatedDetail";#N/A,#N/A,TRUE,"PLConsolidatedDetail";#N/A,#N/A,TRUE,"PLNatureConsolidatedDetail";#N/A,#N/A,TRUE,"RevenueConsolidatedDetail";#N/A,#N/A,TRUE,"SCFConsolidatedDetail";#N/A,#N/A,TRUE,"PPEConsolidatedDetail";#N/A,#N/A,TRUE,"IntangibleConsolidatedDetail"}</definedName>
    <definedName name="wrn.Guerlain." hidden="1">{#N/A,#N/A,FALSE,"CR ";#N/A,#N/A,FALSE,"GL "}</definedName>
    <definedName name="wrn.Headcount." hidden="1">{#N/A,#N/A,FALSE,"Headcount_PCS ";#N/A,#N/A,FALSE,"Headcount CIG";#N/A,#N/A,FALSE,"Headcount iDEN";#N/A,#N/A,FALSE,"JAG PLANT TREND"}</definedName>
    <definedName name="wrn.history." hidden="1">{#N/A,#N/A,FALSE,"model"}</definedName>
    <definedName name="wrn.histROIC." hidden="1">{#N/A,#N/A,FALSE,"model"}</definedName>
    <definedName name="wrn.Human._.Resume." hidden="1">{#N/A,#N/A,FALSE,"Basic(0402)"}</definedName>
    <definedName name="wrn.IDEN." hidden="1">{#N/A,#N/A,FALSE,"Cover";#N/A,#N/A,FALSE,"Comments IDEN";#N/A,#N/A,FALSE,"BS IDEN";#N/A,#N/A,FALSE,"P&amp;L IDEN";#N/A,#N/A,FALSE,"Cash Flow IDEN";#N/A,#N/A,FALSE,"MBR IDEN";#N/A,#N/A,FALSE,"Headcount - IDEN";#N/A,#N/A,FALSE,"FAB UN IDEN";#N/A,#N/A,FALSE,"IDEN MFG";#N/A,#N/A,FALSE,"IDEN 6-Up Charts  ";#N/A,#N/A,FALSE,"IDEN Inventory";#N/A,#N/A,FALSE,"FM iDEN";#N/A,#N/A,FALSE,"NSAD IDEN";#N/A,#N/A,FALSE,"Capital Expenditures"}</definedName>
    <definedName name="wrn.iDEN._.Back._.up._.Files." hidden="1">{#N/A,#N/A,FALSE,"BACK UP Balance FDM";#N/A,#N/A,FALSE,"BACK UP ASP nsad"}</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IMPRESSION._.DOC."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wrn.IMPRESSION._.RP2."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wrn.imprim." hidden="1">{#N/A,#N/A,TRUE,"COFTOT"}</definedName>
    <definedName name="wrn.Inputs." hidden="1">{"Inflation-BaseYear",#N/A,FALSE,"Inputs"}</definedName>
    <definedName name="wrn.IntangibleComparison." hidden="1">{#N/A,"IntangibleGroup",TRUE,"IntangibleComparison";#N/A,"IntangibleDS",TRUE,"IntangibleComparison";#N/A,"IntangibleDDS",TRUE,"IntangibleComparison";#N/A,"IntangibleDSA",TRUE,"IntangibleComparison";#N/A,"IntangibleDSKK",TRUE,"IntangibleComparison";#N/A,"IntangibleSOW",TRUE,"IntangibleComparison";#N/A,"IntangibleDeneb",TRUE,"IntangibleComparison"}</definedName>
    <definedName name="wrn.IntangibleGroup." hidden="1">{#N/A,#N/A,FALSE,"Intangible";#N/A,"IntangibleGroup",FALSE,"IntangibleComparison";#N/A,#N/A,FALSE,"IntangibleConsolidatedDetail"}</definedName>
    <definedName name="wrn.Japan_Capers_Ed._.Pub." hidden="1">{"Japan_Capers_Ed_Pub",#N/A,FALSE,"DI 2 YEAR MASTER SCHEDULE"}</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kdjf."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osAG." hidden="1">{#N/A,#N/A,FALSE,"AG";#N/A,#N/A,FALSE,"UB-I";#N/A,#N/A,FALSE,"UB--SR_K";#N/A,#N/A,FALSE,"UB-SR_B";#N/A,#N/A,FALSE,"UB-KS";#N/A,#N/A,FALSE,"Kienzle"}</definedName>
    <definedName name="wrn.Kosten." hidden="1">{#N/A,#N/A,FALSE,"Australien";#N/A,#N/A,FALSE,"Birmingham";#N/A,#N/A,FALSE,"Brasilien";#N/A,#N/A,FALSE,"Prag";#N/A,#N/A,FALSE,"Spanien";#N/A,#N/A,FALSE,"Malaysia ( Com)";#N/A,#N/A,FALSE,"Malaysia (Instr)"}</definedName>
    <definedName name="wrn.Latent._.Demand._.Inputs." hidden="1">{#N/A,#N/A,FALSE,"Latent"}</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ee"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LLDPE._.Cost._.of._.Production." hidden="1">{"COPLLDPEEPLC",#N/A,FALSE,"LLDPE";"COPLLDPENapLC",#N/A,FALSE,"LLDPE"}</definedName>
    <definedName name="wrn.LoanInformation." hidden="1">{#N/A,#N/A,FALSE,"LoanAssumptions"}</definedName>
    <definedName name="wrn.LTV._.Output." hidden="1">{"LTV Output",#N/A,FALSE,"Output"}</definedName>
    <definedName name="wrn.Lüthje." hidden="1">{#N/A,#N/A,FALSE,"COM-AE";#N/A,#N/A,FALSE,"COM-AE";#N/A,#N/A,FALSE,"COM-AE"}</definedName>
    <definedName name="wrn.Management._.Fee._.Report." hidden="1">{#N/A,#N/A,FALSE,"Management Fees"}</definedName>
    <definedName name="wrn.manager." hidden="1">{#N/A,#N/A,FALSE,"PART-1234-8-12-9(41)";#N/A,#N/A,FALSE,"PARTS-2(3)";#N/A,#N/A,FALSE,"VAN SYSTEM";#N/A,#N/A,FALSE,"PARTS-10(26)";#N/A,#N/A,FALSE,"PART-5-6-7-11(14)";#N/A,#N/A,FALSE,"PARTS-4(3)";#N/A,#N/A,FALSE,"PCLASS"}</definedName>
    <definedName name="wrn.MBRS." hidden="1">{#N/A,#N/A,FALSE,"MBR PCS";#N/A,#N/A,FALSE,"MBR CIG";#N/A,#N/A,FALSE,"MBR iDEN";#N/A,#N/A,FALSE,"MBR_FWT";#N/A,#N/A,FALSE,"MBR TOTAL"}</definedName>
    <definedName name="wrn.MODEL." hidden="1">{"IS",#N/A,FALSE,"Income Statement";"ISR",#N/A,FALSE,"Income Statement Ratios";"BS",#N/A,FALSE,"Balance Sheet";"BSR",#N/A,FALSE,"Balance Sheet Ratios";"CF",#N/A,FALSE,"Cash Flow";"SALES",#N/A,FALSE,"Sales Analysis";"RR",#N/A,FALSE,"Recent Results"}</definedName>
    <definedName name="wrn.MODEL1" hidden="1">{"IS",#N/A,FALSE,"Income Statement";"ISR",#N/A,FALSE,"Income Statement Ratios";"BS",#N/A,FALSE,"Balance Sheet";"BSR",#N/A,FALSE,"Balance Sheet Ratios";"CF",#N/A,FALSE,"Cash Flow";"SALES",#N/A,FALSE,"Sales Analysis";"RR",#N/A,FALSE,"Recent Results"}</definedName>
    <definedName name="wrn.MonthlyRentRoll." hidden="1">{"MonthlyRentRoll",#N/A,FALSE,"RentRoll"}</definedName>
    <definedName name="wrn.NSS." hidden="1">{#N/A,#N/A,FALSE,"Index";#N/A,#N/A,FALSE,"Comments CIG";#N/A,#N/A,FALSE,"Comments IDEN";#N/A,#N/A,FALSE,"BS CIG";#N/A,#N/A,FALSE,"BS IDEN";#N/A,#N/A,FALSE,"P&amp;L CIG";#N/A,#N/A,FALSE,"P&amp;L FWT";#N/A,#N/A,FALSE,"P&amp;L IDEN";#N/A,#N/A,FALSE,"Cash Flow CIG";#N/A,#N/A,FALSE,"Cash Flow IDEN";#N/A,#N/A,FALSE,"MBR CIG";#N/A,#N/A,FALSE,"MBR iDEN";#N/A,#N/A,FALSE,"MBR_FWT";#N/A,#N/A,FALSE,"Headcount CIG";#N/A,#N/A,FALSE,"Headcount iDEN";#N/A,#N/A,FALSE,"FAB UN IDEN";#N/A,#N/A,FALSE,"FAB UN FWT";#N/A,#N/A,FALSE,"CIG MFG";#N/A,#N/A,FALSE,"IDEN MFG";#N/A,#N/A,FALSE,"IDEN 6-Up Charts  ";#N/A,#N/A,FALSE,"FWT MFG";#N/A,#N/A,FALSE,"FWT 6-Up Charts ";#N/A,#N/A,FALSE,"IDEN Inventory";#N/A,#N/A,FALSE,"CIG Inventory";#N/A,#N/A,FALSE,"Capital Expenditures";#N/A,#N/A,FALSE,"FM CIG";#N/A,#N/A,FALSE,"NSAD ASP CIG";#N/A,#N/A,FALSE,"FM iDEN";#N/A,#N/A,FALSE,"NSAD IDEN";#N/A,#N/A,FALSE,"IDEN Mrg Analysis";#N/A,#N/A,FALSE,"R&amp;D  Report";#N/A,#N/A,FALSE,"Mrg A. iDEN"}</definedName>
    <definedName name="wrn.Occupancy._.Calcs." hidden="1">{#N/A,#N/A,FALSE,"Occ. Calcs"}</definedName>
    <definedName name="wrn.OperatingAssumtions." hidden="1">{#N/A,#N/A,FALSE,"OperatingAssumptions"}</definedName>
    <definedName name="wrn.OUTPUT." hidden="1">{"DCF","UPSIDE CASE",FALSE,"Sheet1";"DCF","BASE CASE",FALSE,"Sheet1";"DCF","DOWNSIDE CASE",FALSE,"Sheet1"}</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PackageMinimal." hidden="1">{#N/A,#N/A,TRUE,"Title";#N/A,#N/A,TRUE,"BSAssets";#N/A,#N/A,TRUE,"BSLiabilities";#N/A,#N/A,TRUE,"PL";#N/A,#N/A,TRUE,"PLNature";#N/A,#N/A,TRUE,"Revenue";#N/A,#N/A,TRUE,"SCF";#N/A,#N/A,TRUE,"PPE";#N/A,#N/A,TRUE,"Intangible"}</definedName>
    <definedName name="wrn.PackageTotal." hidden="1">{#N/A,#N/A,TRUE,"Title";#N/A,#N/A,TRUE,"PL";#N/A,"PLComparisonGroup",TRUE,"PLComparison";#N/A,"PLComparisonDS",TRUE,"PLComparison";#N/A,"PLComparisonDDS",TRUE,"PLComparison";#N/A,"PLComparisonDSA",TRUE,"PLComparison";#N/A,"PLComparisonDSKK",TRUE,"PLComparison";#N/A,"PLComparisonInterco",TRUE,"PLComparison";#N/A,#N/A,TRUE,"PLConsolidatedDetail";#N/A,#N/A,TRUE,"BS10Q";#N/A,"BalanceSheetGroup",TRUE,"BSComparison";"Tout",#N/A,TRUE,"BSAssets";"Tout",#N/A,TRUE,"BSLiabilities";#N/A,"BalanceSheetDS",TRUE,"BSComparison";#N/A,"BalanceSheetDDS",TRUE,"BSComparison";#N/A,"BalanceSheetDSA",TRUE,"BSComparison";#N/A,"BalanceSheetDSKK",TRUE,"BSComparison";#N/A,"BalanceSheetSOW",TRUE,"BSComparison";#N/A,#N/A,TRUE,"BSConsolidatedDetail";#N/A,#N/A,TRUE,"SCF10Q";#N/A,#N/A,TRUE,"SCF";#N/A,"CashGroup",TRUE,"SCFComparison";#N/A,"CashDS",TRUE,"SCFComparison";#N/A,"CashDDS",TRUE,"SCFComparison";#N/A,"CashDSA",TRUE,"SCFComparison";#N/A,"CashSOW",TRUE,"SCFComparison";#N/A,#N/A,TRUE,"SCFConsolidatedDetail";#N/A,"CashDSKK",TRUE,"SCFComparison"}</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CB원가계산." hidden="1">{#N/A,#N/A,FALSE,"P.C.B"}</definedName>
    <definedName name="wrn.PCS." hidden="1">{#N/A,#N/A,FALSE,"Comments PCS";#N/A,#N/A,FALSE,"BS PCS";#N/A,#N/A,FALSE,"P&amp;L PCS";#N/A,#N/A,FALSE,"Cash Flow PCS";#N/A,#N/A,FALSE,"MBR PCS";#N/A,#N/A,FALSE,"Headcount PCS";#N/A,#N/A,FALSE,"FAB UN CSG ";#N/A,#N/A,FALSE,"FAB UN PPG";#N/A,#N/A,FALSE,"CSS MFG";#N/A,#N/A,FALSE,"CSS Distr";#N/A,#N/A,FALSE,"CSG 6-Up Charts";#N/A,#N/A,FALSE,"PCS Inventory";#N/A,#N/A,FALSE,"Capital Expenditures";#N/A,#N/A,FALSE,"FM CSG";#N/A,#N/A,FALSE,"NSAD ASP CGS";#N/A,#N/A,FALSE,"R&amp;D  Report";#N/A,#N/A,FALSE,"CSG Mrg Analysis";#N/A,#N/A,FALSE,"PCS Credit"}</definedName>
    <definedName name="wrn.PCS_CSG_PPG." hidden="1">{#N/A,#N/A,FALSE,"Cover";#N/A,#N/A,FALSE,"Comments CSS";#N/A,#N/A,FALSE,"Comments PPG";#N/A,#N/A,FALSE,"BS CSS";#N/A,#N/A,FALSE,"P&amp;L CSS";#N/A,#N/A,FALSE,"BS PPG";#N/A,#N/A,FALSE,"P&amp;L PPG";#N/A,#N/A,FALSE,"Cash Flow CSS";#N/A,#N/A,FALSE,"Cash Flow PPG";#N/A,#N/A,FALSE,"MBR CSS";#N/A,#N/A,FALSE,"MBR PPG";#N/A,#N/A,FALSE,"Headcount - CSS";#N/A,#N/A,FALSE,"Headcount - PPG";#N/A,#N/A,FALSE,"FAB UN CSS";#N/A,#N/A,FALSE,"FAB UN PPG";#N/A,#N/A,FALSE,"CSS MFG";#N/A,#N/A,FALSE,"CSS Distr ";#N/A,#N/A,FALSE,"CSS 6-Up Charts";#N/A,#N/A,FALSE,"PPG MFG";#N/A,#N/A,FALSE,"PPG 6-Up Charts ";#N/A,#N/A,FALSE,"CSS Inventory";#N/A,#N/A,FALSE,"PPG Inventory";#N/A,#N/A,FALSE,"FM CSS";#N/A,#N/A,FALSE,"NSAD ASP CSS";#N/A,#N/A,FALSE,"Capital Expenditures";#N/A,#N/A,FALSE,"R&amp;D  Report"}</definedName>
    <definedName name="wrn.Penetration." hidden="1">{#N/A,#N/A,FALSE,"Mkt Pen"}</definedName>
    <definedName name="wrn.Percent._.Change._.Comparison._.Report." hidden="1">{#N/A,#N/A,FALSE,"Management Fees"}</definedName>
    <definedName name="wrn.PERSONNEL." hidden="1">{"FORM16",#N/A,TRUE,"Personnel1";"FORM16.2",#N/A,TRUE,"Personnel2";"FORM16.2",#N/A,TRUE,"Personnel3";"FORM16.3",#N/A,TRUE,"Personnel4";"FORM16.4",#N/A,TRUE,"Personnel5"}</definedName>
    <definedName name="wrn.PEWC1." hidden="1">{"Graphic",#N/A,TRUE,"Graphic"}</definedName>
    <definedName name="wrn.pl." hidden="1">{#N/A,#N/A,FALSE,"9612";#N/A,#N/A,FALSE,"9612"}</definedName>
    <definedName name="wrn.Plan._.Europe._.pdts._.transparents." hidden="1">{#N/A,#N/A,FALSE,"TRANSP2";#N/A,#N/A,FALSE,"VISOL2";#N/A,#N/A,FALSE,"ITR2";#N/A,#N/A,FALSE,"CSOL2";#N/A,#N/A,FALSE,"FEUILLETE2";#N/A,#N/A,FALSE,"TRMP2";#N/A,#N/A,FALSE,"ARG2";#N/A,#N/A,FALSE,"VIMP2"}</definedName>
    <definedName name="wrn.Planone." hidden="1">{#N/A,#N/A,FALSE,"TRANSP1";#N/A,#N/A,FALSE,"VISOL1";#N/A,#N/A,FALSE,"ITR1";#N/A,#N/A,FALSE,"CSOL1";#N/A,#N/A,FALSE,"FEUILLETE1";#N/A,#N/A,FALSE,"TRMP1";#N/A,#N/A,FALSE,"ARG1";#N/A,#N/A,FALSE,"VIMP1"}</definedName>
    <definedName name="wrn.PLComparison."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definedName>
    <definedName name="wrn.PLGroup."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wrn.PPEComparison." hidden="1">{#N/A,"PPEGroup",TRUE,"PPEComparison";#N/A,"PPEDS",TRUE,"PPEComparison";#N/A,"PPEDDS",TRUE,"PPEComparison";#N/A,"PPEDSA",TRUE,"PPEComparison";#N/A,"PPEDSKK",TRUE,"PPEComparison";#N/A,"PPESOW",TRUE,"PPEComparison";#N/A,"PPEDeneb",TRUE,"PPEComparison"}</definedName>
    <definedName name="wrn.PPEGroup." hidden="1">{#N/A,#N/A,TRUE,"PPE";#N/A,"PPEGroup",TRUE,"PPEComparison";#N/A,#N/A,TRUE,"PPEConsolidatedDetail"}</definedName>
    <definedName name="wrn.Presentation." hidden="1">{#N/A,#N/A,TRUE,"Summary";"AnnualRentRoll",#N/A,TRUE,"RentRoll";#N/A,#N/A,TRUE,"ExitStratigy";#N/A,#N/A,TRUE,"OperatingAssumptions"}</definedName>
    <definedName name="wrn.Primary._.Competition." hidden="1">{#N/A,#N/A,FALSE,"Primary"}</definedName>
    <definedName name="wrn.Print." hidden="1">{"YTD/Forecast",#N/A,TRUE,"Fcst_TPLN";"Monthly Averages",#N/A,TRUE,"Fcst_TPLN"}</definedName>
    <definedName name="wrn.Print._.24." hidden="1">{#N/A,#N/A,FALSE,"Index";"Stmts_Qtrs",#N/A,FALSE,"Summary";"Stmts_24 mo",#N/A,FALSE,"Summary";"Summary_24",#N/A,FALSE,"Revenue";"Month_24",#N/A,FALSE,"Engineering";"Month_24",#N/A,FALSE,"Marketing";"Month_24",#N/A,FALSE,"G &amp; A";"Month_24",#N/A,FALSE,"Manufacturing"}</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Septent." hidden="1">{#N/A,#N/A,FALSE,"SFP1";#N/A,#N/A,FALSE,"SFP2";#N/A,#N/A,FALSE,"SFP3";#N/A,#N/A,FALSE,"SFP4";#N/A,#N/A,FALSE,"SFP5";#N/A,#N/A,FALSE,"SFP6";#N/A,#N/A,FALSE,"MFE1";#N/A,#N/A,FALSE,"JPMO";#N/A,#N/A,FALSE,"SABRE";#N/A,#N/A,FALSE,"ST1";#N/A,#N/A,FALSE,"ST2";#N/A,#N/A,FALSE,"SFP3FixedTranche";#N/A,#N/A,FALSE,"SFP4FixedTranche";#N/A,#N/A,FALSE,"SFP5FixedTranche";#N/A,#N/A,FALSE,"SFP6FixedTranche";#N/A,#N/A,FALSE,"MFE1FixedTranche"}</definedName>
    <definedName name="wrn.PrintAll." hidden="1">{#N/A,#N/A,TRUE,"Summary";#N/A,#N/A,TRUE,"IS";#N/A,#N/A,TRUE,"Adj";#N/A,#N/A,TRUE,"BS";#N/A,#N/A,TRUE,"CF";#N/A,#N/A,TRUE,"Debt";#N/A,#N/A,TRUE,"IRR"}</definedName>
    <definedName name="wrn.Priority._.list." hidden="1">{#N/A,#N/A,FALSE,"DI 2 YEAR MASTER SCHEDULE"}</definedName>
    <definedName name="wrn.Prjcted._.Mnthly._.Qtys." hidden="1">{#N/A,#N/A,FALSE,"PRJCTED MNTHLY QTY's"}</definedName>
    <definedName name="wrn.Prjcted._.Qtrly._.Dollars." hidden="1">{#N/A,#N/A,FALSE,"PRJCTED QTRLY $'s"}</definedName>
    <definedName name="wrn.Prjcted._.Qtrly._.Qtys." hidden="1">{#N/A,#N/A,FALSE,"PRJCTED QTRLY QTY's"}</definedName>
    <definedName name="wrn.Proba." hidden="1">{#N/A,#N/A,TRUE,"A1";#N/A,#N/A,TRUE,"A2";#N/A,#N/A,TRUE,"B1"}</definedName>
    <definedName name="wrn.PropertyInformation." hidden="1">{#N/A,#N/A,FALSE,"PropertyInfo"}</definedName>
    <definedName name="wrn.prov98w._.opt." hidden="1">{"provcal",#N/A,FALSE,"99 W Options"}</definedName>
    <definedName name="wrn.provcal99w._.opt." hidden="1">{#N/A,#N/A,FALSE,"99 W Options";"prov99w opt",#N/A,FALSE,"99 W Options"}</definedName>
    <definedName name="wrn.Publication10Q." hidden="1">{#N/A,#N/A,TRUE,"BS10QFrançais";#N/A,#N/A,TRUE,"BS10Q";#N/A,#N/A,TRUE,"SCF10Q"}</definedName>
    <definedName name="wrn.Publish." hidden="1">{"Contents",#N/A,FALSE,"Comparisons";"ShareInfo",#N/A,FALSE,"Comparisons";"Profitability",#N/A,FALSE,"Comparisons";"FirmValue",#N/A,FALSE,"Comparisons";"Labour",#N/A,FALSE,"Comparisons";"Capital",#N/A,FALSE,"Comparisons"}</definedName>
    <definedName name="wrn.REV1." hidden="1">{"FORM1",#N/A,FALSE,"Revenue";"FORMTR",#N/A,FALSE,"Revenue";"FORM3.1",#N/A,FALSE,"Revenue"}</definedName>
    <definedName name="wrn.REVENUE." hidden="1">{"FORM1",#N/A,TRUE,"Revenue";"FORM1.1",#N/A,TRUE,"Revenue";"FORM1.2",#N/A,TRUE,"Revenue";"FORM2",#N/A,TRUE,"Revenue";"FORM2.1",#N/A,TRUE,"Revenue"}</definedName>
    <definedName name="wrn.rndrep." hidden="1">{#N/A,#N/A,FALSE,"ROW DATA"}</definedName>
    <definedName name="wrn.ROCE._.Integrated._.Complex." hidden="1">{"ROCEIntNapLC",#N/A,FALSE,"Ethylene Price Model";"ROCEIntEPLC",#N/A,FALSE,"Ethylene Price Model"}</definedName>
    <definedName name="wrn.ROCE._.Stand._.Alone." hidden="1">{"TabEthEPLC",#N/A,FALSE,"Ethylene Price Model";"TabEthNapLC",#N/A,FALSE,"Ethylene Price Model"}</definedName>
    <definedName name="wrn.Rolling._.forecast._.per._.department." hidden="1">{#N/A,#N/A,TRUE,"TOTAL COMPANY 1995";#N/A,#N/A,TRUE,"UTR-DC";#N/A,#N/A,TRUE,"UTR-WP";#N/A,#N/A,TRUE,"UTR-WR";#N/A,#N/A,TRUE,"UTR-LT";#N/A,#N/A,TRUE,"UTR-DI";#N/A,#N/A,TRUE,"STAV-WR";#N/A,#N/A,TRUE,"YSSV-WR";#N/A,#N/A,TRUE,"GP.EXP.NP"}</definedName>
    <definedName name="wrn.RPT." hidden="1">{#N/A,#N/A,FALSE,"인원";#N/A,#N/A,FALSE,"비용2";#N/A,#N/A,FALSE,"비용1";#N/A,#N/A,FALSE,"비용";#N/A,#N/A,FALSE,"보증2";#N/A,#N/A,FALSE,"보증1";#N/A,#N/A,FALSE,"보증";#N/A,#N/A,FALSE,"손익1";#N/A,#N/A,FALSE,"손익";#N/A,#N/A,FALSE,"부서별매출";#N/A,#N/A,FALSE,"매출"}</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LVAGE." hidden="1">{"카메라",#N/A,FALSE,"일일현황"}</definedName>
    <definedName name="wrn.Secondary._.Competition." hidden="1">{#N/A,#N/A,FALSE,"Secondary"}</definedName>
    <definedName name="wrn.Sensitivity." hidden="1">{"Sensitivity","2500/18",FALSE,"Senstivity analysis master"}</definedName>
    <definedName name="wrn.STOCKSFILIALES." hidden="1">{"STOCKFILIALES",#N/A,FALSE,"FILIALES STOCK";"SUISSEUK",#N/A,FALSE,"FILIALES STOCK";"ITALIEESPAGNE",#N/A,FALSE,"FILIALES STOCK";"GRECE",#N/A,FALSE,"FILIALES STOCK";"USACANADA",#N/A,FALSE,"FILIALES STOCK";"MEXIQUE",#N/A,FALSE,"FILIALES STOCK";"BRESILARGENTINE",#N/A,FALSE,"FILIALES STOCK";"JAPONCHINE",#N/A,FALSE,"FILIALES STOCK";"SINGAPOURTAIWAN",#N/A,FALSE,"FILIALES STOCK";"COREEMALAISIE",#N/A,FALSE,"FILIALES STOCK";"HONGKONGTHAILANDE",#N/A,FALSE,"FILIALES STOCK";"AUSTRALIENZ",#N/A,FALSE,"FILIALES STOCK"}</definedName>
    <definedName name="wrn.Styrene._.Cost._.of._.Production." hidden="1">{"COPStyrEPLC",#N/A,FALSE,"Styrene";"COPStyrNapLC",#N/A,FALSE,"Styrene"}</definedName>
    <definedName name="wrn.su." hidden="1">{#N/A,#N/A,FALSE,"표지";#N/A,#N/A,FALSE,"전제";#N/A,#N/A,FALSE,"손익-자 (2)";#N/A,#N/A,FALSE,"손익-자";#N/A,#N/A,FALSE,"손익-마 (2)";#N/A,#N/A,FALSE,"손익-마";#N/A,#N/A,FALSE,"총손최종"}</definedName>
    <definedName name="WRN.SU1" hidden="1">{#N/A,#N/A,FALSE,"표지";#N/A,#N/A,FALSE,"전제";#N/A,#N/A,FALSE,"손익-자 (2)";#N/A,#N/A,FALSE,"손익-자";#N/A,#N/A,FALSE,"손익-마 (2)";#N/A,#N/A,FALSE,"손익-마";#N/A,#N/A,FALSE,"총손최종"}</definedName>
    <definedName name="wrn.SUIVICA." hidden="1">{"CASTAT1",#N/A,FALSE,"SUIVI CA";"CASTAT2",#N/A,FALSE,"SUIVI CA";"CANET1999",#N/A,FALSE,"CA NET";"CANETBUDGET2000",#N/A,FALSE,"CA NET";"CANET2000",#N/A,FALSE,"CA NET"}</definedName>
    <definedName name="wrn.SUIVISTOCK." hidden="1">{"STOCKSMONDIAUX",#N/A,FALSE,"STOCK MONDE";"STOCKSJDB",#N/A,FALSE,"STOCK SJDB";"STOCKFILIALES",#N/A,FALSE,"FILIALES STOCK"}</definedName>
    <definedName name="wrn.Summary." hidden="1">{#N/A,#N/A,FALSE,"Summary"}</definedName>
    <definedName name="wrn.SummaryReport." hidden="1">{"Header",#N/A,TRUE,"Summary";"ProjectInfo",#N/A,TRUE,"Total Value"}</definedName>
    <definedName name="wrn.Supply._.Additions." hidden="1">{#N/A,#N/A,FALSE,"Supply Addn"}</definedName>
    <definedName name="wrn.T._.and._.E._.Report." hidden="1">{#N/A,#N/A,TRUE,"T&amp;E";#N/A,#N/A,TRUE,"BUS. ENT. DET."}</definedName>
    <definedName name="wrn.TARGET._.DCF." hidden="1">{"targetdcf",#N/A,FALSE,"Merger consequences";"TARGETASSU",#N/A,FALSE,"Merger consequences";"TERMINAL VALUE",#N/A,FALSE,"Merger consequences"}</definedName>
    <definedName name="wrn.TEST." hidden="1">{#N/A,#N/A,FALSE,"3가";#N/A,#N/A,FALSE,"3나";#N/A,#N/A,FALSE,"3다"}</definedName>
    <definedName name="wrn.tout." hidden="1">{#N/A,#N/A,FALSE,"I_S";#N/A,#N/A,FALSE,"01.06";#N/A,#N/A,FALSE,"01.07";#N/A,#N/A,FALSE,"B_S";#N/A,#N/A,FALSE,"F_F"}</definedName>
    <definedName name="wrn.tou구매." hidden="1">{#N/A,#N/A,FALSE,"견적대비-2"}</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orkOrder."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wrn.YUH33400." hidden="1">{#N/A,#N/A,FALSE,"2000";#N/A,#N/A,FALSE,"1999_1998"}</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결산명세서." hidden="1">{#N/A,#N/A,TRUE,"현금명세서";#N/A,#N/A,TRUE,"예금명세";#N/A,#N/A,TRUE,"유가증권"}</definedName>
    <definedName name="wrn.결산서." hidden="1">{#N/A,#N/A,TRUE,"최종합계잔액시산표";#N/A,#N/A,TRUE,"최종대차대조표";#N/A,#N/A,TRUE,"최종손익계산서";#N/A,#N/A,TRUE,"재무상태변동표";#N/A,#N/A,TRUE,"이익잉여금처분"}</definedName>
    <definedName name="wrn.경영실적보고." hidden="1">{#N/A,#N/A,FALSE,"-표지-";#N/A,#N/A,FALSE,"-목차-";#N/A,#N/A,FALSE,"대차대조표";#N/A,#N/A,FALSE,"손익계산서";#N/A,#N/A,FALSE,"제조원가";#N/A,#N/A,FALSE,"자산명세";#N/A,#N/A,FALSE,"차입금현황";#N/A,#N/A,FALSE,"매출현황";#N/A,#N/A,FALSE,"자금수지"}</definedName>
    <definedName name="wrn.경영실적보고2월." hidden="1">{#N/A,#N/A,FALSE,"표지";#N/A,#N/A,FALSE,"목차";#N/A,#N/A,FALSE,"대차";#N/A,#N/A,FALSE,"손익";#N/A,#N/A,FALSE,"제조";#N/A,#N/A,FALSE,"자산";#N/A,#N/A,FALSE,"차입";#N/A,#N/A,FALSE,"예대";#N/A,#N/A,FALSE,"매출";#N/A,#N/A,FALSE,"자금"}</definedName>
    <definedName name="wrn.경영실적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wrn.골재소요량." hidden="1">{#N/A,#N/A,FALSE,"골재소요량";#N/A,#N/A,FALSE,"골재소요량"}</definedName>
    <definedName name="wrn.관섬예산."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wrn.교육청." hidden="1">{#N/A,#N/A,FALSE,"전력간선"}</definedName>
    <definedName name="wrn.구조2." hidden="1">{#N/A,#N/A,FALSE,"구조2"}</definedName>
    <definedName name="wrn.근거자료." hidden="1">{"근거_1",#N/A,FALSE,"근거자료";"근거_2",#N/A,FALSE,"근거자료";"근거_3",#N/A,FALSE,"근거자료";"근거_4",#N/A,FALSE,"근거자료";"근거_5",#N/A,FALSE,"근거자료";"근거_6_7",#N/A,FALSE,"근거자료";"근거_8_9",#N/A,FALSE,"근거자료";"근거_10_11",#N/A,FALSE,"근거자료";"근거_12",#N/A,FALSE,"근거자료";"근거_13",#N/A,FALSE,"근거자료";"근거_14",#N/A,FALSE,"근거자료";"근거_15",#N/A,FALSE,"근거자료"}</definedName>
    <definedName name="wrn.급여인상안." hidden="1">{#N/A,#N/A,FALSE,"계약직(여)"}</definedName>
    <definedName name="wrn.기술료._.비교." hidden="1">{#N/A,#N/A,FALSE,"기술료 비교"}</definedName>
    <definedName name="wrn.낙관적000112." hidden="1">{#N/A,#N/A,FALSE,"추정손익계산서";#N/A,#N/A,FALSE,"추정대차대조표";#N/A,#N/A,FALSE,"자금수지예상표";#N/A,#N/A,FALSE,"재무비율분석"}</definedName>
    <definedName name="wrn.단가표지." hidden="1">{#N/A,#N/A,FALSE,"단가표지"}</definedName>
    <definedName name="wrn.대차._.대조표." hidden="1">{#N/A,#N/A,TRUE,"대 차 대 조 표"}</definedName>
    <definedName name="wrn.등록예비신청서."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wrn.리스현황." hidden="1">{#N/A,#N/A,FALSE,"집계표"}</definedName>
    <definedName name="wrn.ㅁ" hidden="1">{#N/A,#N/A,FALSE,"-표지-";#N/A,#N/A,FALSE,"-목차-";#N/A,#N/A,FALSE,"대차대조표";#N/A,#N/A,FALSE,"손익계산서";#N/A,#N/A,FALSE,"제조원가";#N/A,#N/A,FALSE,"자산명세";#N/A,#N/A,FALSE,"차입금현황";#N/A,#N/A,FALSE,"매출현황";#N/A,#N/A,FALSE,"자금수지"}</definedName>
    <definedName name="wrn.ㅁㅁㅁ." hidden="1">{#N/A,#N/A,FALSE,"월공사비집계표양식 (7)";#N/A,#N/A,FALSE,"월공사비집계표양식 (7)"}</definedName>
    <definedName name="wrn.배수1." hidden="1">{#N/A,#N/A,FALSE,"배수1"}</definedName>
    <definedName name="wrn.배수2." hidden="1">{#N/A,#N/A,FALSE,"배수2"}</definedName>
    <definedName name="wrn.보고서." hidden="1">{#N/A,#N/A,FALSE,"Sheet1";#N/A,#N/A,FALSE,"기평9607"}</definedName>
    <definedName name="wrn.보고서추가." hidden="1">{#N/A,#N/A,FALSE,"교재수정"}</definedName>
    <definedName name="wrn.보기1." hidden="1">{"보기1",#N/A,FALSE,"NET_SW"}</definedName>
    <definedName name="wrn.보서서추가합니다.." hidden="1">{#N/A,#N/A,FALSE,"교육시간"}</definedName>
    <definedName name="wrn.보험현황." hidden="1">{#N/A,#N/A,FALSE,"보험현황";#N/A,#N/A,FALSE,"보험현황"}</definedName>
    <definedName name="wrn.본부사업계획." hidden="1">{#N/A,#N/A,FALSE,"1.시장상황";#N/A,#N/A,FALSE,"2.판매목표";#N/A,#N/A,FALSE,"3.판매력운영";#N/A,#N/A,FALSE,"3.판매력운영 (2)";#N/A,#N/A,FALSE,"3.판매력운영 (3)";#N/A,#N/A,FALSE,"4.주요항목 관리지표 목표";#N/A,#N/A,FALSE,"5중점추진사항"}</definedName>
    <definedName name="wrn.부대1." hidden="1">{#N/A,#N/A,FALSE,"부대1"}</definedName>
    <definedName name="wrn.부대2." hidden="1">{#N/A,#N/A,FALSE,"부대2"}</definedName>
    <definedName name="wrn.부문손익." hidden="1">{#N/A,#N/A,FALSE,"매출이익"}</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불량금액." hidden="1">{#N/A,#N/A,FALSE,"9612"}</definedName>
    <definedName name="wrn.사육가축." hidden="1">{#N/A,#N/A,FALSE,"표제";#N/A,#N/A,FALSE,"집계표";#N/A,#N/A,FALSE,"브랑가스(♀)";#N/A,#N/A,FALSE,"브랑가스(♂)";#N/A,#N/A,FALSE,"브라만(♀)";#N/A,#N/A,FALSE,"브라만(♂)";#N/A,#N/A,FALSE,"샤로레(♀)";#N/A,#N/A,FALSE,"샤로레(♂)";#N/A,#N/A,FALSE,"샤브레(♀)";#N/A,#N/A,FALSE,"샤브레(♂)";#N/A,#N/A,FALSE,"산타(♀)";#N/A,#N/A,FALSE,"산타(♂)";#N/A,#N/A,FALSE,"한우(♀)";#N/A,#N/A,FALSE,"한우(♂)";#N/A,#N/A,FALSE,"홀스타인(♀)";#N/A,#N/A,FALSE,"홀스타인(♂)";#N/A,#N/A,FALSE,"홀스타인 경산우"}</definedName>
    <definedName name="wrn.새로운할부." hidden="1">{#N/A,#N/A,FALSE,"Sheet1";#N/A,#N/A,FALSE,"Sheet2";#N/A,#N/A,FALSE,"전차계"}</definedName>
    <definedName name="wrn.선사." hidden="1">{#N/A,#N/A,FALSE,"품의서";#N/A,#N/A,FALSE,"전제";#N/A,#N/A,FALSE,"총손";#N/A,#N/A,FALSE,"손익"}</definedName>
    <definedName name="wrn.선사1." hidden="1">{#N/A,#N/A,FALSE,"품의서";#N/A,#N/A,FALSE,"전제";#N/A,#N/A,FALSE,"총손";#N/A,#N/A,FALSE,"손익"}</definedName>
    <definedName name="wrn.설변현황." hidden="1">{#N/A,#N/A,FALSE,"KMC최종회의(7월) 자료"}</definedName>
    <definedName name="wrn.세무"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hidden="1">{#N/A,#N/A,FALSE,"속도"}</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1"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수주현황." hidden="1">{#N/A,#N/A,FALSE,"수주현황";#N/A,#N/A,FALSE,"수주현황";#N/A,#N/A,FALSE,"수주현황"}</definedName>
    <definedName name="wrn.신규dep._.full._.set." hidden="1">{#N/A,#N/A,FALSE,"신규dep";#N/A,#N/A,FALSE,"신규dep-금형상각후";#N/A,#N/A,FALSE,"신규dep-연구비상각후";#N/A,#N/A,FALSE,"신규dep-기계,공구상각후"}</definedName>
    <definedName name="wrn.신용찬." hidden="1">{#N/A,#N/A,TRUE,"토적및재료집계";#N/A,#N/A,TRUE,"토적및재료집계";#N/A,#N/A,TRUE,"단위량"}</definedName>
    <definedName name="WRN.심창규" hidden="1">{#N/A,#N/A,FALSE,"범우구미";#N/A,#N/A,FALSE,"세한케미칼";#N/A,#N/A,FALSE,"세명화학";#N/A,#N/A,FALSE,"신영케미칼";#N/A,#N/A,FALSE,"일석상사"}</definedName>
    <definedName name="wrn.씨엠정1."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wrn.씨엠정산."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wrn.어음대장." hidden="1">{#N/A,#N/A,FALSE,"진행중"}</definedName>
    <definedName name="wrn.업체선정보고서." hidden="1">{#N/A,#N/A,FALSE,"업체선정";#N/A,#N/A,FALSE,"업체선정sheet";#N/A,#N/A,FALSE,"업체실태";#N/A,#N/A,FALSE,"업체실태(1)";#N/A,#N/A,FALSE,"종업원현황(2)";#N/A,#N/A,FALSE,"생산품목(3)";#N/A,#N/A,FALSE,"장비보유현황";#N/A,#N/A,FALSE,"차량및약도";#N/A,#N/A,FALSE,"금형LIST"}</definedName>
    <definedName name="wrn.에실대비."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wrn.예실대비."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wrn.운반시간." hidden="1">{#N/A,#N/A,FALSE,"운반시간"}</definedName>
    <definedName name="wrn.원가검토서." hidden="1">{#N/A,#N/A,FALSE,"원가검토서"}</definedName>
    <definedName name="wrn.원가절감실적." hidden="1">{#N/A,#N/A,FALSE,"협조전";#N/A,#N/A,FALSE,"원가절감계획 ";#N/A,#N/A,FALSE,"항목별원가절감계획"}</definedName>
    <definedName name="wrn.월말보고서."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wrn.월별._.경영._.실적._.분석."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rn.월보." hidden="1">{#N/A,#N/A,FALSE,"표지";#N/A,#N/A,FALSE,"생산현황";#N/A,#N/A,FALSE,"중량수율";#N/A,#N/A,FALSE,"길이수율";#N/A,#N/A,FALSE,"노동";#N/A,#N/A,FALSE,"기기";#N/A,#N/A,FALSE,"기기가동(누계)";#N/A,#N/A,FALSE,"자소원료"}</definedName>
    <definedName name="wrn.월추정." hidden="1">{#N/A,#N/A,FALSE,"월추정감가상각비";#N/A,#N/A,FALSE,"main_prog"}</definedName>
    <definedName name="wrn.유형자산." hidden="1">{#N/A,#N/A,FALSE,"Sheet1"}</definedName>
    <definedName name="wrn.이정표." hidden="1">{#N/A,#N/A,FALSE,"이정표"}</definedName>
    <definedName name="wrn.인수." hidden="1">{#N/A,#N/A,TRUE,"인수_증설"}</definedName>
    <definedName name="wrn.일일보고." hidden="1">{#N/A,#N/A,FALSE,"보통예금";#N/A,#N/A,FALSE,"입.출금명세서";#N/A,#N/A,FALSE,"현금출납현황 ";#N/A,#N/A,FALSE,"차입금,예금"}</definedName>
    <definedName name="wrn.입도조정.XLS." hidden="1">{#N/A,#N/A,FALSE,"2월입도";#N/A,#N/A,FALSE,"1월입도";#N/A,#N/A,FALSE,"3월입도"}</definedName>
    <definedName name="wrn.자동화연구소._.자료." hidden="1">{#VALUE!,#N/A,FALSE,0;#N/A,#N/A,FALSE,0;#N/A,#N/A,FALSE,0;#N/A,#N/A,FALSE,0;#N/A,#N/A,FALSE,0;#N/A,#N/A,FALSE,0;#N/A,#N/A,FALSE,0;#N/A,#N/A,FALSE,0;#N/A,#N/A,FALSE,0;#N/A,#N/A,FALSE,0;#N/A,#N/A,FALSE,0;#N/A,#N/A,FALSE,0;#N/A,#N/A,FALSE,0;#N/A,#N/A,FALSE,0;#N/A,#N/A,FALSE,0}</definedName>
    <definedName name="wrn.자산인쇄." hidden="1">{#N/A,#N/A,FALSE,"당좌자산";#N/A,#N/A,FALSE,"재고자산";#N/A,#N/A,FALSE,"기타유동";#N/A,#N/A,FALSE,"투자자산";#N/A,#N/A,FALSE,"기타자산"}</definedName>
    <definedName name="wrn.자재코드집." hidden="1">{#N/A,#N/A,FALSE,"Sheet1"}</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고분석." hidden="1">{#N/A,#N/A,TRUE,"재고분석";#N/A,#N/A,TRUE,"입고현황"}</definedName>
    <definedName name="wrn.재무제표." hidden="1">{"PL2",#N/A,FALSE,"PL";"CH1",#N/A,FALSE,"현금흐름표";"CH2",#N/A,FALSE,"현금흐름표";"BS1",#N/A,FALSE,"BS";"CO",#N/A,FALSE,"매출원가";"BS2",#N/A,FALSE,"BS"}</definedName>
    <definedName name="wrn.전부인쇄." hidden="1">{#N/A,#N/A,FALSE,"단축1";#N/A,#N/A,FALSE,"단축2";#N/A,#N/A,FALSE,"단축3";#N/A,#N/A,FALSE,"장축";#N/A,#N/A,FALSE,"4WD"}</definedName>
    <definedName name="wrn.전사예산."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rn.전체출력." hidden="1">{#N/A,#N/A,TRUE,"총괄표";#N/A,#N/A,TRUE,"1월";#N/A,#N/A,TRUE,"2월";#N/A,#N/A,TRUE,"3월";#N/A,#N/A,TRUE,"4월";#N/A,#N/A,TRUE,"5월";#N/A,#N/A,TRUE,"6월";#N/A,#N/A,TRUE,"7월";#N/A,#N/A,TRUE,"8월";#N/A,#N/A,TRUE,"9월";#N/A,#N/A,TRUE,"10월";#N/A,#N/A,TRUE,"11월";#N/A,#N/A,TRUE,"12월";#N/A,#N/A,TRUE,"어음결재";#N/A,#N/A,TRUE,"고정자산";#N/A,#N/A,TRUE,"상품";"월적금",#N/A,TRUE,"월적금";#N/A,#N/A,TRUE,"차입,상환,이자";#N/A,#N/A,TRUE,"부가";#N/A,#N/A,TRUE,"법인";#N/A,#N/A,TRUE,"주식";#N/A,#N/A,TRUE,"인건비";#N/A,#N/A,TRUE,"소모품비";#N/A,#N/A,TRUE,"임차료";#N/A,#N/A,TRUE,"통신비";"리스료",#N/A,TRUE,"리스료";"지급수수료",#N/A,TRUE,"지급수수료";#N/A,#N/A,TRUE,"판매장려금";#N/A,#N/A,TRUE,"복리후생비";#N/A,#N/A,TRUE,"법인카드";#N/A,#N/A,TRUE,"여비교통비";#N/A,#N/A,TRUE,"광고료";#N/A,#N/A,TRUE,"운송비";#N/A,#N/A,TRUE,"보험료";#N/A,#N/A,TRUE,"교육훈련비";#N/A,#N/A,TRUE,"전도금";#N/A,#N/A,TRUE,"고속버스";#N/A,#N/A,TRUE,"홈쇼핑";#N/A,#N/A,TRUE,"기타";#N/A,#N/A,TRUE,"시재";#N/A,#N/A,TRUE,"ccms";#N/A,#N/A,TRUE,"TVAN";#N/A,#N/A,TRUE,"하나로IC";#N/A,#N/A,TRUE,"뱅킹IC";#N/A,#N/A,TRUE,"인터넷";#N/A,#N/A,TRUE,"출판";#N/A,#N/A,TRUE,"기타입금";#N/A,#N/A,TRUE,"매출";"리스료",#N/A,TRUE,"총괄표";"지급수수료",#N/A,TRUE,"총괄표";"월적금",#N/A,TRUE,"총괄표"}</definedName>
    <definedName name="wrn.정리채무년관리보고서." hidden="1">{#N/A,#N/A,FALSE,"표지";#N/A,#N/A,FALSE,"현안요약";#N/A,#N/A,FALSE,"변제계획대비현황";#N/A,#N/A,FALSE,"비업무및미양채변제계획";#N/A,#N/A,FALSE,"변제내역표";#N/A,#N/A,FALSE,"총괄현황및상거래채권"}</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hidden="1">{#N/A,#N/A,FALSE,"총괄예산";#N/A,#N/A,FALSE,"예산1";#N/A,#N/A,FALSE,"예산2";#N/A,#N/A,FALSE,"예산3";#N/A,#N/A,FALSE,"예산4";#N/A,#N/A,FALSE,"홍보예산 (6억)"}</definedName>
    <definedName name="wrn.제조원가." hidden="1">{#N/A,#N/A,FALSE,"9612"}</definedName>
    <definedName name="wrn.제품수불." hidden="1">{#N/A,#N/A,FALSE,"9612"}</definedName>
    <definedName name="wrn.조골재." hidden="1">{#N/A,#N/A,FALSE,"조골재"}</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가동율." hidden="1">{#N/A,#N/A,FALSE,"PHOTO5";#N/A,#N/A,FALSE,"ETCH5";#N/A,#N/A,FALSE,"DIFF5";#N/A,#N/A,FALSE,"CVD5";#N/A,#N/A,FALSE,"I5";#N/A,#N/A,FALSE,"METAL5";#N/A,#N/A,FALSE,"PHOTO6";#N/A,#N/A,FALSE,"ETCH6";#N/A,#N/A,FALSE,"DIFF6";#N/A,#N/A,FALSE,"CVD6";#N/A,#N/A,FALSE,"I6";#N/A,#N/A,FALSE,"METAL6"}</definedName>
    <definedName name="wrn.주간._.보고." hidden="1">{#N/A,#N/A,TRUE,"일정"}</definedName>
    <definedName name="wrn.주보." hidden="1">{#N/A,#N/A,TRUE,"TITLE"}</definedName>
    <definedName name="wrn.중국.XLS." hidden="1">{#N/A,#N/A,FALSE,"표지";#N/A,#N/A,FALSE,"을지1";#N/A,#N/A,FALSE,"일정1";#N/A,#N/A,FALSE,"일정2";#N/A,#N/A,FALSE,"11T-C";#N/A,#N/A,FALSE,"15T-D";#N/A,#N/A,FALSE,"판매현황";#N/A,#N/A,FALSE,"업무 FLOW"}</definedName>
    <definedName name="wrn.중장기._.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진흥." hidden="1">{#N/A,#N/A,TRUE,"사업자등록증 (2)"}</definedName>
    <definedName name="wrn.집기비품보고서._.품목별._.및._.현장별._.집계표." hidden="1">{#N/A,#N/A,FALSE,"Sheet6"}</definedName>
    <definedName name="wrn.채권재조정." hidden="1">{#N/A,#N/A,FALSE,"낫소";#N/A,#N/A,FALSE,"라전모방";#N/A,#N/A,FALSE,"삼익건설";#N/A,#N/A,FALSE,"서울시스템";#N/A,#N/A,FALSE,"엔케이전선";#N/A,#N/A,FALSE,"우성관광";#N/A,#N/A,FALSE,"원우아스콘";#N/A,#N/A,FALSE,"원우종합건설";#N/A,#N/A,FALSE,"월다크";#N/A,#N/A,FALSE,"전성기공";#N/A,#N/A,FALSE,"청전";#N/A,#N/A,FALSE,"화니";#N/A,#N/A,FALSE,"총괄표"}</definedName>
    <definedName name="wrn.채권채무조회서." hidden="1">{#N/A,#N/A,FALSE,"채권채무";#N/A,#N/A,FALSE,"control sheet"}</definedName>
    <definedName name="wrn.철골집계표._.5칸." hidden="1">{#N/A,#N/A,FALSE,"Sheet1"}</definedName>
    <definedName name="wrn.총괄._.수정." hidden="1">{#N/A,#N/A,FALSE,"총괄수정"}</definedName>
    <definedName name="wrn.총괄kd선적계획." hidden="1">{#N/A,#N/A,FALSE,"총괄KD선적계획"}</definedName>
    <definedName name="wrn.토공1." hidden="1">{#N/A,#N/A,FALSE,"구조1"}</definedName>
    <definedName name="wrn.토공2." hidden="1">{#N/A,#N/A,FALSE,"토공2"}</definedName>
    <definedName name="wrn.통관현황." hidden="1">{#N/A,#N/A,FALSE,"출고분";#N/A,#N/A,FALSE,"출고분";#N/A,#N/A,FALSE,"출고분";#N/A,#N/A,FALSE,"출고분";#N/A,#N/A,FALSE,"출고분"}</definedName>
    <definedName name="wrn.통신지." hidden="1">{#N/A,#N/A,FALSE,"기안지";#N/A,#N/A,FALSE,"통신지"}</definedName>
    <definedName name="wrn.투자계획." hidden="1">{"HW",#N/A,FALSE,"투자계획";"SW",#N/A,FALSE,"투자계획";"설비",#N/A,FALSE,"투자계획";"PC",#N/A,FALSE,"투자계획";"DRC",#N/A,FALSE,"투자계획"}</definedName>
    <definedName name="wrn.판유리예산."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hidden="1">{#N/A,#N/A,FALSE,"포장1";#N/A,#N/A,FALSE,"포장1"}</definedName>
    <definedName name="wrn.포장2." hidden="1">{#N/A,#N/A,FALSE,"포장2"}</definedName>
    <definedName name="wrn.포항강판." hidden="1">{"현수",#N/A,FALSE,"월추정감가상각비"}</definedName>
    <definedName name="wrn.표지." hidden="1">{#N/A,#N/A,FALSE,"표지"}</definedName>
    <definedName name="wrn.표지목차." hidden="1">{#N/A,#N/A,FALSE,"표지목차"}</definedName>
    <definedName name="wrn.플랜트조직변경에따른인원변동." hidden="1">{#N/A,#N/A,FALSE,"Sheet1";#N/A,#N/A,FALSE,"Sheet1";#N/A,#N/A,FALSE,"Sheet1"}</definedName>
    <definedName name="wrn.한국은행._.보고서." hidden="1">{#N/A,#N/A,FALSE,"주요여수신";#N/A,#N/A,FALSE,"수신금리";#N/A,#N/A,FALSE,"대출금리";#N/A,#N/A,FALSE,"신규대출";#N/A,#N/A,FALSE,"총액대출"}</definedName>
    <definedName name="wrn.함영민." hidden="1">{#N/A,#N/A,FALSE,"범우구미";#N/A,#N/A,FALSE,"세한케미칼";#N/A,#N/A,FALSE,"세명화학";#N/A,#N/A,FALSE,"신영케미칼";#N/A,#N/A,FALSE,"일석상사"}</definedName>
    <definedName name="wrn.현대정공구매현황." hidden="1">{#N/A,#N/A,FALSE,"정공"}</definedName>
    <definedName name="wrn.현장._.NCR._.분석." hidden="1">{#N/A,#N/A,FALSE,"현장 NCR 분석";#N/A,#N/A,FALSE,"현장품질감사";#N/A,#N/A,FALSE,"현장품질감사"}</definedName>
    <definedName name="wrn.혼합골재." hidden="1">{#N/A,#N/A,FALSE,"혼합골재"}</definedName>
    <definedName name="wrn.회선임차현황." hidden="1">{#N/A,#N/A,FALSE,"회선임차현황"}</definedName>
    <definedName name="wrn.회의0104.XLS." hidden="1">{#N/A,#N/A,TRUE,"매출진척-1";#N/A,#N/A,TRUE,"매출진척-2";#N/A,#N/A,TRUE,"제품실적";#N/A,#N/A,TRUE,"RAC";#N/A,#N/A,TRUE,"PAC ";#N/A,#N/A,TRUE,"재고현황";#N/A,#N/A,TRUE,"공지사항"}</definedName>
    <definedName name="wrn.ㅛY차보고" hidden="1">{#N/A,#N/A,TRUE,"Y생산";#N/A,#N/A,TRUE,"Y판매";#N/A,#N/A,TRUE,"Y총물량";#N/A,#N/A,TRUE,"Y능력";#N/A,#N/A,TRUE,"YKD"}</definedName>
    <definedName name="wrn1.주보1." hidden="1">{#N/A,#N/A,TRUE,"TITLE"}</definedName>
    <definedName name="wrn2.주보2." hidden="1">{#N/A,#N/A,TRUE,"TITLE"}</definedName>
    <definedName name="wrn2.주보3." hidden="1">{#N/A,#N/A,TRUE,"TITLE"}</definedName>
    <definedName name="wrna" hidden="1">{#N/A,#N/A,FALSE,"Index";#N/A,#N/A,FALSE,"Comments CIG";#N/A,#N/A,FALSE,"Comments IDEN";#N/A,#N/A,FALSE,"BS CIG";#N/A,#N/A,FALSE,"BS IDEN";#N/A,#N/A,FALSE,"P&amp;L CIG";#N/A,#N/A,FALSE,"P&amp;L FWT";#N/A,#N/A,FALSE,"P&amp;L IDEN";#N/A,#N/A,FALSE,"Cash Flow CIG";#N/A,#N/A,FALSE,"Cash Flow IDEN";#N/A,#N/A,FALSE,"MBR CIG";#N/A,#N/A,FALSE,"MBR iDEN";#N/A,#N/A,FALSE,"MBR_FWT";#N/A,#N/A,FALSE,"Headcount CIG";#N/A,#N/A,FALSE,"Headcount iDEN";#N/A,#N/A,FALSE,"FAB UN IDEN";#N/A,#N/A,FALSE,"FAB UN FWT";#N/A,#N/A,FALSE,"CIG MFG";#N/A,#N/A,FALSE,"IDEN MFG";#N/A,#N/A,FALSE,"IDEN 6-Up Charts  ";#N/A,#N/A,FALSE,"FWT MFG";#N/A,#N/A,FALSE,"FWT 6-Up Charts ";#N/A,#N/A,FALSE,"IDEN Inventory";#N/A,#N/A,FALSE,"CIG Inventory";#N/A,#N/A,FALSE,"Capital Expenditures";#N/A,#N/A,FALSE,"FM CIG";#N/A,#N/A,FALSE,"NSAD ASP CIG";#N/A,#N/A,FALSE,"FM iDEN";#N/A,#N/A,FALSE,"NSAD IDEN";#N/A,#N/A,FALSE,"IDEN Mrg Analysis";#N/A,#N/A,FALSE,"R&amp;D  Report";#N/A,#N/A,FALSE,"Mrg A. iDEN"}</definedName>
    <definedName name="wrnc" hidden="1">{#N/A,#N/A,FALSE,"Comments PCS";#N/A,#N/A,FALSE,"BS PCS";#N/A,#N/A,FALSE,"P&amp;L PCS";#N/A,#N/A,FALSE,"Cash Flow PCS";#N/A,#N/A,FALSE,"MBR PCS";#N/A,#N/A,FALSE,"Headcount PCS";#N/A,#N/A,FALSE,"FAB UN CSG ";#N/A,#N/A,FALSE,"FAB UN PPG";#N/A,#N/A,FALSE,"CSS MFG";#N/A,#N/A,FALSE,"CSS Distr";#N/A,#N/A,FALSE,"CSG 6-Up Charts";#N/A,#N/A,FALSE,"PCS Inventory";#N/A,#N/A,FALSE,"Capital Expenditures";#N/A,#N/A,FALSE,"FM CSG";#N/A,#N/A,FALSE,"NSAD ASP CGS";#N/A,#N/A,FALSE,"R&amp;D  Report";#N/A,#N/A,FALSE,"CSG Mrg Analysis";#N/A,#N/A,FALSE,"PCS Credit"}</definedName>
    <definedName name="wrne" hidden="1">{#N/A,#N/A,FALSE,"Headcount_PCS ";#N/A,#N/A,FALSE,"Headcount CIG";#N/A,#N/A,FALSE,"Headcount iDEN";#N/A,#N/A,FALSE,"JAG PLANT TREND"}</definedName>
    <definedName name="wrwenr"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s" hidden="1">{"'보고양식'!$A$58:$K$111"}</definedName>
    <definedName name="WSQ" hidden="1">{"'보고양식'!$A$58:$K$111"}</definedName>
    <definedName name="wte" hidden="1">{#N/A,#N/A,FALSE,"ALM-ASISC"}</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omplett."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vu.시간대별예약."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ww"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WWE" hidden="1">{#N/A,#N/A,FALSE,"단축1";#N/A,#N/A,FALSE,"단축2";#N/A,#N/A,FALSE,"단축3";#N/A,#N/A,FALSE,"장축";#N/A,#N/A,FALSE,"4WD"}</definedName>
    <definedName name="WWEE" hidden="1">{#N/A,#N/A,FALSE,"RECALL0";#N/A,#N/A,FALSE,"WRITTEN1";#N/A,#N/A,FALSE,"WRITTEN2";#N/A,#N/A,FALSE,"KEYISS95";#N/A,#N/A,FALSE,"KEYISS96";#N/A,#N/A,FALSE,"KEYPRO95";#N/A,#N/A,FALSE,"KEYPRO96";#N/A,#N/A,FALSE,"KEYFIG";#N/A,#N/A,FALSE,"HYPECO";#N/A,#N/A,FALSE,"PRINCR";#N/A,#N/A,FALSE,"SALPRO";#N/A,#N/A,FALSE,"SALCAT";#N/A,#N/A,FALSE,"WRITTE12";#N/A,#N/A,FALSE,"TOPTEN";#N/A,#N/A,FALSE,"TOTMED";#N/A,#N/A,FALSE,"PROFIT ALL";#N/A,#N/A,FALSE,"PROFIT PARF";#N/A,#N/A,FALSE,"PROFIT BEAU";#N/A,#N/A,FALSE,"PROFIT SWISS";#N/A,#N/A,FALSE,"PROFIT AMAR";#N/A,#N/A,FALSE,"PROFIT FL-IN";#N/A,#N/A,FALSE,"PROFIT YSAT";#N/A,#N/A,FALSE,"PROFIT NEW-W";#N/A,#N/A,FALSE,"PROFIT INSE";#N/A,#N/A,FALSE,"PROFIT ULTRA";#N/A,#N/A,FALSE,"PROFIT XERYUS";#N/A,#N/A,FALSE,"PROFIT XER-ROUG";#N/A,#N/A,FALSE,"PROFIT PTISENB";#N/A,#N/A,FALSE,"PROFIT GDSENB";#N/A,#N/A,FALSE,"COUNTOT";#N/A,#N/A,FALSE,"CLIENTS";#N/A,#N/A,FALSE,"PL CONSO";#N/A,#N/A,FALSE,"PL STATU";#N/A,#N/A,FALSE,"WRITTE34";#N/A,#N/A,FALSE,"SELLCO";#N/A,#N/A,FALSE,"DEMOPRO";#N/A,#N/A,FALSE,"OVHEADS";#N/A,#N/A,FALSE,"FINARE";#N/A,#N/A,FALSE,"OTHERS";#N/A,#N/A,FALSE,"INCTAX";#N/A,#N/A,FALSE,"RO";#N/A,#N/A,FALSE,"RO COM";#N/A,#N/A,FALSE,"CONT";#N/A,#N/A,FALSE,"CONT COM";#N/A,#N/A,FALSE,"HEADCT";#N/A,#N/A,FALSE,"CHART95";#N/A,#N/A,FALSE,"CHART96";#N/A,#N/A,FALSE,"CAPEX AUTO";#N/A,#N/A,FALSE,"CAPEX CAT";#N/A,#N/A,FALSE,"CAPEX COMMIT";#N/A,#N/A,FALSE,"CAPEX CAT FIXED";#N/A,#N/A,FALSE,"CAPEX CAT COMMIT";#N/A,#N/A,FALSE,"CAPEX FIXED";#N/A,#N/A,FALSE,"DEPN";#N/A,#N/A,FALSE,"DEPN";#N/A,#N/A,FALSE,"CFLOW";#N/A,#N/A,FALSE,"CPLAN";#N/A,#N/A,FALSE,"BSHEET";#N/A,#N/A,FALSE,"FR";#N/A,#N/A,FALSE,"WRITTE60";#N/A,#N/A,FALSE,"ACTIVITY 1";#N/A,#N/A,FALSE,"ACTIVITY 2";#N/A,#N/A,FALSE,"PRODUCT 1";#N/A,#N/A,FALSE,"PRODUCT 2";#N/A,#N/A,FALSE,"BKSALCO";#N/A,#N/A,FALSE,"BKOVHEADS";#N/A,#N/A,FALSE,"BKFINARE";#N/A,#N/A,FALSE,"BKOTHERS";#N/A,#N/A,FALSE,"BKINCTAX";#N/A,#N/A,FALSE,"SACHETS";#N/A,#N/A,FALSE,"RO QUART";#N/A,#N/A,FALSE,"CONT QUART";#N/A,#N/A,FALSE,"CAPEX QUART";#N/A,#N/A,FALSE,"DEPN QUART"}</definedName>
    <definedName name="WWER" hidden="1">{"'7-2지역별'!$A$1:$R$44"}</definedName>
    <definedName name="wwew" hidden="1">{#N/A,#N/A,FALSE,"UNIT";#N/A,#N/A,FALSE,"UNIT";#N/A,#N/A,FALSE,"계정"}</definedName>
    <definedName name="WWEWERE" hidden="1">{#N/A,#N/A,FALSE,"신규dep";#N/A,#N/A,FALSE,"신규dep-금형상각후";#N/A,#N/A,FALSE,"신규dep-연구비상각후";#N/A,#N/A,FALSE,"신규dep-기계,공구상각후"}</definedName>
    <definedName name="wwewewewe" hidden="1">{#N/A,#N/A,TRUE,"Summary";#N/A,#N/A,TRUE,"IS";#N/A,#N/A,TRUE,"Adj";#N/A,#N/A,TRUE,"BS";#N/A,#N/A,TRUE,"CF";#N/A,#N/A,TRUE,"Debt";#N/A,#N/A,TRUE,"IRR"}</definedName>
    <definedName name="wwewww" hidden="1">{#N/A,#N/A,FALSE,"UNIT";#N/A,#N/A,FALSE,"UNIT";#N/A,#N/A,FALSE,"계정"}</definedName>
    <definedName name="WWW" hidden="1">{"'7'!$B$15:$D$32"}</definedName>
    <definedName name="WWW.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_1" hidden="1">{#N/A,#N/A,FALSE,"손익표지";#N/A,#N/A,FALSE,"손익계산";#N/A,#N/A,FALSE,"일반관리비";#N/A,#N/A,FALSE,"영업외수익";#N/A,#N/A,FALSE,"영업외비용";#N/A,#N/A,FALSE,"매출액";#N/A,#N/A,FALSE,"요약손익";#N/A,#N/A,FALSE,"요약대차";#N/A,#N/A,FALSE,"매출채권현황";#N/A,#N/A,FALSE,"매출채권명세"}</definedName>
    <definedName name="wwwww" hidden="1">{#N/A,#N/A,FALSE,"UNIT";#N/A,#N/A,FALSE,"UNIT";#N/A,#N/A,FALSE,"계정"}</definedName>
    <definedName name="wwwwww" hidden="1">{#N/A,#N/A,FALSE,"UNIT";#N/A,#N/A,FALSE,"UNIT";#N/A,#N/A,FALSE,"계정"}</definedName>
    <definedName name="wwwwwww" hidden="1">{#N/A,#N/A,FALSE,"Aging Summary";#N/A,#N/A,FALSE,"Ratio Analysis";#N/A,#N/A,FALSE,"Test 120 Day Accts";#N/A,#N/A,FALSE,"Tickmarks"}</definedName>
    <definedName name="wwwwwwww" hidden="1">{#N/A,#N/A,FALSE,"UNIT";#N/A,#N/A,FALSE,"UNIT";#N/A,#N/A,FALSE,"계정"}</definedName>
    <definedName name="wwwwwwwwdw" hidden="1">{#N/A,#N/A,FALSE,"UNIT";#N/A,#N/A,FALSE,"UNIT";#N/A,#N/A,FALSE,"계정"}</definedName>
    <definedName name="wwwwwwwww" hidden="1">{#N/A,#N/A,FALSE,"UNIT";#N/A,#N/A,FALSE,"UNIT";#N/A,#N/A,FALSE,"계정"}</definedName>
    <definedName name="wwwwwwwwwww" hidden="1">{#N/A,#N/A,FALSE,"BS";#N/A,#N/A,FALSE,"PL";#N/A,#N/A,FALSE,"처분";#N/A,#N/A,FALSE,"현금";#N/A,#N/A,FALSE,"매출";#N/A,#N/A,FALSE,"원가";#N/A,#N/A,FALSE,"경영"}</definedName>
    <definedName name="wwwwwwwwwwww" hidden="1">{#N/A,#N/A,FALSE,"UNIT";#N/A,#N/A,FALSE,"UNIT";#N/A,#N/A,FALSE,"계정"}</definedName>
    <definedName name="wwwwwwwwwwwwww"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wwwwwwwwwwwwww" hidden="1">{#N/A,#N/A,FALSE,"UNIT";#N/A,#N/A,FALSE,"UNIT";#N/A,#N/A,FALSE,"계정"}</definedName>
    <definedName name="WYU" hidden="1">{#N/A,#N/A,FALSE,"단축1";#N/A,#N/A,FALSE,"단축2";#N/A,#N/A,FALSE,"단축3";#N/A,#N/A,FALSE,"장축";#N/A,#N/A,FALSE,"4WD"}</definedName>
    <definedName name="W액량절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 hidden="1">{#N/A,#N/A,FALSE,"Aging Summary";#N/A,#N/A,FALSE,"Ratio Analysis";#N/A,#N/A,FALSE,"Test 120 Day Accts";#N/A,#N/A,FALSE,"Tickmarks"}</definedName>
    <definedName name="x_1" hidden="1">{#N/A,#N/A,FALSE,"Aging Summary";#N/A,#N/A,FALSE,"Ratio Analysis";#N/A,#N/A,FALSE,"Test 120 Day Accts";#N/A,#N/A,FALSE,"Tickmarks"}</definedName>
    <definedName name="xacaqqdqdq" hidden="1">{"'LPG 사업부 - 제품별'!$A$4:$Q$321","'LPG 사업부 - 제품별'!$A$4:$Q$321"}</definedName>
    <definedName name="XC" hidden="1">{"'매출계획'!$D$2"}</definedName>
    <definedName name="xd" hidden="1">{#N/A,#N/A,FALSE,"손익표지";#N/A,#N/A,FALSE,"손익계산";#N/A,#N/A,FALSE,"일반관리비";#N/A,#N/A,FALSE,"영업외수익";#N/A,#N/A,FALSE,"영업외비용";#N/A,#N/A,FALSE,"매출액";#N/A,#N/A,FALSE,"요약손익";#N/A,#N/A,FALSE,"요약대차";#N/A,#N/A,FALSE,"매출채권현황";#N/A,#N/A,FALSE,"매출채권명세"}</definedName>
    <definedName name="XDS" hidden="1">{#N/A,#N/A,FALSE,"을지 (4)";#N/A,#N/A,FALSE,"을지 (5)";#N/A,#N/A,FALSE,"을지 (6)"}</definedName>
    <definedName name="XD개선" hidden="1">{#N/A,#N/A,FALSE,"단축1";#N/A,#N/A,FALSE,"단축2";#N/A,#N/A,FALSE,"단축3";#N/A,#N/A,FALSE,"장축";#N/A,#N/A,FALSE,"4WD"}</definedName>
    <definedName name="XD설문" hidden="1">{#N/A,#N/A,FALSE,"단축1";#N/A,#N/A,FALSE,"단축2";#N/A,#N/A,FALSE,"단축3";#N/A,#N/A,FALSE,"장축";#N/A,#N/A,FALSE,"4WD"}</definedName>
    <definedName name="xd품확일정" hidden="1">{#N/A,#N/A,FALSE,"단축1";#N/A,#N/A,FALSE,"단축2";#N/A,#N/A,FALSE,"단축3";#N/A,#N/A,FALSE,"장축";#N/A,#N/A,FALSE,"4WD"}</definedName>
    <definedName name="XG" hidden="1">{#N/A,#N/A,FALSE,"단축1";#N/A,#N/A,FALSE,"단축2";#N/A,#N/A,FALSE,"단축3";#N/A,#N/A,FALSE,"장축";#N/A,#N/A,FALSE,"4WD"}</definedName>
    <definedName name="XG개" hidden="1">{#N/A,#N/A,FALSE,"단축1";#N/A,#N/A,FALSE,"단축2";#N/A,#N/A,FALSE,"단축3";#N/A,#N/A,FALSE,"장축";#N/A,#N/A,FALSE,"4WD"}</definedName>
    <definedName name="XG개선" hidden="1">{#N/A,#N/A,FALSE,"단축1";#N/A,#N/A,FALSE,"단축2";#N/A,#N/A,FALSE,"단축3";#N/A,#N/A,FALSE,"장축";#N/A,#N/A,FALSE,"4WD"}</definedName>
    <definedName name="xhrhd" hidden="1">{#N/A,#N/A,FALSE,"토공2"}</definedName>
    <definedName name="xlx" hidden="1">#REF!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REF_COLUMN_1" hidden="1">#REF!</definedName>
    <definedName name="XREF_COLUMN_10" hidden="1">#REF!</definedName>
    <definedName name="XREF_COLUMN_11" hidden="1">#REF!</definedName>
    <definedName name="XREF_COLUMN_12" hidden="1">[29]LEAD!#REF!</definedName>
    <definedName name="XREF_COLUMN_13" hidden="1">#REF!</definedName>
    <definedName name="XREF_COLUMN_14" hidden="1">[30]lead!#REF!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2" hidden="1">[31]FF20!#REF!</definedName>
    <definedName name="XREF_COLUMN_20" hidden="1">[29]LEAD!#REF!</definedName>
    <definedName name="XREF_COLUMN_21" hidden="1">#REF!</definedName>
    <definedName name="XREF_COLUMN_22" hidden="1">#REF!</definedName>
    <definedName name="XREF_COLUMN_23" hidden="1">#REF!</definedName>
    <definedName name="XREF_COLUMN_24" hidden="1">#REF!</definedName>
    <definedName name="XREF_COLUMN_25" hidden="1">#REF!</definedName>
    <definedName name="XREF_COLUMN_3" hidden="1">#REF!</definedName>
    <definedName name="XREF_COLUMN_30" hidden="1">#REF!</definedName>
    <definedName name="XREF_COLUMN_31" hidden="1">#REF!</definedName>
    <definedName name="XREF_COLUMN_32" hidden="1">#REF!</definedName>
    <definedName name="XREF_COLUMN_33" hidden="1">#REF!</definedName>
    <definedName name="XREF_COLUMN_34" hidden="1">#REF!</definedName>
    <definedName name="XREF_COLUMN_35" hidden="1">#REF!</definedName>
    <definedName name="XREF_COLUMN_36" hidden="1">#REF!</definedName>
    <definedName name="XREF_COLUMN_37" hidden="1">#REF!</definedName>
    <definedName name="XREF_COLUMN_38" hidden="1">'[32]구축물 (2)'!$M$1:$M$65536</definedName>
    <definedName name="XREF_COLUMN_39" hidden="1">'[32]유선방송설비 (2)'!$O$1:$O$65536</definedName>
    <definedName name="XREF_COLUMN_4" hidden="1">[33]이연법인세3월말!#REF!</definedName>
    <definedName name="XREF_COLUMN_40" hidden="1">'[32]차량운반구 (2)'!$O$1:$O$65536</definedName>
    <definedName name="XREF_COLUMN_41" hidden="1">'[32]전송선로설비 (2)'!$O$1:$O$65536</definedName>
    <definedName name="XREF_COLUMN_42" hidden="1">'[32]집기비품 (2)'!$O$1:$O$65536</definedName>
    <definedName name="XREF_COLUMN_43" hidden="1">'[32]컨버터 (2)'!$M$1:$M$65536</definedName>
    <definedName name="XREF_COLUMN_44" hidden="1">'[32]공구기구 (2)'!$O$1:$O$65536</definedName>
    <definedName name="XREF_COLUMN_45" hidden="1">'[32]건물 (2)'!$R$1:$R$65536</definedName>
    <definedName name="XREF_COLUMN_46" hidden="1">#REF!</definedName>
    <definedName name="XREF_COLUMN_47" hidden="1">'[32]구축물 (2)'!$O$1:$O$65536</definedName>
    <definedName name="XREF_COLUMN_48" hidden="1">'[32]유선방송설비 (2)'!$Q$1:$Q$65536</definedName>
    <definedName name="XREF_COLUMN_49" hidden="1">'[32]차량운반구 (2)'!$Q$1:$Q$65536</definedName>
    <definedName name="XREF_COLUMN_5" hidden="1">[33]이연법인세3월말!#REF!</definedName>
    <definedName name="XREF_COLUMN_50" hidden="1">'[32]전송선로설비 (2)'!$Q$1:$Q$65536</definedName>
    <definedName name="XREF_COLUMN_51" hidden="1">'[32]컨버터 (2)'!$O$1:$O$65536</definedName>
    <definedName name="XREF_COLUMN_52" hidden="1">'[32]집기비품 (2)'!$Q$1:$Q$65536</definedName>
    <definedName name="XREF_COLUMN_53" hidden="1">'[32]공구기구 (2)'!$Q$1:$Q$65536</definedName>
    <definedName name="XREF_COLUMN_54" hidden="1">#REF!</definedName>
    <definedName name="XREF_COLUMN_55" hidden="1">'[32]건물 (2)'!$AA$1:$AA$65536</definedName>
    <definedName name="XREF_COLUMN_56" hidden="1">#REF!</definedName>
    <definedName name="XREF_COLUMN_57" hidden="1">'[32]건물 (2)'!$Y$1:$Y$65536</definedName>
    <definedName name="XREF_COLUMN_58" hidden="1">'[32]건물 (2)'!$W$1:$W$65536</definedName>
    <definedName name="XREF_COLUMN_59" hidden="1">'[32]구축물 (2)'!$S$1:$S$65536</definedName>
    <definedName name="XREF_COLUMN_6" hidden="1">[33]이연법인세6월말!#REF!</definedName>
    <definedName name="XREF_COLUMN_60" hidden="1">#REF!</definedName>
    <definedName name="XREF_COLUMN_61" hidden="1">'[32]유선방송설비 (2)'!$Z$1:$Z$65536</definedName>
    <definedName name="XREF_COLUMN_62" hidden="1">'[32]유선방송설비 (2)'!$V$1:$V$65536</definedName>
    <definedName name="XREF_COLUMN_63" hidden="1">'[32]유선방송설비 (2)'!$X$1:$X$65536</definedName>
    <definedName name="XREF_COLUMN_64" hidden="1">'[32]차량운반구 (2)'!$Z$1:$Z$65536</definedName>
    <definedName name="XREF_COLUMN_65" hidden="1">'[32]차량운반구 (2)'!$X$1:$X$65536</definedName>
    <definedName name="XREF_COLUMN_66" hidden="1">'[32]차량운반구 (2)'!$V$1:$V$65536</definedName>
    <definedName name="XREF_COLUMN_67" hidden="1">'[32]전송선로설비 (2)'!$Z$1:$Z$65536</definedName>
    <definedName name="XREF_COLUMN_68" hidden="1">'[32]전송선로설비 (2)'!$X$1:$X$65536</definedName>
    <definedName name="XREF_COLUMN_69" hidden="1">'[32]전송선로설비 (2)'!$V$1:$V$65536</definedName>
    <definedName name="XREF_COLUMN_7" hidden="1">[33]이연법인세6월말!#REF!</definedName>
    <definedName name="XREF_COLUMN_70" hidden="1">'[32]컨버터 (2)'!$S$1:$S$65536</definedName>
    <definedName name="XREF_COLUMN_71" hidden="1">'[32]집기비품 (2)'!$Z$1:$Z$65536</definedName>
    <definedName name="XREF_COLUMN_72" hidden="1">'[32]집기비품 (2)'!$V$1:$V$65536</definedName>
    <definedName name="XREF_COLUMN_73" hidden="1">'[32]집기비품 (2)'!$X$1:$X$65536</definedName>
    <definedName name="XREF_COLUMN_74" hidden="1">'[32]공구기구 (2)'!$X$1:$X$65536</definedName>
    <definedName name="XREF_COLUMN_75" hidden="1">'[32]공구기구 (2)'!$T$1:$T$65536</definedName>
    <definedName name="XREF_COLUMN_76" hidden="1">'[32]공구기구 (2)'!$V$1:$V$65536</definedName>
    <definedName name="XREF_COLUMN_8" hidden="1">#REF!</definedName>
    <definedName name="XREF_COLUMN_9" hidden="1">#REF!</definedName>
    <definedName name="XRefActiveRow" hidden="1">#REF!</definedName>
    <definedName name="XRefColumnsCount" hidden="1">1</definedName>
    <definedName name="XRefCopy1" hidden="1">[34]지분법평가1분기!#REF!</definedName>
    <definedName name="XRefCopy10" hidden="1">#REF!</definedName>
    <definedName name="XRefCopy100" hidden="1">#REF!</definedName>
    <definedName name="XRefCopy101" hidden="1">#REF!</definedName>
    <definedName name="XRefCopy101Row" hidden="1">#N/A</definedName>
    <definedName name="XRefCopy102" hidden="1">#REF!</definedName>
    <definedName name="XRefCopy103" hidden="1">#REF!</definedName>
    <definedName name="XRefCopy104" hidden="1">'[32]공구기구 (2)'!$U$7</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0Row" hidden="1">#REF!</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1Row" hidden="1">#REF!</definedName>
    <definedName name="XRefCopy12" hidden="1">#REF!</definedName>
    <definedName name="XRefCopy122Row" hidden="1">#N/A</definedName>
    <definedName name="XRefCopy123Row" hidden="1">#N/A</definedName>
    <definedName name="XRefCopy12Row" hidden="1">#REF!</definedName>
    <definedName name="XRefCopy13" hidden="1">#REF!</definedName>
    <definedName name="XRefCopy13Row" hidden="1">#REF!</definedName>
    <definedName name="XRefCopy14" hidden="1">#REF!</definedName>
    <definedName name="XRefCopy14Row" hidden="1">[29]XREF!#REF!</definedName>
    <definedName name="XRefCopy15" hidden="1">#REF!</definedName>
    <definedName name="XRefCopy15Row" hidden="1">[29]XREF!#REF!</definedName>
    <definedName name="XRefCopy16" hidden="1">#REF!</definedName>
    <definedName name="XRefCopy16Row" hidden="1">[29]XREF!#REF!</definedName>
    <definedName name="XRefCopy17" hidden="1">[35]Sheet3!$E$23</definedName>
    <definedName name="XRefCopy17Row" hidden="1">[29]XREF!#REF!</definedName>
    <definedName name="XRefCopy18" hidden="1">#REF!</definedName>
    <definedName name="XRefCopy18Row" hidden="1">[30]XREF!#REF!</definedName>
    <definedName name="XRefCopy19" hidden="1">[35]Sheet3!$E$24</definedName>
    <definedName name="XRefCopy19Row" hidden="1">[30]XREF!#REF!</definedName>
    <definedName name="XRefCopy1Row" hidden="1">#REF!</definedName>
    <definedName name="XRefCopy2" hidden="1">[36]DD30!$D$79</definedName>
    <definedName name="XRefCopy20" hidden="1">#REF!</definedName>
    <definedName name="XRefCopy20Row" hidden="1">[30]XREF!#REF!</definedName>
    <definedName name="XRefCopy21" hidden="1">#REF!</definedName>
    <definedName name="XRefCopy21Row" hidden="1">[29]XREF!#REF!</definedName>
    <definedName name="XRefCopy22" hidden="1">#REF!</definedName>
    <definedName name="XRefCopy22Row" hidden="1">[29]XREF!#REF!</definedName>
    <definedName name="XRefCopy23" hidden="1">#REF!</definedName>
    <definedName name="XRefCopy23Row" hidden="1">[37]XREF!#REF!</definedName>
    <definedName name="XRefCopy24" hidden="1">#REF!</definedName>
    <definedName name="XRefCopy24Row" hidden="1">[37]XREF!#REF!</definedName>
    <definedName name="XRefCopy25" hidden="1">#REF!</definedName>
    <definedName name="XRefCopy25Row" hidden="1">[29]XREF!#REF!</definedName>
    <definedName name="XRefCopy26" hidden="1">#REF!</definedName>
    <definedName name="XRefCopy26Row" hidden="1">[29]XREF!#REF!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[29]XREF!#REF!</definedName>
    <definedName name="XRefCopy31" hidden="1">#REF!</definedName>
    <definedName name="XRefCopy31Row" hidden="1">[29]XREF!#REF!</definedName>
    <definedName name="XRefCopy32" hidden="1">#REF!</definedName>
    <definedName name="XRefCopy32Row" hidden="1">[29]XREF!#REF!</definedName>
    <definedName name="XRefCopy33" hidden="1">#REF!</definedName>
    <definedName name="XRefCopy33Row" hidden="1">[29]XREF!#REF!</definedName>
    <definedName name="XRefCopy34" hidden="1">#REF!</definedName>
    <definedName name="XRefCopy34Row" hidden="1">[29]XREF!#REF!</definedName>
    <definedName name="XRefCopy35" hidden="1">#REF!</definedName>
    <definedName name="XRefCopy35Row" hidden="1">[29]XREF!#REF!</definedName>
    <definedName name="XRefCopy36" hidden="1">#REF!</definedName>
    <definedName name="XRefCopy36Row" hidden="1">[29]XREF!#REF!</definedName>
    <definedName name="XRefCopy37" hidden="1">[29]LEAD!#REF!</definedName>
    <definedName name="XRefCopy37Row" hidden="1">[29]XREF!#REF!</definedName>
    <definedName name="XRefCopy38" hidden="1">[29]LEAD!#REF!</definedName>
    <definedName name="XRefCopy38Row" hidden="1">[29]XREF!#REF!</definedName>
    <definedName name="XRefCopy39" hidden="1">#REF!</definedName>
    <definedName name="XRefCopy39Row" hidden="1">[29]XREF!#REF!</definedName>
    <definedName name="XRefCopy3Row" hidden="1">#REF!</definedName>
    <definedName name="XRefCopy4" hidden="1">#REF!</definedName>
    <definedName name="XRefCopy40" hidden="1">#REF!</definedName>
    <definedName name="XRefCopy40Row" hidden="1">[29]XREF!#REF!</definedName>
    <definedName name="XRefCopy41" hidden="1">#REF!</definedName>
    <definedName name="XRefCopy41Row" hidden="1">[29]XREF!#REF!</definedName>
    <definedName name="XRefCopy42" hidden="1">#REF!</definedName>
    <definedName name="XRefCopy42Row" hidden="1">[29]XREF!#REF!</definedName>
    <definedName name="XRefCopy43" hidden="1">[29]이자수익PT!#REF!</definedName>
    <definedName name="XRefCopy43Row" hidden="1">[29]XREF!#REF!</definedName>
    <definedName name="XRefCopy44" hidden="1">#REF!</definedName>
    <definedName name="XRefCopy44Row" hidden="1">[29]XREF!#REF!</definedName>
    <definedName name="XRefCopy45" hidden="1">#REF!</definedName>
    <definedName name="XRefCopy45Row" hidden="1">#REF!</definedName>
    <definedName name="XRefCopy46" hidden="1">#REF!</definedName>
    <definedName name="XRefCopy46Row" hidden="1">[29]XREF!#REF!</definedName>
    <definedName name="XRefCopy47" hidden="1">[29]LEAD!#REF!</definedName>
    <definedName name="XRefCopy47Row" hidden="1">[29]XREF!#REF!</definedName>
    <definedName name="XRefCopy48" hidden="1">[29]LEAD!#REF!</definedName>
    <definedName name="XRefCopy48Row" hidden="1">[29]XREF!#REF!</definedName>
    <definedName name="XRefCopy49" hidden="1">[29]LEAD!#REF!</definedName>
    <definedName name="XRefCopy49Row" hidden="1">[29]XREF!#REF!</definedName>
    <definedName name="XRefCopy4Row" hidden="1">#REF!</definedName>
    <definedName name="XRefCopy5" hidden="1">[36]FF20!$E$145</definedName>
    <definedName name="XRefCopy50" hidden="1">[29]LEAD!#REF!</definedName>
    <definedName name="XRefCopy50Row" hidden="1">[29]XREF!#REF!</definedName>
    <definedName name="XRefCopy51" hidden="1">[29]LEAD!#REF!</definedName>
    <definedName name="XRefCopy51Row" hidden="1">[29]XREF!#REF!</definedName>
    <definedName name="XRefCopy52" hidden="1">[29]LEAD!#REF!</definedName>
    <definedName name="XRefCopy52Row" hidden="1">[29]XREF!#REF!</definedName>
    <definedName name="XRefCopy53" hidden="1">#REF!</definedName>
    <definedName name="XRefCopy53Row" hidden="1">[29]XREF!#REF!</definedName>
    <definedName name="XRefCopy54" hidden="1">#REF!</definedName>
    <definedName name="XRefCopy54Row" hidden="1">[29]XREF!#REF!</definedName>
    <definedName name="XRefCopy55" hidden="1">#REF!</definedName>
    <definedName name="XRefCopy55Row" hidden="1">[29]XREF!#REF!</definedName>
    <definedName name="XRefCopy56" hidden="1">#REF!</definedName>
    <definedName name="XRefCopy56Row" hidden="1">[29]XREF!#REF!</definedName>
    <definedName name="XRefCopy57" hidden="1">#REF!</definedName>
    <definedName name="XRefCopy57Row" hidden="1">[29]XREF!#REF!</definedName>
    <definedName name="XRefCopy58" hidden="1">#REF!</definedName>
    <definedName name="XRefCopy58Row" hidden="1">[29]XREF!#REF!</definedName>
    <definedName name="XRefCopy59" hidden="1">#REF!</definedName>
    <definedName name="XRefCopy59Row" hidden="1">#REF!</definedName>
    <definedName name="XRefCopy5Row" hidden="1">#REF!</definedName>
    <definedName name="XRefCopy6" hidden="1">[30]lead!#REF!</definedName>
    <definedName name="XRefCopy60" hidden="1">#REF!</definedName>
    <definedName name="XRefCopy60Row" hidden="1">#REF!</definedName>
    <definedName name="XRefCopy61" hidden="1">#REF!</definedName>
    <definedName name="XRefCopy61Row" hidden="1">#REF!</definedName>
    <definedName name="XRefCopy62" hidden="1">#REF!</definedName>
    <definedName name="XRefCopy62Row" hidden="1">[29]XREF!#REF!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6" hidden="1">#REF!</definedName>
    <definedName name="XRefCopy66Row" hidden="1">#REF!</definedName>
    <definedName name="XRefCopy67" hidden="1">#REF!</definedName>
    <definedName name="XRefCopy67Row" hidden="1">#REF!</definedName>
    <definedName name="XRefCopy68Row" hidden="1">#N/A</definedName>
    <definedName name="XRefCopy69Row" hidden="1">#N/A</definedName>
    <definedName name="XRefCopy6Row" hidden="1">#REF!</definedName>
    <definedName name="XRefCopy7" hidden="1">#REF!</definedName>
    <definedName name="XRefCopy71" hidden="1">#REF!</definedName>
    <definedName name="XRefCopy71Row" hidden="1">#N/A</definedName>
    <definedName name="XRefCopy72" hidden="1">'[32]집기비품 (2)'!$N$143</definedName>
    <definedName name="XRefCopy73" hidden="1">'[32]컨버터 (2)'!$L$8</definedName>
    <definedName name="XRefCopy74" hidden="1">'[32]공구기구 (2)'!$N$7</definedName>
    <definedName name="XRefCopy75Row" hidden="1">#N/A</definedName>
    <definedName name="XRefCopy76" hidden="1">'[32]건물 (2)'!$Q$7</definedName>
    <definedName name="XRefCopy77" hidden="1">'[32]구축물 (2)'!$N$12</definedName>
    <definedName name="XRefCopy78" hidden="1">'[32]유선방송설비 (2)'!$P$341</definedName>
    <definedName name="XRefCopy78Row" hidden="1">#N/A</definedName>
    <definedName name="XRefCopy79" hidden="1">'[32]차량운반구 (2)'!$P$55</definedName>
    <definedName name="XRefCopy79Row" hidden="1">#N/A</definedName>
    <definedName name="XRefCopy7Row" hidden="1">#REF!</definedName>
    <definedName name="XRefCopy8" hidden="1">#REF!</definedName>
    <definedName name="XRefCopy80" hidden="1">'[32]전송선로설비 (2)'!$P$44</definedName>
    <definedName name="XRefCopy80Row" hidden="1">#N/A</definedName>
    <definedName name="XRefCopy81" hidden="1">'[32]컨버터 (2)'!$N$8</definedName>
    <definedName name="XRefCopy82" hidden="1">#REF!</definedName>
    <definedName name="XRefCopy82Row" hidden="1">#REF!</definedName>
    <definedName name="XRefCopy83" hidden="1">#REF!</definedName>
    <definedName name="XRefCopy83Row" hidden="1">#REF!</definedName>
    <definedName name="XRefCopy84" hidden="1">#REF!</definedName>
    <definedName name="XRefCopy84Row" hidden="1">#REF!</definedName>
    <definedName name="XRefCopy85" hidden="1">#REF!</definedName>
    <definedName name="XRefCopy85Row" hidden="1">#REF!</definedName>
    <definedName name="XRefCopy86" hidden="1">#REF!</definedName>
    <definedName name="XRefCopy86Row" hidden="1">#REF!</definedName>
    <definedName name="XRefCopy87" hidden="1">#REF!</definedName>
    <definedName name="XRefCopy87Row" hidden="1">#REF!</definedName>
    <definedName name="XRefCopy88" hidden="1">#REF!</definedName>
    <definedName name="XRefCopy88Row" hidden="1">#REF!</definedName>
    <definedName name="XRefCopy89" hidden="1">#REF!</definedName>
    <definedName name="XRefCopy89Row" hidden="1">#REF!</definedName>
    <definedName name="XRefCopy8Row" hidden="1">#REF!</definedName>
    <definedName name="XRefCopy9" hidden="1">#REF!</definedName>
    <definedName name="XRefCopy90" hidden="1">#REF!</definedName>
    <definedName name="XRefCopy90Row" hidden="1">#REF!</definedName>
    <definedName name="XRefCopy91" hidden="1">#REF!</definedName>
    <definedName name="XRefCopy91Row" hidden="1">#REF!</definedName>
    <definedName name="XRefCopy92" hidden="1">#REF!</definedName>
    <definedName name="XRefCopy92Row" hidden="1">#REF!</definedName>
    <definedName name="XRefCopy93" hidden="1">#REF!</definedName>
    <definedName name="XRefCopy93Row" hidden="1">#REF!</definedName>
    <definedName name="XRefCopy94" hidden="1">#REF!</definedName>
    <definedName name="XRefCopy94Row" hidden="1">#REF!</definedName>
    <definedName name="XRefCopy95" hidden="1">#REF!</definedName>
    <definedName name="XRefCopy95Row" hidden="1">#REF!</definedName>
    <definedName name="XRefCopy96" hidden="1">'[32]전송선로설비 (2)'!$W$44</definedName>
    <definedName name="XRefCopy97" hidden="1">#REF!</definedName>
    <definedName name="XRefCopy98" hidden="1">#REF!</definedName>
    <definedName name="XRefCopy99" hidden="1">#REF!</definedName>
    <definedName name="XRefCopy9Row" hidden="1">#REF!</definedName>
    <definedName name="XRefCopyRangeCount" hidden="1">4</definedName>
    <definedName name="XRefPaste1" hidden="1">[36]FF20!$E$69</definedName>
    <definedName name="XRefPaste10" hidden="1">#REF!</definedName>
    <definedName name="XRefPaste100Row" hidden="1">#REF!</definedName>
    <definedName name="XRefPaste101Row" hidden="1">#REF!</definedName>
    <definedName name="XRefPaste102Row" hidden="1">#REF!</definedName>
    <definedName name="XRefPaste103Row" hidden="1">#REF!</definedName>
    <definedName name="XRefPaste104" hidden="1">#REF!</definedName>
    <definedName name="XRefPaste104Row" hidden="1">#REF!</definedName>
    <definedName name="XRefPaste105" hidden="1">#REF!</definedName>
    <definedName name="XRefPaste105Row" hidden="1">#REF!</definedName>
    <definedName name="XRefPaste106Row" hidden="1">#REF!</definedName>
    <definedName name="XRefPaste107" hidden="1">#REF!</definedName>
    <definedName name="XRefPaste107Row" hidden="1">#REF!</definedName>
    <definedName name="XRefPaste108" hidden="1">#REF!</definedName>
    <definedName name="XRefPaste108Row" hidden="1">#REF!</definedName>
    <definedName name="XRefPaste109Row" hidden="1">#REF!</definedName>
    <definedName name="XRefPaste10Row" hidden="1">#REF!</definedName>
    <definedName name="XRefPaste11" hidden="1">#REF!</definedName>
    <definedName name="XRefPaste110Row" hidden="1">#REF!</definedName>
    <definedName name="XRefPaste111Row" hidden="1">#REF!</definedName>
    <definedName name="XRefPaste112" hidden="1">#REF!</definedName>
    <definedName name="XRefPaste112Row" hidden="1">#REF!</definedName>
    <definedName name="XRefPaste113Row" hidden="1">#REF!</definedName>
    <definedName name="XRefPaste114" hidden="1">#REF!</definedName>
    <definedName name="XRefPaste114Row" hidden="1">#REF!</definedName>
    <definedName name="XRefPaste115" hidden="1">#REF!</definedName>
    <definedName name="XRefPaste115Row" hidden="1">#REF!</definedName>
    <definedName name="XRefPaste116Row" hidden="1">#REF!</definedName>
    <definedName name="XRefPaste117Row" hidden="1">#REF!</definedName>
    <definedName name="XRefPaste118Row" hidden="1">#REF!</definedName>
    <definedName name="XRefPaste119" hidden="1">#REF!</definedName>
    <definedName name="XRefPaste119Row" hidden="1">#REF!</definedName>
    <definedName name="XRefPaste11Row" hidden="1">#REF!</definedName>
    <definedName name="XRefPaste12" hidden="1">#REF!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Row" hidden="1">#REF!</definedName>
    <definedName name="XRefPaste125" hidden="1">#REF!</definedName>
    <definedName name="XRefPaste125Row" hidden="1">#REF!</definedName>
    <definedName name="XRefPaste126Row" hidden="1">#REF!</definedName>
    <definedName name="XRefPaste127" hidden="1">#REF!</definedName>
    <definedName name="XRefPaste127Row" hidden="1">#REF!</definedName>
    <definedName name="XRefPaste128Row" hidden="1">#REF!</definedName>
    <definedName name="XRefPaste129" hidden="1">#REF!</definedName>
    <definedName name="XRefPaste129Row" hidden="1">#REF!</definedName>
    <definedName name="XRefPaste12Row" hidden="1">#REF!</definedName>
    <definedName name="XRefPaste13" hidden="1">#REF!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Row" hidden="1">#REF!</definedName>
    <definedName name="XRefPaste137" hidden="1">#REF!</definedName>
    <definedName name="XRefPaste137Row" hidden="1">#REF!</definedName>
    <definedName name="XRefPaste138Row" hidden="1">#REF!</definedName>
    <definedName name="XRefPaste139Row" hidden="1">#REF!</definedName>
    <definedName name="XRefPaste13Row" hidden="1">[30]XREF!#REF!</definedName>
    <definedName name="XRefPaste14" hidden="1">#REF!</definedName>
    <definedName name="XRefPaste140Row" hidden="1">#REF!</definedName>
    <definedName name="XRefPaste141" hidden="1">#REF!</definedName>
    <definedName name="XRefPaste141Row" hidden="1">#REF!</definedName>
    <definedName name="XRefPaste142" hidden="1">#REF!</definedName>
    <definedName name="XRefPaste142Row" hidden="1">#REF!</definedName>
    <definedName name="XRefPaste143" hidden="1">#REF!</definedName>
    <definedName name="XRefPaste143Row" hidden="1">#REF!</definedName>
    <definedName name="XRefPaste144Row" hidden="1">#REF!</definedName>
    <definedName name="XRefPaste145" hidden="1">#REF!</definedName>
    <definedName name="XRefPaste145Row" hidden="1">#REF!</definedName>
    <definedName name="XRefPaste146" hidden="1">#REF!</definedName>
    <definedName name="XRefPaste146Row" hidden="1">#REF!</definedName>
    <definedName name="XRefPaste147" hidden="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[30]XREF!#REF!</definedName>
    <definedName name="XRefPaste15" hidden="1">#REF!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[30]XREF!#REF!</definedName>
    <definedName name="XRefPaste16" hidden="1">#REF!</definedName>
    <definedName name="XRefPaste160" hidden="1">#REF!</definedName>
    <definedName name="XRefPaste160Row" hidden="1">#REF!</definedName>
    <definedName name="XRefPaste161" hidden="1">#REF!</definedName>
    <definedName name="XRefPaste161Row" hidden="1">#REF!</definedName>
    <definedName name="XRefPaste162" hidden="1">#REF!</definedName>
    <definedName name="XRefPaste162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hidden="1">[29]XREF!#REF!</definedName>
    <definedName name="XRefPaste17" hidden="1">#REF!</definedName>
    <definedName name="XRefPaste170" hidden="1">#REF!</definedName>
    <definedName name="XRefPaste170Row" hidden="1">#REF!</definedName>
    <definedName name="XRefPaste171" hidden="1">#REF!</definedName>
    <definedName name="XRefPaste171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[29]XREF!#REF!</definedName>
    <definedName name="XRefPaste18" hidden="1">#REF!</definedName>
    <definedName name="XRefPaste180" hidden="1">#REF!</definedName>
    <definedName name="XRefPaste180Row" hidden="1">#REF!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[29]XREF!#REF!</definedName>
    <definedName name="XRefPaste19" hidden="1">#REF!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8" hidden="1">#REF!</definedName>
    <definedName name="XRefPaste198Row" hidden="1">#REF!</definedName>
    <definedName name="XRefPaste199" hidden="1">#REF!</definedName>
    <definedName name="XRefPaste199Row" hidden="1">#REF!</definedName>
    <definedName name="XRefPaste19Row" hidden="1">[29]XREF!#REF!</definedName>
    <definedName name="XRefPaste1Row" hidden="1">#REF!</definedName>
    <definedName name="XRefPaste2" hidden="1">[36]FF20!$E$145</definedName>
    <definedName name="XRefPaste20" hidden="1">#REF!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[37]XREF!#REF!</definedName>
    <definedName name="XRefPaste21" hidden="1">#REF!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#REF!</definedName>
    <definedName name="XRefPaste22" hidden="1">#REF!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#REF!</definedName>
    <definedName name="XRefPaste23" hidden="1">#REF!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#REF!</definedName>
    <definedName name="XRefPaste24" hidden="1">[38]Lead!#REF!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9" hidden="1">#REF!</definedName>
    <definedName name="XRefPaste249Row" hidden="1">#REF!</definedName>
    <definedName name="XRefPaste24Row" hidden="1">[29]XREF!#REF!</definedName>
    <definedName name="XRefPaste25" hidden="1">[37]기타예금_신탁예금_일별잔액!#REF!</definedName>
    <definedName name="XRefPaste250" hidden="1">#REF!</definedName>
    <definedName name="XRefPaste250Row" hidden="1">#REF!</definedName>
    <definedName name="XRefPaste251" hidden="1">#REF!</definedName>
    <definedName name="XRefPaste251Row" hidden="1">#REF!</definedName>
    <definedName name="XRefPaste252" hidden="1">#REF!</definedName>
    <definedName name="XRefPaste252Row" hidden="1">#REF!</definedName>
    <definedName name="XRefPaste253" hidden="1">#REF!</definedName>
    <definedName name="XRefPaste253Row" hidden="1">#REF!</definedName>
    <definedName name="XRefPaste254" hidden="1">#REF!</definedName>
    <definedName name="XRefPaste254Row" hidden="1">#REF!</definedName>
    <definedName name="XRefPaste255" hidden="1">#REF!</definedName>
    <definedName name="XRefPaste255Row" hidden="1">#REF!</definedName>
    <definedName name="XRefPaste256" hidden="1">#REF!</definedName>
    <definedName name="XRefPaste256Row" hidden="1">#REF!</definedName>
    <definedName name="XRefPaste257" hidden="1">#REF!</definedName>
    <definedName name="XRefPaste257Row" hidden="1">#REF!</definedName>
    <definedName name="XRefPaste258" hidden="1">#REF!</definedName>
    <definedName name="XRefPaste258Row" hidden="1">#REF!</definedName>
    <definedName name="XRefPaste259" hidden="1">#REF!</definedName>
    <definedName name="XRefPaste259Row" hidden="1">#REF!</definedName>
    <definedName name="XRefPaste25Row" hidden="1">[29]XREF!#REF!</definedName>
    <definedName name="XRefPaste26" hidden="1">#REF!</definedName>
    <definedName name="XRefPaste260" hidden="1">#REF!</definedName>
    <definedName name="XRefPaste260Row" hidden="1">#REF!</definedName>
    <definedName name="XRefPaste261" hidden="1">#REF!</definedName>
    <definedName name="XRefPaste261Row" hidden="1">#REF!</definedName>
    <definedName name="XRefPaste262" hidden="1">#REF!</definedName>
    <definedName name="XRefPaste262Row" hidden="1">#REF!</definedName>
    <definedName name="XRefPaste263" hidden="1">#REF!</definedName>
    <definedName name="XRefPaste263Row" hidden="1">#REF!</definedName>
    <definedName name="XRefPaste264" hidden="1">#REF!</definedName>
    <definedName name="XRefPaste264Row" hidden="1">#REF!</definedName>
    <definedName name="XRefPaste265" hidden="1">#REF!</definedName>
    <definedName name="XRefPaste265Row" hidden="1">#REF!</definedName>
    <definedName name="XRefPaste266" hidden="1">#REF!</definedName>
    <definedName name="XRefPaste266Row" hidden="1">#REF!</definedName>
    <definedName name="XRefPaste267" hidden="1">#REF!</definedName>
    <definedName name="XRefPaste267Row" hidden="1">#REF!</definedName>
    <definedName name="XRefPaste268" hidden="1">#REF!</definedName>
    <definedName name="XRefPaste268Row" hidden="1">#REF!</definedName>
    <definedName name="XRefPaste269" hidden="1">#REF!</definedName>
    <definedName name="XRefPaste269Row" hidden="1">#REF!</definedName>
    <definedName name="XRefPaste26Row" hidden="1">[29]XREF!#REF!</definedName>
    <definedName name="XRefPaste27" hidden="1">#REF!</definedName>
    <definedName name="XRefPaste270" hidden="1">#REF!</definedName>
    <definedName name="XRefPaste270Row" hidden="1">#REF!</definedName>
    <definedName name="XRefPaste271" hidden="1">#REF!</definedName>
    <definedName name="XRefPaste271Row" hidden="1">#REF!</definedName>
    <definedName name="XRefPaste272" hidden="1">#REF!</definedName>
    <definedName name="XRefPaste272Row" hidden="1">#REF!</definedName>
    <definedName name="XRefPaste273" hidden="1">#REF!</definedName>
    <definedName name="XRefPaste273Row" hidden="1">#REF!</definedName>
    <definedName name="XRefPaste274" hidden="1">#REF!</definedName>
    <definedName name="XRefPaste274Row" hidden="1">#REF!</definedName>
    <definedName name="XRefPaste275" hidden="1">#REF!</definedName>
    <definedName name="XRefPaste275Row" hidden="1">#REF!</definedName>
    <definedName name="XRefPaste276" hidden="1">#REF!</definedName>
    <definedName name="XRefPaste276Row" hidden="1">#REF!</definedName>
    <definedName name="XRefPaste277" hidden="1">#REF!</definedName>
    <definedName name="XRefPaste277Row" hidden="1">#REF!</definedName>
    <definedName name="XRefPaste278" hidden="1">#REF!</definedName>
    <definedName name="XRefPaste278Row" hidden="1">#REF!</definedName>
    <definedName name="XRefPaste279" hidden="1">#REF!</definedName>
    <definedName name="XRefPaste279Row" hidden="1">#REF!</definedName>
    <definedName name="XRefPaste27Row" hidden="1">[29]XREF!#REF!</definedName>
    <definedName name="XRefPaste28" hidden="1">#REF!</definedName>
    <definedName name="XRefPaste280" hidden="1">#REF!</definedName>
    <definedName name="XRefPaste280Row" hidden="1">#REF!</definedName>
    <definedName name="XRefPaste281" hidden="1">#REF!</definedName>
    <definedName name="XRefPaste281Row" hidden="1">#REF!</definedName>
    <definedName name="XRefPaste282" hidden="1">#REF!</definedName>
    <definedName name="XRefPaste282Row" hidden="1">#REF!</definedName>
    <definedName name="XRefPaste283" hidden="1">#REF!</definedName>
    <definedName name="XRefPaste283Row" hidden="1">#REF!</definedName>
    <definedName name="XRefPaste284" hidden="1">#REF!</definedName>
    <definedName name="XRefPaste284Row" hidden="1">#REF!</definedName>
    <definedName name="XRefPaste289" hidden="1">#REF!</definedName>
    <definedName name="XRefPaste28Row" hidden="1">[29]XREF!#REF!</definedName>
    <definedName name="XRefPaste29" hidden="1">#REF!</definedName>
    <definedName name="XRefPaste290" hidden="1">#REF!</definedName>
    <definedName name="XRefPaste291" hidden="1">#REF!</definedName>
    <definedName name="XRefPaste292" hidden="1">#REF!</definedName>
    <definedName name="XRefPaste293" hidden="1">#REF!</definedName>
    <definedName name="XRefPaste29Row" hidden="1">[29]XREF!#REF!</definedName>
    <definedName name="XRefPaste2Row" hidden="1">#REF!</definedName>
    <definedName name="XRefPaste3" hidden="1">#REF!</definedName>
    <definedName name="XRefPaste30" hidden="1">#REF!</definedName>
    <definedName name="XRefPaste302" hidden="1">#REF!</definedName>
    <definedName name="XRefPaste305" hidden="1">#REF!</definedName>
    <definedName name="XRefPaste30Row" hidden="1">[29]XREF!#REF!</definedName>
    <definedName name="XRefPaste31" hidden="1">#REF!</definedName>
    <definedName name="XRefPaste31Row" hidden="1">[29]XREF!#REF!</definedName>
    <definedName name="XRefPaste32" hidden="1">#REF!</definedName>
    <definedName name="XRefPaste32Row" hidden="1">[29]XREF!#REF!</definedName>
    <definedName name="XRefPaste33" hidden="1">#REF!</definedName>
    <definedName name="XRefPaste33Row" hidden="1">[29]XREF!#REF!</definedName>
    <definedName name="XRefPaste34" hidden="1">#REF!</definedName>
    <definedName name="XRefPaste344" hidden="1">#REF!</definedName>
    <definedName name="XRefPaste345" hidden="1">#REF!</definedName>
    <definedName name="XRefPaste34Row" hidden="1">[29]XREF!#REF!</definedName>
    <definedName name="XRefPaste35" hidden="1">#REF!</definedName>
    <definedName name="XRefPaste350" hidden="1">#REF!</definedName>
    <definedName name="XRefPaste35Row" hidden="1">[29]XREF!#REF!</definedName>
    <definedName name="XRefPaste36" hidden="1">#REF!</definedName>
    <definedName name="XRefPaste36Row" hidden="1">[29]XREF!#REF!</definedName>
    <definedName name="XRefPaste37" hidden="1">[29]LEAD!#REF!</definedName>
    <definedName name="XRefPaste37Row" hidden="1">[29]XREF!#REF!</definedName>
    <definedName name="XRefPaste38" hidden="1">#REF!</definedName>
    <definedName name="XRefPaste38Row" hidden="1">[29]XREF!#REF!</definedName>
    <definedName name="XRefPaste39" hidden="1">#REF!</definedName>
    <definedName name="XRefPaste39Row" hidden="1">[29]XREF!#REF!</definedName>
    <definedName name="XRefPaste3Row" hidden="1">#REF!</definedName>
    <definedName name="XRefPaste4" hidden="1">[34]검토사항!#REF!</definedName>
    <definedName name="XRefPaste40" hidden="1">#REF!</definedName>
    <definedName name="XRefPaste40Row" hidden="1">[29]XREF!#REF!</definedName>
    <definedName name="XRefPaste41" hidden="1">#REF!</definedName>
    <definedName name="XRefPaste41Row" hidden="1">[29]XREF!#REF!</definedName>
    <definedName name="XRefPaste42" hidden="1">#REF!</definedName>
    <definedName name="XRefPaste42Row" hidden="1">[29]XREF!#REF!</definedName>
    <definedName name="XRefPaste43" hidden="1">#REF!</definedName>
    <definedName name="XRefPaste43Row" hidden="1">[29]XREF!#REF!</definedName>
    <definedName name="XRefPaste44" hidden="1">#REF!</definedName>
    <definedName name="XRefPaste44Row" hidden="1">[29]XREF!#REF!</definedName>
    <definedName name="XRefPaste45" hidden="1">#REF!</definedName>
    <definedName name="XRefPaste45Row" hidden="1">[29]XREF!#REF!</definedName>
    <definedName name="XRefPaste46" hidden="1">#REF!</definedName>
    <definedName name="XRefPaste46Row" hidden="1">[29]XREF!#REF!</definedName>
    <definedName name="XRefPaste47" hidden="1">#REF!</definedName>
    <definedName name="XRefPaste47Row" hidden="1">[29]XREF!#REF!</definedName>
    <definedName name="XRefPaste48" hidden="1">#REF!</definedName>
    <definedName name="XRefPaste48Row" hidden="1">[29]XREF!#REF!</definedName>
    <definedName name="XRefPaste49" hidden="1">#REF!</definedName>
    <definedName name="XRefPaste49Row" hidden="1">[29]XREF!#REF!</definedName>
    <definedName name="XRefPaste4Row" hidden="1">#REF!</definedName>
    <definedName name="XRefPaste5" hidden="1">[36]FF20!$E$144</definedName>
    <definedName name="XRefPaste50" hidden="1">#REF!</definedName>
    <definedName name="XRefPaste50Row" hidden="1">[29]XREF!#REF!</definedName>
    <definedName name="XRefPaste51" hidden="1">#REF!</definedName>
    <definedName name="XRefPaste51Row" hidden="1">[29]XREF!#REF!</definedName>
    <definedName name="XRefPaste52" hidden="1">#REF!</definedName>
    <definedName name="XRefPaste52Row" hidden="1">[29]XREF!#REF!</definedName>
    <definedName name="XRefPaste53" hidden="1">#REF!</definedName>
    <definedName name="XRefPaste53Row" hidden="1">[29]XREF!#REF!</definedName>
    <definedName name="XRefPaste54" hidden="1">#REF!</definedName>
    <definedName name="XRefPaste54Row" hidden="1">[29]XREF!#REF!</definedName>
    <definedName name="XRefPaste55" hidden="1">#REF!</definedName>
    <definedName name="XRefPaste55Row" hidden="1">[29]XREF!#REF!</definedName>
    <definedName name="XRefPaste56" hidden="1">#REF!</definedName>
    <definedName name="XRefPaste56Row" hidden="1">[29]XREF!#REF!</definedName>
    <definedName name="XRefPaste57" hidden="1">#REF!</definedName>
    <definedName name="XRefPaste57Row" hidden="1">#REF!</definedName>
    <definedName name="XRefPaste58" hidden="1">#REF!</definedName>
    <definedName name="XRefPaste58Row" hidden="1">#REF!</definedName>
    <definedName name="XRefPaste59" hidden="1">#REF!</definedName>
    <definedName name="XRefPaste59Row" hidden="1">#REF!</definedName>
    <definedName name="XRefPaste5Row" hidden="1">#REF!</definedName>
    <definedName name="XRefPaste6" hidden="1">#REF!</definedName>
    <definedName name="XRefPaste60" hidden="1">#REF!</definedName>
    <definedName name="XRefPaste60Row" hidden="1">#REF!</definedName>
    <definedName name="XRefPaste61" hidden="1">#REF!</definedName>
    <definedName name="XRefPaste61Row" hidden="1">#REF!</definedName>
    <definedName name="XRefPaste62" hidden="1">#REF!</definedName>
    <definedName name="XRefPaste62Row" hidden="1">#REF!</definedName>
    <definedName name="XRefPaste63" hidden="1">#REF!</definedName>
    <definedName name="XRefPaste63Row" hidden="1">#REF!</definedName>
    <definedName name="XRefPaste64" hidden="1">#REF!</definedName>
    <definedName name="XRefPaste64Row" hidden="1">#REF!</definedName>
    <definedName name="XRefPaste65" hidden="1">#REF!</definedName>
    <definedName name="XRefPaste65Row" hidden="1">#REF!</definedName>
    <definedName name="XRefPaste66" hidden="1">#REF!</definedName>
    <definedName name="XRefPaste66Row" hidden="1">#REF!</definedName>
    <definedName name="XRefPaste67Row" hidden="1">#REF!</definedName>
    <definedName name="XRefPaste68Row" hidden="1">#REF!</definedName>
    <definedName name="XRefPaste69" hidden="1">#REF!</definedName>
    <definedName name="XRefPaste69Row" hidden="1">#REF!</definedName>
    <definedName name="XRefPaste6Row" hidden="1">#REF!</definedName>
    <definedName name="XRefPaste7" hidden="1">[34]검토사항!#REF!</definedName>
    <definedName name="XRefPaste70" hidden="1">#REF!</definedName>
    <definedName name="XRefPaste70Row" hidden="1">#REF!</definedName>
    <definedName name="XRefPaste71" hidden="1">#REF!</definedName>
    <definedName name="XRefPaste71Row" hidden="1">#REF!</definedName>
    <definedName name="XRefPaste72" hidden="1">#REF!</definedName>
    <definedName name="XRefPaste72Row" hidden="1">#REF!</definedName>
    <definedName name="XRefPaste73" hidden="1">#REF!</definedName>
    <definedName name="XRefPaste73Row" hidden="1">#REF!</definedName>
    <definedName name="XRefPaste74" hidden="1">#REF!</definedName>
    <definedName name="XRefPaste74Row" hidden="1">#REF!</definedName>
    <definedName name="XRefPaste75" hidden="1">#REF!</definedName>
    <definedName name="XRefPaste75Row" hidden="1">#REF!</definedName>
    <definedName name="XRefPaste76" hidden="1">#REF!</definedName>
    <definedName name="XRefPaste76Row" hidden="1">#REF!</definedName>
    <definedName name="XRefPaste77" hidden="1">#REF!</definedName>
    <definedName name="XRefPaste77Row" hidden="1">#REF!</definedName>
    <definedName name="XRefPaste78" hidden="1">#REF!</definedName>
    <definedName name="XRefPaste78Row" hidden="1">#REF!</definedName>
    <definedName name="XRefPaste79Row" hidden="1">#REF!</definedName>
    <definedName name="XRefPaste7Row" hidden="1">#REF!</definedName>
    <definedName name="XRefPaste8" hidden="1">#REF!</definedName>
    <definedName name="XRefPaste80Row" hidden="1">#REF!</definedName>
    <definedName name="XRefPaste81" hidden="1">#REF!</definedName>
    <definedName name="XRefPaste81Row" hidden="1">#REF!</definedName>
    <definedName name="XRefPaste82" hidden="1">#REF!</definedName>
    <definedName name="XRefPaste82Row" hidden="1">#REF!</definedName>
    <definedName name="XRefPaste83Row" hidden="1">#REF!</definedName>
    <definedName name="XRefPaste84Row" hidden="1">#REF!</definedName>
    <definedName name="XRefPaste85Row" hidden="1">#REF!</definedName>
    <definedName name="XRefPaste86" hidden="1">#REF!</definedName>
    <definedName name="XRefPaste86Row" hidden="1">#REF!</definedName>
    <definedName name="XRefPaste87" hidden="1">#REF!</definedName>
    <definedName name="XRefPaste87Row" hidden="1">#REF!</definedName>
    <definedName name="XRefPaste88" hidden="1">#REF!</definedName>
    <definedName name="XRefPaste88Row" hidden="1">#REF!</definedName>
    <definedName name="XRefPaste89Row" hidden="1">#REF!</definedName>
    <definedName name="XRefPaste8Row" hidden="1">#REF!</definedName>
    <definedName name="XRefPaste9" hidden="1">#REF!</definedName>
    <definedName name="XRefPaste90Row" hidden="1">#REF!</definedName>
    <definedName name="XRefPaste91Row" hidden="1">#REF!</definedName>
    <definedName name="XRefPaste92Row" hidden="1">#REF!</definedName>
    <definedName name="XRefPaste93Row" hidden="1">#REF!</definedName>
    <definedName name="XRefPaste94Row" hidden="1">#REF!</definedName>
    <definedName name="XRefPaste95Row" hidden="1">#REF!</definedName>
    <definedName name="XRefPaste96Row" hidden="1">#REF!</definedName>
    <definedName name="XRefPaste97Row" hidden="1">#REF!</definedName>
    <definedName name="XRefPaste98Row" hidden="1">#REF!</definedName>
    <definedName name="XRefPaste99Row" hidden="1">#REF!</definedName>
    <definedName name="XRefPaste9Row" hidden="1">#REF!</definedName>
    <definedName name="XRefPasteRangeCount" hidden="1">1</definedName>
    <definedName name="XS" hidden="1">{#N/A,#N/A,FALSE,"을지 (4)";#N/A,#N/A,FALSE,"을지 (5)";#N/A,#N/A,FALSE,"을지 (6)"}</definedName>
    <definedName name="xsvsvsvss" hidden="1">{#N/A,#N/A,FALSE,"단축1";#N/A,#N/A,FALSE,"단축2";#N/A,#N/A,FALSE,"단축3";#N/A,#N/A,FALSE,"장축";#N/A,#N/A,FALSE,"4WD"}</definedName>
    <definedName name="xswe" hidden="1">{"'LPG 사업부 - 제품별'!$A$4:$Q$321","'LPG 사업부 - 제품별'!$A$4:$Q$321"}</definedName>
    <definedName name="xta92경전.서TBr23c13r23c36TBr13">[25]유통망계획!#REF!</definedName>
    <definedName name="xta경영계92.서TBr13c7r41c30TBr1">[25]유통망계획!#REF!</definedName>
    <definedName name="xx" hidden="1">{#N/A,#N/A,FALSE,"손익표지";#N/A,#N/A,FALSE,"손익계산";#N/A,#N/A,FALSE,"일반관리비";#N/A,#N/A,FALSE,"영업외수익";#N/A,#N/A,FALSE,"영업외비용";#N/A,#N/A,FALSE,"매출액";#N/A,#N/A,FALSE,"요약손익";#N/A,#N/A,FALSE,"요약대차";#N/A,#N/A,FALSE,"매출채권현황";#N/A,#N/A,FALSE,"매출채권명세"}</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X" hidden="1">{#N/A,#N/A,FALSE,"손익표지";#N/A,#N/A,FALSE,"손익계산";#N/A,#N/A,FALSE,"일반관리비";#N/A,#N/A,FALSE,"영업외수익";#N/A,#N/A,FALSE,"영업외비용";#N/A,#N/A,FALSE,"매출액";#N/A,#N/A,FALSE,"요약손익";#N/A,#N/A,FALSE,"요약대차";#N/A,#N/A,FALSE,"매출채권현황";#N/A,#N/A,FALSE,"매출채권명세"}</definedName>
    <definedName name="XXX_1" hidden="1">{#N/A,#N/A,FALSE,"손익표지";#N/A,#N/A,FALSE,"손익계산";#N/A,#N/A,FALSE,"일반관리비";#N/A,#N/A,FALSE,"영업외수익";#N/A,#N/A,FALSE,"영업외비용";#N/A,#N/A,FALSE,"매출액";#N/A,#N/A,FALSE,"요약손익";#N/A,#N/A,FALSE,"요약대차";#N/A,#N/A,FALSE,"매출채권현황";#N/A,#N/A,FALSE,"매출채권명세"}</definedName>
    <definedName name="xxxsw" hidden="1">{#N/A,#N/A,FALSE,"단축1";#N/A,#N/A,FALSE,"단축2";#N/A,#N/A,FALSE,"단축3";#N/A,#N/A,FALSE,"장축";#N/A,#N/A,FALSE,"4WD"}</definedName>
    <definedName name="xxxxxx" hidden="1">{#N/A,#N/A,FALSE,"Cover";#N/A,#N/A,FALSE,"Comments CIG";#N/A,#N/A,FALSE,"BS CIG";#N/A,#N/A,FALSE,"P&amp;L CIG";#N/A,#N/A,FALSE,"Cash Flow CIG";#N/A,#N/A,FALSE,"MBR CIG";#N/A,#N/A,FALSE,"Headcount - CIG";#N/A,#N/A,FALSE,"FAB UN CIG";#N/A,#N/A,FALSE,"CIG MFG";#N/A,#N/A,FALSE,"CIG Inventory";#N/A,#N/A,FALSE,"FM CIG";#N/A,#N/A,FALSE,"NSAD ASP CIG";#N/A,#N/A,FALSE,"Capital Expenditures"}</definedName>
    <definedName name="XXXXXXXX" hidden="1">{"'LPG 사업부 - 제품별'!$A$4:$Q$321","'LPG 사업부 - 제품별'!$A$4:$Q$321"}</definedName>
    <definedName name="XXXXXXXXX" hidden="1">{"'LPG 사업부 - 제품별'!$A$4:$Q$321","'LPG 사업부 - 제품별'!$A$4:$Q$321"}</definedName>
    <definedName name="y" hidden="1">{#N/A,#N/A,FALSE,"BS";#N/A,#N/A,FALSE,"PL";#N/A,#N/A,FALSE,"처분";#N/A,#N/A,FALSE,"현금";#N/A,#N/A,FALSE,"매출";#N/A,#N/A,FALSE,"원가";#N/A,#N/A,FALSE,"경영"}</definedName>
    <definedName name="Y2K" hidden="1">#REF!</definedName>
    <definedName name="ya" hidden="1">{#N/A,#N/A,FALSE,"Aging Summary";#N/A,#N/A,FALSE,"Ratio Analysis";#N/A,#N/A,FALSE,"Test 120 Day Accts";#N/A,#N/A,FALSE,"Tickmarks"}</definedName>
    <definedName name="ygj" hidden="1">{#N/A,#N/A,TRUE,"Y생산";#N/A,#N/A,TRUE,"Y판매";#N/A,#N/A,TRUE,"Y총물량";#N/A,#N/A,TRUE,"Y능력";#N/A,#N/A,TRUE,"YKD"}</definedName>
    <definedName name="yh" hidden="1">{#N/A,#N/A,FALSE,"Aging Summary";#N/A,#N/A,FALSE,"Ratio Analysis";#N/A,#N/A,FALSE,"Test 120 Day Accts";#N/A,#N/A,FALSE,"Tickmarks"}</definedName>
    <definedName name="Yield" hidden="1">{#N/A,#N/A,FALSE,"98소지이동TOTvs99.1 (2)";#N/A,#N/A,FALSE,"TOTAL";#N/A,#N/A,FALSE,"98소지이동TOTvs99.1(b) (2)"}</definedName>
    <definedName name="yiti" hidden="1">{#N/A,#N/A,FALSE,"집계표"}</definedName>
    <definedName name="YJY" hidden="1">{#N/A,#N/A,FALSE,"단축1";#N/A,#N/A,FALSE,"단축2";#N/A,#N/A,FALSE,"단축3";#N/A,#N/A,FALSE,"장축";#N/A,#N/A,FALSE,"4WD"}</definedName>
    <definedName name="yr" hidden="1">{"'표지'!$B$5"}</definedName>
    <definedName name="yre" hidden="1">{#N/A,#N/A,FALSE,"손익표지";#N/A,#N/A,FALSE,"손익계산";#N/A,#N/A,FALSE,"일반관리비";#N/A,#N/A,FALSE,"영업외수익";#N/A,#N/A,FALSE,"영업외비용";#N/A,#N/A,FALSE,"매출액";#N/A,#N/A,FALSE,"요약손익";#N/A,#N/A,FALSE,"요약대차";#N/A,#N/A,FALSE,"매출채권현황";#N/A,#N/A,FALSE,"매출채권명세"}</definedName>
    <definedName name="yrju" hidden="1">{#N/A,#N/A,TRUE,"Y생산";#N/A,#N/A,TRUE,"Y판매";#N/A,#N/A,TRUE,"Y총물량";#N/A,#N/A,TRUE,"Y능력";#N/A,#N/A,TRUE,"YKD"}</definedName>
    <definedName name="ysj" hidden="1">{#N/A,#N/A,FALSE,"Sheet5"}</definedName>
    <definedName name="YT" hidden="1">{"'보고양식'!$A$58:$K$111"}</definedName>
    <definedName name="YT_계획" hidden="1">{#N/A,#N/A,FALSE,"지침";#N/A,#N/A,FALSE,"환경분석";#N/A,#N/A,FALSE,"Sheet16"}</definedName>
    <definedName name="YTDAVG" hidden="1">"YTDAVG"</definedName>
    <definedName name="YTDMOV" hidden="1">"YTDMOV"</definedName>
    <definedName name="ytk" hidden="1">{#N/A,#N/A,FALSE,"96 3월물량표";#N/A,#N/A,FALSE,"96 4월물량표";#N/A,#N/A,FALSE,"96 5월물량표"}</definedName>
    <definedName name="YTUJYTU" hidden="1">{#N/A,#N/A,FALSE,"단축1";#N/A,#N/A,FALSE,"단축2";#N/A,#N/A,FALSE,"단축3";#N/A,#N/A,FALSE,"장축";#N/A,#N/A,FALSE,"4WD"}</definedName>
    <definedName name="ytyy"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yu" hidden="1">{"1"}</definedName>
    <definedName name="YYHY" hidden="1">{#N/A,#N/A,FALSE,"단축1";#N/A,#N/A,FALSE,"단축2";#N/A,#N/A,FALSE,"단축3";#N/A,#N/A,FALSE,"장축";#N/A,#N/A,FALSE,"4WD"}</definedName>
    <definedName name="yyy" hidden="1">{#N/A,#N/A,FALSE,"지침";#N/A,#N/A,FALSE,"환경분석";#N/A,#N/A,FALSE,"Sheet16"}</definedName>
    <definedName name="yyyy"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yㄹ" hidden="1">{#N/A,#N/A,FALSE,"손익표지";#N/A,#N/A,FALSE,"손익계산";#N/A,#N/A,FALSE,"일반관리비";#N/A,#N/A,FALSE,"영업외수익";#N/A,#N/A,FALSE,"영업외비용";#N/A,#N/A,FALSE,"매출액";#N/A,#N/A,FALSE,"요약손익";#N/A,#N/A,FALSE,"요약대차";#N/A,#N/A,FALSE,"매출채권현황";#N/A,#N/A,FALSE,"매출채권명세"}</definedName>
    <definedName name="yㄹㄹㄹㄹ" hidden="1">{#N/A,#N/A,FALSE,"손익표지";#N/A,#N/A,FALSE,"손익계산";#N/A,#N/A,FALSE,"일반관리비";#N/A,#N/A,FALSE,"영업외수익";#N/A,#N/A,FALSE,"영업외비용";#N/A,#N/A,FALSE,"매출액";#N/A,#N/A,FALSE,"요약손익";#N/A,#N/A,FALSE,"요약대차";#N/A,#N/A,FALSE,"매출채권현황";#N/A,#N/A,FALSE,"매출채권명세"}</definedName>
    <definedName name="z" hidden="1">{#N/A,#N/A,FALSE,"Aging Summary";#N/A,#N/A,FALSE,"Ratio Analysis";#N/A,#N/A,FALSE,"Test 120 Day Accts";#N/A,#N/A,FALSE,"Tickmarks"}</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_1" hidden="1">{#N/A,#N/A,FALSE,"손익표지";#N/A,#N/A,FALSE,"손익계산";#N/A,#N/A,FALSE,"일반관리비";#N/A,#N/A,FALSE,"영업외수익";#N/A,#N/A,FALSE,"영업외비용";#N/A,#N/A,FALSE,"매출액";#N/A,#N/A,FALSE,"요약손익";#N/A,#N/A,FALSE,"요약대차";#N/A,#N/A,FALSE,"매출채권현황";#N/A,#N/A,FALSE,"매출채권명세"}</definedName>
    <definedName name="Z_1E33C126_14DA_11D2_9ED6_0000C0A49CB3_.wvu.PrintArea" hidden="1">#REF!</definedName>
    <definedName name="Z_1E33C126_14DA_11D2_9ED6_0000C0A49CB3_.wvu.PrintTitles" hidden="1">#REF!</definedName>
    <definedName name="Z_1F713D72_E6F4_11D3_8E1E_00A0244E179B_.wvu.Cols" hidden="1">#REF!</definedName>
    <definedName name="Z_1F713D72_E6F4_11D3_8E1E_00A0244E179B_.wvu.PrintArea" hidden="1">#REF!</definedName>
    <definedName name="Z_27E89501_1742_11D2_AEFC_0000C0049DB3_.wvu.Cols" hidden="1">#REF!</definedName>
    <definedName name="Z_27F079E8_AC53_11D2_B32C_00A024E96185_.wvu.Rows" hidden="1">#REF!</definedName>
    <definedName name="Z_332CA821_6D7A_11D5_B762_00A0C90CFCF0_.wvu.PrintArea" hidden="1">#REF!</definedName>
    <definedName name="Z_33376133_CFCA_11D4_9FDE_000103021132_.wvu.Rows" hidden="1">#REF!</definedName>
    <definedName name="Z_65726B72_CEFC_11D4_AA53_00010301C464_.wvu.Rows" hidden="1">#REF!</definedName>
    <definedName name="Z_66914D61_F42A_11D5_A25B_D35A7384597E_.wvu.Cols" hidden="1">#REF!</definedName>
    <definedName name="Z_7380F18F_5933_11D2_9829_0000C0A49CB3_.wvu.PrintArea" hidden="1">#REF!</definedName>
    <definedName name="Z_9A428CE1_B4D9_11D0_A8AA_0000C071AEE7_.wvu.Cols" hidden="1">[39]MASTER!$A$1:$Q$65536,[39]MASTER!$Y$1:$Z$65536</definedName>
    <definedName name="Z_9A428CE1_B4D9_11D0_A8AA_0000C071AEE7_.wvu.PrintArea" hidden="1">#REF!</definedName>
    <definedName name="Z_B2172A22_A087_11D6_A4E5_008013D50C77_.wvu.PrintArea" hidden="1">#REF!</definedName>
    <definedName name="Z_BFEEB821_E6AD_11D3_88E4_00E09870C276_.wvu.PrintArea" hidden="1">#REF!</definedName>
    <definedName name="Z_C00E0055_D79E_11D4_84AD_00D0B7B3CB09_.wvu.Rows" hidden="1">#REF!</definedName>
    <definedName name="Z_E8FEE9A5_163A_11D2_AED0_0000E81DA68C_.wvu.Rows" hidden="1">#REF!</definedName>
    <definedName name="Z_F6AB6A24_E5D5_11D3_B573_00104BA1686B_.wvu.Cols" hidden="1">#REF!,#REF!,#REF!</definedName>
    <definedName name="Z0" hidden="1">{#N/A,#N/A,FALSE,"KMC최종회의(7월) 자료"}</definedName>
    <definedName name="Z222222222222" hidden="1">#REF!</definedName>
    <definedName name="ZAZ" hidden="1">{"'LPG 사업부 - 제품별'!$A$4:$Q$321","'LPG 사업부 - 제품별'!$A$4:$Q$321"}</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BN" hidden="1">{#N/A,#N/A,FALSE,"단축1";#N/A,#N/A,FALSE,"단축2";#N/A,#N/A,FALSE,"단축3";#N/A,#N/A,FALSE,"장축";#N/A,#N/A,FALSE,"4WD"}</definedName>
    <definedName name="ZJ" hidden="1">{#N/A,#N/A,FALSE,"단축1";#N/A,#N/A,FALSE,"단축2";#N/A,#N/A,FALSE,"단축3";#N/A,#N/A,FALSE,"장축";#N/A,#N/A,FALSE,"4WD"}</definedName>
    <definedName name="zna" hidden="1">{#N/A,#N/A,FALSE,"Aging Summary";#N/A,#N/A,FALSE,"Ratio Analysis";#N/A,#N/A,FALSE,"Test 120 Day Accts";#N/A,#N/A,FALSE,"Tickmarks"}</definedName>
    <definedName name="zrsggv" hidden="1">#REF!</definedName>
    <definedName name="zsdcas" hidden="1">{#N/A,#N/A,TRUE,"Y생산";#N/A,#N/A,TRUE,"Y판매";#N/A,#N/A,TRUE,"Y총물량";#N/A,#N/A,TRUE,"Y능력";#N/A,#N/A,TRUE,"YKD"}</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XC" hidden="1">{"'매출계획'!$D$2"}</definedName>
    <definedName name="ZZZ"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_1" hidden="1">{#N/A,#N/A,FALSE,"손익표지";#N/A,#N/A,FALSE,"손익계산";#N/A,#N/A,FALSE,"일반관리비";#N/A,#N/A,FALSE,"영업외수익";#N/A,#N/A,FALSE,"영업외비용";#N/A,#N/A,FALSE,"매출액";#N/A,#N/A,FALSE,"요약손익";#N/A,#N/A,FALSE,"요약대차";#N/A,#N/A,FALSE,"매출채권현황";#N/A,#N/A,FALSE,"매출채권명세"}</definedName>
    <definedName name="ZZZ2" hidden="1">{#N/A,#N/A,TRUE,"매출진척-1";#N/A,#N/A,TRUE,"매출진척-2";#N/A,#N/A,TRUE,"제품실적";#N/A,#N/A,TRUE,"RAC";#N/A,#N/A,TRUE,"PAC ";#N/A,#N/A,TRUE,"재고현황";#N/A,#N/A,TRUE,"공지사항"}</definedName>
    <definedName name="ZZZZ" hidden="1">#REF!</definedName>
    <definedName name="zzzzv" hidden="1">{#N/A,#N/A,FALSE,"Aging Summary";#N/A,#N/A,FALSE,"Ratio Analysis";#N/A,#N/A,FALSE,"Test 120 Day Accts";#N/A,#N/A,FALSE,"Tickmarks"}</definedName>
    <definedName name="ZZZZZ" hidden="1">#REF!</definedName>
    <definedName name="zzzzzx" hidden="1">{#N/A,#N/A,TRUE,"Y생산";#N/A,#N/A,TRUE,"Y판매";#N/A,#N/A,TRUE,"Y총물량";#N/A,#N/A,TRUE,"Y능력";#N/A,#N/A,TRUE,"YKD"}</definedName>
    <definedName name="zzzzzz" hidden="1">{#N/A,#N/A,TRUE,"Y생산";#N/A,#N/A,TRUE,"Y판매";#N/A,#N/A,TRUE,"Y총물량";#N/A,#N/A,TRUE,"Y능력";#N/A,#N/A,TRUE,"YKD"}</definedName>
    <definedName name="zzzzzzzzz" hidden="1">{#N/A,#N/A,FALSE,"96 3월물량표";#N/A,#N/A,FALSE,"96 4월물량표";#N/A,#N/A,FALSE,"96 5월물량표"}</definedName>
    <definedName name="ппп" hidden="1">#REF!</definedName>
    <definedName name="あああ" hidden="1">{"'買掛金'!$J$6"}</definedName>
    <definedName name="その他の投資" hidden="1">{"'買掛金'!$J$6"}</definedName>
    <definedName name="っっｂ" hidden="1">{"'買掛金'!$J$6"}</definedName>
    <definedName name="テスト" hidden="1">{"'買掛金'!$J$6"}</definedName>
    <definedName name="ㄱ" hidden="1">{#N/A,#N/A,FALSE,"Aging Summary";#N/A,#N/A,FALSE,"Ratio Analysis";#N/A,#N/A,FALSE,"Test 120 Day Accts";#N/A,#N/A,FALSE,"Tickmarks"}</definedName>
    <definedName name="ㄱ_1" hidden="1">{#N/A,#N/A,FALSE,"Aging Summary";#N/A,#N/A,FALSE,"Ratio Analysis";#N/A,#N/A,FALSE,"Test 120 Day Accts";#N/A,#N/A,FALSE,"Tickmarks"}</definedName>
    <definedName name="ㄱㄱ" hidden="1">{#N/A,#N/A,FALSE,"Aging Summary";#N/A,#N/A,FALSE,"Ratio Analysis";#N/A,#N/A,FALSE,"Test 120 Day Accts";#N/A,#N/A,FALSE,"Tickmarks"}</definedName>
    <definedName name="ㄱㄱㄱ" hidden="1">{"'7'!$B$15:$D$32"}</definedName>
    <definedName name="ㄱㄱㄱ_1" hidden="1">{#N/A,#N/A,FALSE,"손익표지";#N/A,#N/A,FALSE,"손익계산";#N/A,#N/A,FALSE,"일반관리비";#N/A,#N/A,FALSE,"영업외수익";#N/A,#N/A,FALSE,"영업외비용";#N/A,#N/A,FALSE,"매출액";#N/A,#N/A,FALSE,"요약손익";#N/A,#N/A,FALSE,"요약대차";#N/A,#N/A,FALSE,"매출채권현황";#N/A,#N/A,FALSE,"매출채권명세"}</definedName>
    <definedName name="ㄱㄱㄱㄱ" hidden="1">{#N/A,#N/A,FALSE,"지침";#N/A,#N/A,FALSE,"환경분석";#N/A,#N/A,FALSE,"Sheet16"}</definedName>
    <definedName name="ㄱㄱㄱㄱㄱ" hidden="1">{#N/A,#N/A,FALSE,"UNIT";#N/A,#N/A,FALSE,"UNIT";#N/A,#N/A,FALSE,"계정"}</definedName>
    <definedName name="ㄱㄱㄱㄱㄱㄱ" hidden="1">#REF!</definedName>
    <definedName name="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ㄱㄱㄱㄱㄱㄱㄱㄱㄱㄱㄱㄱㄱㄱㄱㄱㄱㄱㄱㄱㄱ" hidden="1">#REF!</definedName>
    <definedName name="ㄱㄱㄱㅎㅎㅎㅎㅎㅎㅎㅎㅎㅎㅎㅎㅎ" hidden="1">#REF!</definedName>
    <definedName name="ㄱㄱㄻ" hidden="1">{#N/A,#N/A,FALSE,"손익표지";#N/A,#N/A,FALSE,"손익계산";#N/A,#N/A,FALSE,"일반관리비";#N/A,#N/A,FALSE,"영업외수익";#N/A,#N/A,FALSE,"영업외비용";#N/A,#N/A,FALSE,"매출액";#N/A,#N/A,FALSE,"요약손익";#N/A,#N/A,FALSE,"요약대차";#N/A,#N/A,FALSE,"매출채권현황";#N/A,#N/A,FALSE,"매출채권명세"}</definedName>
    <definedName name="ㄱㄱㅈㄷㅂ" hidden="1">{#N/A,#N/A,FALSE,"손익표지";#N/A,#N/A,FALSE,"손익계산";#N/A,#N/A,FALSE,"일반관리비";#N/A,#N/A,FALSE,"영업외수익";#N/A,#N/A,FALSE,"영업외비용";#N/A,#N/A,FALSE,"매출액";#N/A,#N/A,FALSE,"요약손익";#N/A,#N/A,FALSE,"요약대차";#N/A,#N/A,FALSE,"매출채권현황";#N/A,#N/A,FALSE,"매출채권명세"}</definedName>
    <definedName name="ㄱ고" hidden="1">{#N/A,#N/A,FALSE,"교육시간"}</definedName>
    <definedName name="ㄱㄴ" hidden="1">{#N/A,#N/A,FALSE,"KMC최종회의(7월) 자료"}</definedName>
    <definedName name="ㄱㄴ성ㄻㅎㅁㅀㅁㄹㅇㅁ"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ㄱㄴ소ㅗ" hidden="1">{#N/A,#N/A,FALSE,"단축1";#N/A,#N/A,FALSE,"단축2";#N/A,#N/A,FALSE,"단축3";#N/A,#N/A,FALSE,"장축";#N/A,#N/A,FALSE,"4WD"}</definedName>
    <definedName name="ㄱㄷㄱㄷㄷㄷㄷ" hidden="1">{#N/A,#N/A,FALSE,"9612"}</definedName>
    <definedName name="ㄱㄷㄴㅅㅅㄱㄷㄱㄷㅅㅅ" hidden="1">{#N/A,#N/A,FALSE,"PART-1234-8-12-9(41)";#N/A,#N/A,FALSE,"PARTS-2(3)";#N/A,#N/A,FALSE,"VAN SYSTEM";#N/A,#N/A,FALSE,"PARTS-10(26)";#N/A,#N/A,FALSE,"PART-5-6-7-11(14)";#N/A,#N/A,FALSE,"PARTS-4(3)";#N/A,#N/A,FALSE,"PCLASS"}</definedName>
    <definedName name="ㄱㄷㄷ" hidden="1">{#N/A,#N/A,FALSE,"9612"}</definedName>
    <definedName name="ㄱㄷㄷㄱ" hidden="1">{#N/A,#N/A,FALSE,"구조2"}</definedName>
    <definedName name="ㄱㄷㅁ" hidden="1">{#N/A,#N/A,FALSE,"BS";#N/A,#N/A,FALSE,"PL";#N/A,#N/A,FALSE,"처분";#N/A,#N/A,FALSE,"현금";#N/A,#N/A,FALSE,"매출";#N/A,#N/A,FALSE,"원가";#N/A,#N/A,FALSE,"경영"}</definedName>
    <definedName name="ㄱㄷㅁㄱ" hidden="1">{#N/A,#N/A,FALSE,"단축1";#N/A,#N/A,FALSE,"단축2";#N/A,#N/A,FALSE,"단축3";#N/A,#N/A,FALSE,"장축";#N/A,#N/A,FALSE,"4WD"}</definedName>
    <definedName name="ㄱㄷㅁㄷㅈㅈㅈㅈ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ㅂㅈㅈㄷㄱ" hidden="1">{#N/A,#N/A,FALSE,"9612"}</definedName>
    <definedName name="ㄱㄷㅅㄱㄷㅅ" hidden="1">{#N/A,#N/A,FALSE,"손익표지";#N/A,#N/A,FALSE,"손익계산";#N/A,#N/A,FALSE,"일반관리비";#N/A,#N/A,FALSE,"영업외수익";#N/A,#N/A,FALSE,"영업외비용";#N/A,#N/A,FALSE,"매출액";#N/A,#N/A,FALSE,"요약손익";#N/A,#N/A,FALSE,"요약대차";#N/A,#N/A,FALSE,"매출채권현황";#N/A,#N/A,FALSE,"매출채권명세"}</definedName>
    <definedName name="ㄱㄷㅅ히ㅏ" hidden="1">{#N/A,#N/A,FALSE,"지침";#N/A,#N/A,FALSE,"환경분석";#N/A,#N/A,FALSE,"Sheet16"}</definedName>
    <definedName name="ㄱㄷㅈㄱ" hidden="1">{"'7'!$B$15:$D$32"}</definedName>
    <definedName name="ㄱㄷㅈㄱㄷㅈㄷㄱㄷㅁ" hidden="1">{#N/A,#N/A,FALSE,"PART-1234-8-12-9(41)";#N/A,#N/A,FALSE,"PARTS-2(3)";#N/A,#N/A,FALSE,"VAN SYSTEM";#N/A,#N/A,FALSE,"PARTS-10(26)";#N/A,#N/A,FALSE,"PART-5-6-7-11(14)";#N/A,#N/A,FALSE,"PARTS-4(3)";#N/A,#N/A,FALSE,"PCLASS"}</definedName>
    <definedName name="ㄱㄷㅈㄷㄱ" hidden="1">{#N/A,#N/A,FALSE,"손익표지";#N/A,#N/A,FALSE,"손익계산";#N/A,#N/A,FALSE,"일반관리비";#N/A,#N/A,FALSE,"영업외수익";#N/A,#N/A,FALSE,"영업외비용";#N/A,#N/A,FALSE,"매출액";#N/A,#N/A,FALSE,"요약손익";#N/A,#N/A,FALSE,"요약대차";#N/A,#N/A,FALSE,"매출채권현황";#N/A,#N/A,FALSE,"매출채권명세"}</definedName>
    <definedName name="ㄱㄷㅈㄷㄱ_1" hidden="1">{#N/A,#N/A,FALSE,"손익표지";#N/A,#N/A,FALSE,"손익계산";#N/A,#N/A,FALSE,"일반관리비";#N/A,#N/A,FALSE,"영업외수익";#N/A,#N/A,FALSE,"영업외비용";#N/A,#N/A,FALSE,"매출액";#N/A,#N/A,FALSE,"요약손익";#N/A,#N/A,FALSE,"요약대차";#N/A,#N/A,FALSE,"매출채권현황";#N/A,#N/A,FALSE,"매출채권명세"}</definedName>
    <definedName name="ㄱㄷㅈㅅㅈㄷ" hidden="1">{#N/A,#N/A,FALSE,"손익표지";#N/A,#N/A,FALSE,"손익계산";#N/A,#N/A,FALSE,"일반관리비";#N/A,#N/A,FALSE,"영업외수익";#N/A,#N/A,FALSE,"영업외비용";#N/A,#N/A,FALSE,"매출액";#N/A,#N/A,FALSE,"요약손익";#N/A,#N/A,FALSE,"요약대차";#N/A,#N/A,FALSE,"매출채권현황";#N/A,#N/A,FALSE,"매출채권명세"}</definedName>
    <definedName name="ㄱㄷㅈㅅㅈㄷ_1" hidden="1">{#N/A,#N/A,FALSE,"손익표지";#N/A,#N/A,FALSE,"손익계산";#N/A,#N/A,FALSE,"일반관리비";#N/A,#N/A,FALSE,"영업외수익";#N/A,#N/A,FALSE,"영업외비용";#N/A,#N/A,FALSE,"매출액";#N/A,#N/A,FALSE,"요약손익";#N/A,#N/A,FALSE,"요약대차";#N/A,#N/A,FALSE,"매출채권현황";#N/A,#N/A,FALSE,"매출채권명세"}</definedName>
    <definedName name="ㄱㄷㅈㅎㄹ" hidden="1">{#N/A,#N/A,FALSE,"단축1";#N/A,#N/A,FALSE,"단축2";#N/A,#N/A,FALSE,"단축3";#N/A,#N/A,FALSE,"장축";#N/A,#N/A,FALSE,"4WD"}</definedName>
    <definedName name="ㄱ돗ㄱ속" hidden="1">{#N/A,#N/A,FALSE,"손익표지";#N/A,#N/A,FALSE,"손익계산";#N/A,#N/A,FALSE,"일반관리비";#N/A,#N/A,FALSE,"영업외수익";#N/A,#N/A,FALSE,"영업외비용";#N/A,#N/A,FALSE,"매출액";#N/A,#N/A,FALSE,"요약손익";#N/A,#N/A,FALSE,"요약대차";#N/A,#N/A,FALSE,"매출채권현황";#N/A,#N/A,FALSE,"매출채권명세"}</definedName>
    <definedName name="ㄱ됴ㄱ됴ㄱ" hidden="1">{#N/A,#N/A,FALSE,"손익표지";#N/A,#N/A,FALSE,"손익계산";#N/A,#N/A,FALSE,"일반관리비";#N/A,#N/A,FALSE,"영업외수익";#N/A,#N/A,FALSE,"영업외비용";#N/A,#N/A,FALSE,"매출액";#N/A,#N/A,FALSE,"요약손익";#N/A,#N/A,FALSE,"요약대차";#N/A,#N/A,FALSE,"매출채권현황";#N/A,#N/A,FALSE,"매출채권명세"}</definedName>
    <definedName name="ㄱㄹㄷ" hidden="1">{#N/A,#N/A,TRUE,"Y생산";#N/A,#N/A,TRUE,"Y판매";#N/A,#N/A,TRUE,"Y총물량";#N/A,#N/A,TRUE,"Y능력";#N/A,#N/A,TRUE,"YKD"}</definedName>
    <definedName name="ㄱㄹ산" hidden="1">{"'표지'!$B$5"}</definedName>
    <definedName name="ㄱㄹㅇㄴㅁ" hidden="1">{#N/A,#N/A,FALSE,"단축1";#N/A,#N/A,FALSE,"단축2";#N/A,#N/A,FALSE,"단축3";#N/A,#N/A,FALSE,"장축";#N/A,#N/A,FALSE,"4WD"}</definedName>
    <definedName name="ㄱㄺㄹㄷ" hidden="1">{#N/A,#N/A,FALSE,"손익표지";#N/A,#N/A,FALSE,"손익계산";#N/A,#N/A,FALSE,"일반관리비";#N/A,#N/A,FALSE,"영업외수익";#N/A,#N/A,FALSE,"영업외비용";#N/A,#N/A,FALSE,"매출액";#N/A,#N/A,FALSE,"요약손익";#N/A,#N/A,FALSE,"요약대차";#N/A,#N/A,FALSE,"매출채권현황";#N/A,#N/A,FALSE,"매출채권명세"}</definedName>
    <definedName name="ㄱㄿ" hidden="1">{#N/A,#N/A,FALSE,"Sheet1"}</definedName>
    <definedName name="ㄱㅁㄴ" hidden="1">{#N/A,#N/A,FALSE,"토공2"}</definedName>
    <definedName name="ㄱㅁㅁㄷㅁㄱㄷㄷㄱㅁㄱ" hidden="1">{#N/A,#N/A,FALSE,"PART-1234-8-12-9(41)";#N/A,#N/A,FALSE,"PARTS-2(3)";#N/A,#N/A,FALSE,"VAN SYSTEM";#N/A,#N/A,FALSE,"PARTS-10(26)";#N/A,#N/A,FALSE,"PART-5-6-7-11(14)";#N/A,#N/A,FALSE,"PARTS-4(3)";#N/A,#N/A,FALSE,"PCLASS"}</definedName>
    <definedName name="ㄱㅂㅇㄴㄹ" hidden="1">{#N/A,#N/A,FALSE,"9612"}</definedName>
    <definedName name="ㄱㅂㅈㄷㄱㅈㅂㄷ" hidden="1">{#N/A,#N/A,FALSE,"9612";#N/A,#N/A,FALSE,"9612"}</definedName>
    <definedName name="ㄱㅂㅈㄹ" hidden="1">{#N/A,#N/A,FALSE,"BS";#N/A,#N/A,FALSE,"PL";#N/A,#N/A,FALSE,"처분";#N/A,#N/A,FALSE,"현금";#N/A,#N/A,FALSE,"매출";#N/A,#N/A,FALSE,"원가";#N/A,#N/A,FALSE,"경영"}</definedName>
    <definedName name="ㄱ셕ㅅ" hidden="1">{#N/A,#N/A,FALSE,"손익표지";#N/A,#N/A,FALSE,"손익계산";#N/A,#N/A,FALSE,"일반관리비";#N/A,#N/A,FALSE,"영업외수익";#N/A,#N/A,FALSE,"영업외비용";#N/A,#N/A,FALSE,"매출액";#N/A,#N/A,FALSE,"요약손익";#N/A,#N/A,FALSE,"요약대차";#N/A,#N/A,FALSE,"매출채권현황";#N/A,#N/A,FALSE,"매출채권명세"}</definedName>
    <definedName name="ㄱ솧ㄳㄴㄳㄶㄳㄶㅍㄴㄳㄷㅎㅍㄱㄷㅅ"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쇼" hidden="1">{#N/A,#N/A,FALSE,"KMC최종회의(7월) 자료"}</definedName>
    <definedName name="ㄱㅇ" hidden="1">{#N/A,#N/A,FALSE,"단축1";#N/A,#N/A,FALSE,"단축2";#N/A,#N/A,FALSE,"단축3";#N/A,#N/A,FALSE,"장축";#N/A,#N/A,FALSE,"4WD"}</definedName>
    <definedName name="ㄱㅇㄴ" hidden="1">{#N/A,#N/A,FALSE,"손익표지";#N/A,#N/A,FALSE,"손익계산";#N/A,#N/A,FALSE,"일반관리비";#N/A,#N/A,FALSE,"영업외수익";#N/A,#N/A,FALSE,"영업외비용";#N/A,#N/A,FALSE,"매출액";#N/A,#N/A,FALSE,"요약손익";#N/A,#N/A,FALSE,"요약대차";#N/A,#N/A,FALSE,"매출채권현황";#N/A,#N/A,FALSE,"매출채권명세"}</definedName>
    <definedName name="ㄱㅇㄴ_1" hidden="1">{#N/A,#N/A,FALSE,"손익표지";#N/A,#N/A,FALSE,"손익계산";#N/A,#N/A,FALSE,"일반관리비";#N/A,#N/A,FALSE,"영업외수익";#N/A,#N/A,FALSE,"영업외비용";#N/A,#N/A,FALSE,"매출액";#N/A,#N/A,FALSE,"요약손익";#N/A,#N/A,FALSE,"요약대차";#N/A,#N/A,FALSE,"매출채권현황";#N/A,#N/A,FALSE,"매출채권명세"}</definedName>
    <definedName name="ㄱ이ㅂㄱ자잉ㄴㅂㅈ가ㅇㅂㅈㅇㄱ인바ㄱㅇㅣ바ㅈㄱㅇㅇ비" hidden="1">{#N/A,#N/A,FALSE,"손익표지";#N/A,#N/A,FALSE,"손익계산";#N/A,#N/A,FALSE,"일반관리비";#N/A,#N/A,FALSE,"영업외수익";#N/A,#N/A,FALSE,"영업외비용";#N/A,#N/A,FALSE,"매출액";#N/A,#N/A,FALSE,"요약손익";#N/A,#N/A,FALSE,"요약대차";#N/A,#N/A,FALSE,"매출채권현황";#N/A,#N/A,FALSE,"매출채권명세"}</definedName>
    <definedName name="ㄱㅈㄱㄱ" hidden="1">{"'Sheet1'!$A$1:$H$36"}</definedName>
    <definedName name="ㄱㅈㅎ" hidden="1">#REF!</definedName>
    <definedName name="ㄱㅍ" hidden="1">{#N/A,#N/A,FALSE,"KMC최종회의(7월) 자료"}</definedName>
    <definedName name="ㄱㅎ" hidden="1">{#N/A,#N/A,FALSE,"손익표지";#N/A,#N/A,FALSE,"손익계산";#N/A,#N/A,FALSE,"일반관리비";#N/A,#N/A,FALSE,"영업외수익";#N/A,#N/A,FALSE,"영업외비용";#N/A,#N/A,FALSE,"매출액";#N/A,#N/A,FALSE,"요약손익";#N/A,#N/A,FALSE,"요약대차";#N/A,#N/A,FALSE,"매출채권현황";#N/A,#N/A,FALSE,"매출채권명세"}</definedName>
    <definedName name="ㄱㅎㅅㄴㅅㄱㄳㅎ" hidden="1">{#N/A,#N/A,TRUE,"일정"}</definedName>
    <definedName name="ㄱ호" hidden="1">{#VALUE!,#N/A,TRUE,0;#N/A,#N/A,TRUE,0;#N/A,#N/A,TRUE,0}</definedName>
    <definedName name="ㄱ히망ㅎ" hidden="1">{#N/A,#N/A,FALSE,"1.CRITERIA";#N/A,#N/A,FALSE,"2.IS";#N/A,#N/A,FALSE,"3.BS";#N/A,#N/A,FALSE,"4.PER PL";#N/A,#N/A,FALSE,"5.INVESTMENT";#N/A,#N/A,FALSE,"6.공문";#N/A,#N/A,FALSE,"7.netinvest"}</definedName>
    <definedName name="가1" hidden="1">{#N/A,#N/A,TRUE,"Y생산";#N/A,#N/A,TRUE,"Y판매";#N/A,#N/A,TRUE,"Y총물량";#N/A,#N/A,TRUE,"Y능력";#N/A,#N/A,TRUE,"YKD"}</definedName>
    <definedName name="가10" hidden="1">{#N/A,#N/A,TRUE,"Y생산";#N/A,#N/A,TRUE,"Y판매";#N/A,#N/A,TRUE,"Y총물량";#N/A,#N/A,TRUE,"Y능력";#N/A,#N/A,TRUE,"YKD"}</definedName>
    <definedName name="가123" hidden="1">{"'분양원가'!$B$1:$F$113"}</definedName>
    <definedName name="가2" hidden="1">{#N/A,#N/A,TRUE,"Y생산";#N/A,#N/A,TRUE,"Y판매";#N/A,#N/A,TRUE,"Y총물량";#N/A,#N/A,TRUE,"Y능력";#N/A,#N/A,TRUE,"YKD"}</definedName>
    <definedName name="가가" hidden="1">{#N/A,#N/A,FALSE,"Sheet5"}</definedName>
    <definedName name="가가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가격1" hidden="1">{#N/A,#N/A,FALSE,"표지";#N/A,#N/A,FALSE,"전제";#N/A,#N/A,FALSE,"대당";#N/A,#N/A,FALSE,"가공비";#N/A,#N/A,FALSE,"재료비";#N/A,#N/A,FALSE,"손익"}</definedName>
    <definedName name="가격산출" hidden="1">#REF!</definedName>
    <definedName name="가결산" hidden="1">{#N/A,#N/A,TRUE,"Summary";#N/A,#N/A,TRUE,"IS";#N/A,#N/A,TRUE,"Adj";#N/A,#N/A,TRUE,"BS";#N/A,#N/A,TRUE,"CF";#N/A,#N/A,TRUE,"Debt";#N/A,#N/A,TRUE,"IRR"}</definedName>
    <definedName name="가공" hidden="1">{"'매출계획'!$D$2"}</definedName>
    <definedName name="가공비1" hidden="1">{#N/A,#N/A,TRUE,"매출진척-1";#N/A,#N/A,TRUE,"매출진척-2";#N/A,#N/A,TRUE,"제품실적";#N/A,#N/A,TRUE,"RAC";#N/A,#N/A,TRUE,"PAC ";#N/A,#N/A,TRUE,"재고현황";#N/A,#N/A,TRUE,"공지사항"}</definedName>
    <definedName name="가공비2" hidden="1">{#N/A,#N/A,TRUE,"매출진척-1";#N/A,#N/A,TRUE,"매출진척-2";#N/A,#N/A,TRUE,"제품실적";#N/A,#N/A,TRUE,"RAC";#N/A,#N/A,TRUE,"PAC ";#N/A,#N/A,TRUE,"재고현황";#N/A,#N/A,TRUE,"공지사항"}</definedName>
    <definedName name="가기긱" hidden="1">{"'미착금액'!$A$4:$G$14"}</definedName>
    <definedName name="가나" hidden="1">{#N/A,#N/A,FALSE,"계약직(여)"}</definedName>
    <definedName name="가나다"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가나다라" hidden="1">{#N/A,#N/A,FALSE,"손익표지";#N/A,#N/A,FALSE,"손익계산";#N/A,#N/A,FALSE,"일반관리비";#N/A,#N/A,FALSE,"영업외수익";#N/A,#N/A,FALSE,"영업외비용";#N/A,#N/A,FALSE,"매출액";#N/A,#N/A,FALSE,"요약손익";#N/A,#N/A,FALSE,"요약대차";#N/A,#N/A,FALSE,"매출채권현황";#N/A,#N/A,FALSE,"매출채권명세"}</definedName>
    <definedName name="가나다오" hidden="1">{#N/A,#N/A,FALSE,"정공"}</definedName>
    <definedName name="가나라" hidden="1">{#N/A,#N/A,FALSE,"1.CRITERIA";#N/A,#N/A,FALSE,"2.IS";#N/A,#N/A,FALSE,"3.BS";#N/A,#N/A,FALSE,"4.PER PL";#N/A,#N/A,FALSE,"5.INVESTMENT";#N/A,#N/A,FALSE,"6.공문";#N/A,#N/A,FALSE,"7.netinvest"}</definedName>
    <definedName name="가다" hidden="1">{#N/A,#N/A,FALSE,"1.CRITERIA";#N/A,#N/A,FALSE,"2.IS";#N/A,#N/A,FALSE,"3.BS";#N/A,#N/A,FALSE,"4.PER PL";#N/A,#N/A,FALSE,"5.INVESTMENT";#N/A,#N/A,FALSE,"6.공문";#N/A,#N/A,FALSE,"7.netinvest"}</definedName>
    <definedName name="가다라다라" hidden="1">{"'5'!$A$1:$BB$147"}</definedName>
    <definedName name="가다자자다" hidden="1">{"'5'!$A$1:$BB$147"}</definedName>
    <definedName name="가동" hidden="1">{#N/A,#N/A,TRUE,"Y생산";#N/A,#N/A,TRUE,"Y판매";#N/A,#N/A,TRUE,"Y총물량";#N/A,#N/A,TRUE,"Y능력";#N/A,#N/A,TRUE,"YKD"}</definedName>
    <definedName name="가동2" hidden="1">{#N/A,#N/A,TRUE,"Y생산";#N/A,#N/A,TRUE,"Y판매";#N/A,#N/A,TRUE,"Y총물량";#N/A,#N/A,TRUE,"Y능력";#N/A,#N/A,TRUE,"YKD"}</definedName>
    <definedName name="가동조건" hidden="1">{#N/A,#N/A,FALSE,"96 3월물량표";#N/A,#N/A,FALSE,"96 4월물량표";#N/A,#N/A,FALSE,"96 5월물량표"}</definedName>
    <definedName name="가라" hidden="1">{#N/A,#N/A,FALSE,"1.CRITERIA";#N/A,#N/A,FALSE,"2.IS";#N/A,#N/A,FALSE,"3.BS";#N/A,#N/A,FALSE,"4.PER PL";#N/A,#N/A,FALSE,"5.INVESTMENT";#N/A,#N/A,FALSE,"6.공문";#N/A,#N/A,FALSE,"7.netinvest"}</definedName>
    <definedName name="가람" hidden="1">{#N/A,#N/A,FALSE,"손익표지";#N/A,#N/A,FALSE,"손익계산";#N/A,#N/A,FALSE,"일반관리비";#N/A,#N/A,FALSE,"영업외수익";#N/A,#N/A,FALSE,"영업외비용";#N/A,#N/A,FALSE,"매출액";#N/A,#N/A,FALSE,"요약손익";#N/A,#N/A,FALSE,"요약대차";#N/A,#N/A,FALSE,"매출채권현황";#N/A,#N/A,FALSE,"매출채권명세"}</definedName>
    <definedName name="가리" hidden="1">#N/A</definedName>
    <definedName name="가맋"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가미"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가실행1" hidden="1">{#N/A,#N/A,FALSE,"배수1"}</definedName>
    <definedName name="가아" hidden="1">{#N/A,#N/A,FALSE,"1.CRITERIA";#N/A,#N/A,FALSE,"2.IS";#N/A,#N/A,FALSE,"3.BS";#N/A,#N/A,FALSE,"4.PER PL";#N/A,#N/A,FALSE,"5.INVESTMENT";#N/A,#N/A,FALSE,"6.공문";#N/A,#N/A,FALSE,"7.netinvest"}</definedName>
    <definedName name="가아나" hidden="1">{#N/A,#N/A,TRUE,"Y생산";#N/A,#N/A,TRUE,"Y판매";#N/A,#N/A,TRUE,"Y총물량";#N/A,#N/A,TRUE,"Y능력";#N/A,#N/A,TRUE,"YKD"}</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아ㅓ라어" hidden="1">{#N/A,#N/A,FALSE,"초도품";#N/A,#N/A,FALSE,"초도품 (2)";#N/A,#N/A,FALSE,"초도품 (3)";#N/A,#N/A,FALSE,"초도품 (4)";#N/A,#N/A,FALSE,"초도품 (5)";#N/A,#N/A,FALSE,"초도품 (6)"}</definedName>
    <definedName name="가양" hidden="1">{"YTD/Forecast",#N/A,TRUE,"Fcst_TPLN";"Monthly Averages",#N/A,TRUE,"Fcst_TPLN"}</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을" hidden="1">{#N/A,#N/A,TRUE,"Y생산";#N/A,#N/A,TRUE,"Y판매";#N/A,#N/A,TRUE,"Y총물량";#N/A,#N/A,TRUE,"Y능력";#N/A,#N/A,TRUE,"YKD"}</definedName>
    <definedName name="가입권명세" hidden="1">{#N/A,#N/A,FALSE,"Aging Summary";#N/A,#N/A,FALSE,"Ratio Analysis";#N/A,#N/A,FALSE,"Test 120 Day Accts";#N/A,#N/A,FALSE,"Tickmarks"}</definedName>
    <definedName name="가자" hidden="1">{#N/A,#N/A,TRUE,"Y생산";#N/A,#N/A,TRUE,"Y판매";#N/A,#N/A,TRUE,"Y총물량";#N/A,#N/A,TRUE,"Y능력";#N/A,#N/A,TRUE,"YKD"}</definedName>
    <definedName name="가자나다라" hidden="1">{"'5'!$A$1:$BB$147"}</definedName>
    <definedName name="가자자라다라" hidden="1">{"'5'!$A$1:$BB$147"}</definedName>
    <definedName name="가지급" hidden="1">{#N/A,#N/A,FALSE,"P.C.B"}</definedName>
    <definedName name="가짜" hidden="1">{"'7-2지역별'!$A$1:$R$44"}</definedName>
    <definedName name="가짜원가" hidden="1">{#N/A,#N/A,FALSE,"손익표지";#N/A,#N/A,FALSE,"손익계산";#N/A,#N/A,FALSE,"일반관리비";#N/A,#N/A,FALSE,"영업외수익";#N/A,#N/A,FALSE,"영업외비용";#N/A,#N/A,FALSE,"매출액";#N/A,#N/A,FALSE,"요약손익";#N/A,#N/A,FALSE,"요약대차";#N/A,#N/A,FALSE,"매출채권현황";#N/A,#N/A,FALSE,"매출채권명세"}</definedName>
    <definedName name="가카" hidden="1">{#N/A,#N/A,FALSE,"1.CRITERIA";#N/A,#N/A,FALSE,"2.IS";#N/A,#N/A,FALSE,"3.BS";#N/A,#N/A,FALSE,"4.PER PL";#N/A,#N/A,FALSE,"5.INVESTMENT";#N/A,#N/A,FALSE,"6.공문";#N/A,#N/A,FALSE,"7.netinvest"}</definedName>
    <definedName name="가타" hidden="1">{#N/A,#N/A,FALSE,"1.CRITERIA";#N/A,#N/A,FALSE,"2.IS";#N/A,#N/A,FALSE,"3.BS";#N/A,#N/A,FALSE,"4.PER PL";#N/A,#N/A,FALSE,"5.INVESTMENT";#N/A,#N/A,FALSE,"6.공문";#N/A,#N/A,FALSE,"7.netinvest"}</definedName>
    <definedName name="가ㅏ" hidden="1">{"'매출이익'!$A$24:$K$45"}</definedName>
    <definedName name="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각방안" hidden="1">{#N/A,#N/A,FALSE,"단축1";#N/A,#N/A,FALSE,"단축2";#N/A,#N/A,FALSE,"단축3";#N/A,#N/A,FALSE,"장축";#N/A,#N/A,FALSE,"4WD"}</definedName>
    <definedName name="간" hidden="1">{#N/A,#N/A,FALSE,"UNIT";#N/A,#N/A,FALSE,"UNIT";#N/A,#N/A,FALSE,"계정"}</definedName>
    <definedName name="간략보고2" hidden="1">{"'매출'!$A$1:$I$22"}</definedName>
    <definedName name="간접비" hidden="1">{#N/A,#N/A,FALSE,"기안지";#N/A,#N/A,FALSE,"통신지"}</definedName>
    <definedName name="갈" hidden="1">{#N/A,#N/A,FALSE,"1.CRITERIA";#N/A,#N/A,FALSE,"2.IS";#N/A,#N/A,FALSE,"3.BS";#N/A,#N/A,FALSE,"4.PER PL";#N/A,#N/A,FALSE,"5.INVESTMENT";#N/A,#N/A,FALSE,"6.공문";#N/A,#N/A,FALSE,"7.netinvest"}</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9월" hidden="1">{#N/A,#N/A,FALSE,"Aging Summary";#N/A,#N/A,FALSE,"Ratio Analysis";#N/A,#N/A,FALSE,"Test 120 Day Accts";#N/A,#N/A,FALSE,"Tickmarks"}</definedName>
    <definedName name="감가overall" hidden="1">{#N/A,#N/A,FALSE,"Aging Summary";#N/A,#N/A,FALSE,"Ratio Analysis";#N/A,#N/A,FALSE,"Test 120 Day Accts";#N/A,#N/A,FALSE,"Tickmarks"}</definedName>
    <definedName name="감가배분" hidden="1">{#N/A,#N/A,FALSE,"손익표지";#N/A,#N/A,FALSE,"손익계산";#N/A,#N/A,FALSE,"일반관리비";#N/A,#N/A,FALSE,"영업외수익";#N/A,#N/A,FALSE,"영업외비용";#N/A,#N/A,FALSE,"매출액";#N/A,#N/A,FALSE,"요약손익";#N/A,#N/A,FALSE,"요약대차";#N/A,#N/A,FALSE,"매출채권현황";#N/A,#N/A,FALSE,"매출채권명세"}</definedName>
    <definedName name="감가상각" hidden="1">{"PL2",#N/A,FALSE,"PL";"CH1",#N/A,FALSE,"현금흐름표";"CH2",#N/A,FALSE,"현금흐름표";"BS1",#N/A,FALSE,"BS";"CO",#N/A,FALSE,"매출원가";"BS2",#N/A,FALSE,"BS"}</definedName>
    <definedName name="감가상각22H" hidden="1">{#N/A,#N/A,FALSE,"9612"}</definedName>
    <definedName name="감가상각2월"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감가상각명세서"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감가상각비2" hidden="1">{#N/A,#N/A,FALSE,"Aging Summary";#N/A,#N/A,FALSE,"Ratio Analysis";#N/A,#N/A,FALSE,"Test 120 Day Accts";#N/A,#N/A,FALSE,"Tickmarks"}</definedName>
    <definedName name="감가상각자산집계표_9월" hidden="1">{#N/A,#N/A,FALSE,"Sheet5"}</definedName>
    <definedName name="감가상각표" hidden="1">{#N/A,#N/A,FALSE,"BS";#N/A,#N/A,FALSE,"PL";#N/A,#N/A,FALSE,"처분";#N/A,#N/A,FALSE,"현금";#N/A,#N/A,FALSE,"매출";#N/A,#N/A,FALSE,"원가";#N/A,#N/A,FALSE,"경영"}</definedName>
    <definedName name="감가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감누" hidden="1">{#N/A,#N/A,FALSE,"BS";#N/A,#N/A,FALSE,"PL";#N/A,#N/A,FALSE,"A";#N/A,#N/A,FALSE,"B";#N/A,#N/A,FALSE,"B1";#N/A,#N/A,FALSE,"C";#N/A,#N/A,FALSE,"C1";#N/A,#N/A,FALSE,"C2";#N/A,#N/A,FALSE,"D";#N/A,#N/A,FALSE,"E";#N/A,#N/A,FALSE,"F";#N/A,#N/A,FALSE,"AA";#N/A,#N/A,FALSE,"BB";#N/A,#N/A,FALSE,"CC";#N/A,#N/A,FALSE,"DD";#N/A,#N/A,FALSE,"EE";#N/A,#N/A,FALSE,"FF";#N/A,#N/A,FALSE,"PL10";#N/A,#N/A,FALSE,"PL20";#N/A,#N/A,FALSE,"PL30"}</definedName>
    <definedName name="감리상주" hidden="1">{#N/A,#N/A,FALSE,"지침";#N/A,#N/A,FALSE,"환경분석";#N/A,#N/A,FALSE,"Sheet16"}</definedName>
    <definedName name="감사" hidden="1">{#N/A,#N/A,FALSE,"손익표지";#N/A,#N/A,FALSE,"손익계산";#N/A,#N/A,FALSE,"일반관리비";#N/A,#N/A,FALSE,"영업외수익";#N/A,#N/A,FALSE,"영업외비용";#N/A,#N/A,FALSE,"매출액";#N/A,#N/A,FALSE,"요약손익";#N/A,#N/A,FALSE,"요약대차";#N/A,#N/A,FALSE,"매출채권현황";#N/A,#N/A,FALSE,"매출채권명세"}</definedName>
    <definedName name="감사이후2." hidden="1">{#N/A,#N/A,FALSE,"Aging Summary";#N/A,#N/A,FALSE,"Ratio Analysis";#N/A,#N/A,FALSE,"Test 120 Day Accts";#N/A,#N/A,FALSE,"Tickmarks"}</definedName>
    <definedName name="감사후" hidden="1">{#N/A,#N/A,FALSE,"Aging Summary";#N/A,#N/A,FALSE,"Ratio Analysis";#N/A,#N/A,FALSE,"Test 120 Day Accts";#N/A,#N/A,FALSE,"Tickmarks"}</definedName>
    <definedName name="감사후1" hidden="1">{#N/A,#N/A,FALSE,"Aging Summary";#N/A,#N/A,FALSE,"Ratio Analysis";#N/A,#N/A,FALSE,"Test 120 Day Accts";#N/A,#N/A,FALSE,"Tickmarks"}</definedName>
    <definedName name="감사후3" hidden="1">{#N/A,#N/A,FALSE,"Aging Summary";#N/A,#N/A,FALSE,"Ratio Analysis";#N/A,#N/A,FALSE,"Test 120 Day Accts";#N/A,#N/A,FALSE,"Tickmarks"}</definedName>
    <definedName name="감사후4" hidden="1">{#N/A,#N/A,FALSE,"Aging Summary";#N/A,#N/A,FALSE,"Ratio Analysis";#N/A,#N/A,FALSE,"Test 120 Day Accts";#N/A,#N/A,FALSE,"Tickmarks"}</definedName>
    <definedName name="감산" hidden="1">{#N/A,#N/A,FALSE,"손익표지";#N/A,#N/A,FALSE,"손익계산";#N/A,#N/A,FALSE,"일반관리비";#N/A,#N/A,FALSE,"영업외수익";#N/A,#N/A,FALSE,"영업외비용";#N/A,#N/A,FALSE,"매출액";#N/A,#N/A,FALSE,"요약손익";#N/A,#N/A,FALSE,"요약대차";#N/A,#N/A,FALSE,"매출채권현황";#N/A,#N/A,FALSE,"매출채권명세"}</definedName>
    <definedName name="감ㅇ가" hidden="1">{"'손익현황'!$A$1:$J$29"}</definedName>
    <definedName name="감정평가" hidden="1">{#N/A,#N/A,FALSE,"Sheet5"}</definedName>
    <definedName name="감축실적" hidden="1">{#N/A,#N/A,FALSE,"손익표지";#N/A,#N/A,FALSE,"손익계산";#N/A,#N/A,FALSE,"일반관리비";#N/A,#N/A,FALSE,"영업외수익";#N/A,#N/A,FALSE,"영업외비용";#N/A,#N/A,FALSE,"매출액";#N/A,#N/A,FALSE,"요약손익";#N/A,#N/A,FALSE,"요약대차";#N/A,#N/A,FALSE,"매출채권현황";#N/A,#N/A,FALSE,"매출채권명세"}</definedName>
    <definedName name="갑부" hidden="1">{#N/A,#N/A,FALSE,"인원";#N/A,#N/A,FALSE,"비용2";#N/A,#N/A,FALSE,"비용1";#N/A,#N/A,FALSE,"비용";#N/A,#N/A,FALSE,"보증2";#N/A,#N/A,FALSE,"보증1";#N/A,#N/A,FALSE,"보증";#N/A,#N/A,FALSE,"손익1";#N/A,#N/A,FALSE,"손익";#N/A,#N/A,FALSE,"부서별매출";#N/A,#N/A,FALSE,"매출"}</definedName>
    <definedName name="값" hidden="1">{#N/A,#N/A,FALSE,"P.C.B"}</definedName>
    <definedName name="갔" hidden="1">{#N/A,#N/A,FALSE,"Sheet5"}</definedName>
    <definedName name="강" hidden="1">{#N/A,#N/A,FALSE,"Sheet5"}</definedName>
    <definedName name="강강강" hidden="1">{#N/A,#N/A,TRUE,"Y생산";#N/A,#N/A,TRUE,"Y판매";#N/A,#N/A,TRUE,"Y총물량";#N/A,#N/A,TRUE,"Y능력";#N/A,#N/A,TRUE,"YKD"}</definedName>
    <definedName name="강강강강" hidden="1">{#N/A,#N/A,FALSE,"손익표지";#N/A,#N/A,FALSE,"손익계산";#N/A,#N/A,FALSE,"일반관리비";#N/A,#N/A,FALSE,"영업외수익";#N/A,#N/A,FALSE,"영업외비용";#N/A,#N/A,FALSE,"매출액";#N/A,#N/A,FALSE,"요약손익";#N/A,#N/A,FALSE,"요약대차";#N/A,#N/A,FALSE,"매출채권현황";#N/A,#N/A,FALSE,"매출채권명세"}</definedName>
    <definedName name="강강농" hidden="1">{#N/A,#N/A,FALSE,"단축1";#N/A,#N/A,FALSE,"단축2";#N/A,#N/A,FALSE,"단축3";#N/A,#N/A,FALSE,"장축";#N/A,#N/A,FALSE,"4WD"}</definedName>
    <definedName name="강느댈deithf" hidden="1">#REF!</definedName>
    <definedName name="강사료" hidden="1">#REF!</definedName>
    <definedName name="강서센터"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강서센터3"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강선희"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강수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강안" hidden="1">{"'매출계획'!$D$2"}</definedName>
    <definedName name="강용" hidden="1">{"'Sheet1'!$A$1:$H$36"}</definedName>
    <definedName name="강재현" hidden="1">{#N/A,#N/A,FALSE,"단축1";#N/A,#N/A,FALSE,"단축2";#N/A,#N/A,FALSE,"단축3";#N/A,#N/A,FALSE,"장축";#N/A,#N/A,FALSE,"4WD"}</definedName>
    <definedName name="강환" hidden="1">{#N/A,#N/A,FALSE,"월공사비집계표양식 (7)";#N/A,#N/A,FALSE,"월공사비집계표양식 (7)"}</definedName>
    <definedName name="개" hidden="1">{#N/A,#N/A,FALSE,"주요여수신";#N/A,#N/A,FALSE,"수신금리";#N/A,#N/A,FALSE,"대출금리";#N/A,#N/A,FALSE,"신규대출";#N/A,#N/A,FALSE,"총액대출"}</definedName>
    <definedName name="개똥" hidden="1">{#N/A,#N/A,FALSE,"손익표지";#N/A,#N/A,FALSE,"손익계산";#N/A,#N/A,FALSE,"일반관리비";#N/A,#N/A,FALSE,"영업외수익";#N/A,#N/A,FALSE,"영업외비용";#N/A,#N/A,FALSE,"매출액";#N/A,#N/A,FALSE,"요약손익";#N/A,#N/A,FALSE,"요약대차";#N/A,#N/A,FALSE,"매출채권현황";#N/A,#N/A,FALSE,"매출채권명세"}</definedName>
    <definedName name="개발" hidden="1">{#N/A,#N/A,FALSE,"손익표지";#N/A,#N/A,FALSE,"손익계산";#N/A,#N/A,FALSE,"일반관리비";#N/A,#N/A,FALSE,"영업외수익";#N/A,#N/A,FALSE,"영업외비용";#N/A,#N/A,FALSE,"매출액";#N/A,#N/A,FALSE,"요약손익";#N/A,#N/A,FALSE,"요약대차";#N/A,#N/A,FALSE,"매출채권현황";#N/A,#N/A,FALSE,"매출채권명세"}</definedName>
    <definedName name="개발1" hidden="1">{#N/A,#N/A,FALSE,"손익표지";#N/A,#N/A,FALSE,"손익계산";#N/A,#N/A,FALSE,"일반관리비";#N/A,#N/A,FALSE,"영업외수익";#N/A,#N/A,FALSE,"영업외비용";#N/A,#N/A,FALSE,"매출액";#N/A,#N/A,FALSE,"요약손익";#N/A,#N/A,FALSE,"요약대차";#N/A,#N/A,FALSE,"매출채권현황";#N/A,#N/A,FALSE,"매출채권명세"}</definedName>
    <definedName name="개발2" hidden="1">{#N/A,#N/A,FALSE,"손익표지";#N/A,#N/A,FALSE,"손익계산";#N/A,#N/A,FALSE,"일반관리비";#N/A,#N/A,FALSE,"영업외수익";#N/A,#N/A,FALSE,"영업외비용";#N/A,#N/A,FALSE,"매출액";#N/A,#N/A,FALSE,"요약손익";#N/A,#N/A,FALSE,"요약대차";#N/A,#N/A,FALSE,"매출채권현황";#N/A,#N/A,FALSE,"매출채권명세"}</definedName>
    <definedName name="개발3" hidden="1">{#N/A,#N/A,FALSE,"손익표지";#N/A,#N/A,FALSE,"손익계산";#N/A,#N/A,FALSE,"일반관리비";#N/A,#N/A,FALSE,"영업외수익";#N/A,#N/A,FALSE,"영업외비용";#N/A,#N/A,FALSE,"매출액";#N/A,#N/A,FALSE,"요약손익";#N/A,#N/A,FALSE,"요약대차";#N/A,#N/A,FALSE,"매출채권현황";#N/A,#N/A,FALSE,"매출채권명세"}</definedName>
    <definedName name="개발문제범" hidden="1">{#N/A,#N/A,FALSE,"단축1";#N/A,#N/A,FALSE,"단축2";#N/A,#N/A,FALSE,"단축3";#N/A,#N/A,FALSE,"장축";#N/A,#N/A,FALSE,"4WD"}</definedName>
    <definedName name="개발방안" hidden="1">{#N/A,#N/A,FALSE,"단축1";#N/A,#N/A,FALSE,"단축2";#N/A,#N/A,FALSE,"단축3";#N/A,#N/A,FALSE,"장축";#N/A,#N/A,FALSE,"4WD"}</definedName>
    <definedName name="개발비"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개발비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개발일정" hidden="1">{#N/A,#N/A,FALSE,"단축1";#N/A,#N/A,FALSE,"단축2";#N/A,#N/A,FALSE,"단축3";#N/A,#N/A,FALSE,"장축";#N/A,#N/A,FALSE,"4WD"}</definedName>
    <definedName name="개발일정수정" hidden="1">{#N/A,#N/A,FALSE,"단축1";#N/A,#N/A,FALSE,"단축2";#N/A,#N/A,FALSE,"단축3";#N/A,#N/A,FALSE,"장축";#N/A,#N/A,FALSE,"4WD"}</definedName>
    <definedName name="개발화학피앤비" hidden="1">{#N/A,#N/A,FALSE,"손익표지";#N/A,#N/A,FALSE,"손익계산";#N/A,#N/A,FALSE,"일반관리비";#N/A,#N/A,FALSE,"영업외수익";#N/A,#N/A,FALSE,"영업외비용";#N/A,#N/A,FALSE,"매출액";#N/A,#N/A,FALSE,"요약손익";#N/A,#N/A,FALSE,"요약대차";#N/A,#N/A,FALSE,"매출채권현황";#N/A,#N/A,FALSE,"매출채권명세"}</definedName>
    <definedName name="개선" hidden="1">{#N/A,#N/A,TRUE,"Y생산";#N/A,#N/A,TRUE,"Y판매";#N/A,#N/A,TRUE,"Y총물량";#N/A,#N/A,TRUE,"Y능력";#N/A,#N/A,TRUE,"YKD"}</definedName>
    <definedName name="개선과장1" hidden="1">{#N/A,#N/A,FALSE,"단축1";#N/A,#N/A,FALSE,"단축2";#N/A,#N/A,FALSE,"단축3";#N/A,#N/A,FALSE,"장축";#N/A,#N/A,FALSE,"4WD"}</definedName>
    <definedName name="개선과정" hidden="1">{#N/A,#N/A,FALSE,"단축1";#N/A,#N/A,FALSE,"단축2";#N/A,#N/A,FALSE,"단축3";#N/A,#N/A,FALSE,"장축";#N/A,#N/A,FALSE,"4WD"}</definedName>
    <definedName name="개선금낵" hidden="1">{#N/A,#N/A,TRUE,"Y생산";#N/A,#N/A,TRUE,"Y판매";#N/A,#N/A,TRUE,"Y총물량";#N/A,#N/A,TRUE,"Y능력";#N/A,#N/A,TRUE,"YKD"}</definedName>
    <definedName name="개선내용" hidden="1">{#N/A,#N/A,TRUE,"Y생산";#N/A,#N/A,TRUE,"Y판매";#N/A,#N/A,TRUE,"Y총물량";#N/A,#N/A,TRUE,"Y능력";#N/A,#N/A,TRUE,"YKD"}</definedName>
    <definedName name="개선내용2" hidden="1">{#N/A,#N/A,TRUE,"Y생산";#N/A,#N/A,TRUE,"Y판매";#N/A,#N/A,TRUE,"Y총물량";#N/A,#N/A,TRUE,"Y능력";#N/A,#N/A,TRUE,"YKD"}</definedName>
    <definedName name="개선방안" hidden="1">#REF!</definedName>
    <definedName name="개선실적" hidden="1">{#N/A,#N/A,TRUE,"Y생산";#N/A,#N/A,TRUE,"Y판매";#N/A,#N/A,TRUE,"Y총물량";#N/A,#N/A,TRUE,"Y능력";#N/A,#N/A,TRUE,"YKD"}</definedName>
    <definedName name="개선안" hidden="1">{#N/A,#N/A,FALSE,"손익표지";#N/A,#N/A,FALSE,"손익계산";#N/A,#N/A,FALSE,"일반관리비";#N/A,#N/A,FALSE,"영업외수익";#N/A,#N/A,FALSE,"영업외비용";#N/A,#N/A,FALSE,"매출액";#N/A,#N/A,FALSE,"요약손익";#N/A,#N/A,FALSE,"요약대차";#N/A,#N/A,FALSE,"매출채권현황";#N/A,#N/A,FALSE,"매출채권명세"}</definedName>
    <definedName name="개선이력" hidden="1">{#N/A,#N/A,FALSE,"KMC최종회의(7월) 자료"}</definedName>
    <definedName name="개이별추가계액명세" hidden="1">{"'보고양식'!$A$58:$K$111"}</definedName>
    <definedName name="개인" hidden="1">{"YTD/Forecast",#N/A,TRUE,"Fcst_TPLN";"Monthly Averages",#N/A,TRUE,"Fcst_TPLN"}</definedName>
    <definedName name="개인2" hidden="1">{#N/A,#N/A,FALSE,"손익표지";#N/A,#N/A,FALSE,"손익계산";#N/A,#N/A,FALSE,"일반관리비";#N/A,#N/A,FALSE,"영업외수익";#N/A,#N/A,FALSE,"영업외비용";#N/A,#N/A,FALSE,"매출액";#N/A,#N/A,FALSE,"요약손익";#N/A,#N/A,FALSE,"요약대차";#N/A,#N/A,FALSE,"매출채권현황";#N/A,#N/A,FALSE,"매출채권명세"}</definedName>
    <definedName name="개인고용선급" hidden="1">{#N/A,#N/A,FALSE,"BS";#N/A,#N/A,FALSE,"PL";#N/A,#N/A,FALSE,"A";#N/A,#N/A,FALSE,"B";#N/A,#N/A,FALSE,"B1";#N/A,#N/A,FALSE,"C";#N/A,#N/A,FALSE,"C1";#N/A,#N/A,FALSE,"C2";#N/A,#N/A,FALSE,"D";#N/A,#N/A,FALSE,"E";#N/A,#N/A,FALSE,"F";#N/A,#N/A,FALSE,"AA";#N/A,#N/A,FALSE,"BB";#N/A,#N/A,FALSE,"CC";#N/A,#N/A,FALSE,"DD";#N/A,#N/A,FALSE,"EE";#N/A,#N/A,FALSE,"FF";#N/A,#N/A,FALSE,"PL10";#N/A,#N/A,FALSE,"PL20";#N/A,#N/A,FALSE,"PL30"}</definedName>
    <definedName name="개인고용선급2" hidden="1">{#N/A,#N/A,FALSE,"BS";#N/A,#N/A,FALSE,"PL";#N/A,#N/A,FALSE,"A";#N/A,#N/A,FALSE,"B";#N/A,#N/A,FALSE,"B1";#N/A,#N/A,FALSE,"C";#N/A,#N/A,FALSE,"C1";#N/A,#N/A,FALSE,"C2";#N/A,#N/A,FALSE,"D";#N/A,#N/A,FALSE,"E";#N/A,#N/A,FALSE,"F";#N/A,#N/A,FALSE,"AA";#N/A,#N/A,FALSE,"BB";#N/A,#N/A,FALSE,"CC";#N/A,#N/A,FALSE,"DD";#N/A,#N/A,FALSE,"EE";#N/A,#N/A,FALSE,"FF";#N/A,#N/A,FALSE,"PL10";#N/A,#N/A,FALSE,"PL20";#N/A,#N/A,FALSE,"PL30"}</definedName>
    <definedName name="개인별" hidden="1">{"'보고양식'!$A$58:$K$111"}</definedName>
    <definedName name="개황" hidden="1">{"'매출'!$A$1:$I$22"}</definedName>
    <definedName name="객실원" hidden="1">#REF!</definedName>
    <definedName name="갤로" hidden="1">{#N/A,#N/A,FALSE,"정공"}</definedName>
    <definedName name="갸갸" hidden="1">{#N/A,#N/A,TRUE,"일정"}</definedName>
    <definedName name="걀" hidden="1">{#N/A,#N/A,FALSE,"단축1";#N/A,#N/A,FALSE,"단축2";#N/A,#N/A,FALSE,"단축3";#N/A,#N/A,FALSE,"장축";#N/A,#N/A,FALSE,"4WD"}</definedName>
    <definedName name="걍" hidden="1">{#N/A,#N/A,FALSE,"단축1";#N/A,#N/A,FALSE,"단축2";#N/A,#N/A,FALSE,"단축3";#N/A,#N/A,FALSE,"장축";#N/A,#N/A,FALSE,"4WD"}</definedName>
    <definedName name="거" hidden="1">{#N/A,#N/A,FALSE,"1.CRITERIA";#N/A,#N/A,FALSE,"2.IS";#N/A,#N/A,FALSE,"3.BS";#N/A,#N/A,FALSE,"4.PER PL";#N/A,#N/A,FALSE,"5.INVESTMENT";#N/A,#N/A,FALSE,"6.공문";#N/A,#N/A,FALSE,"7.netinvest"}</definedName>
    <definedName name="거거" hidden="1">{#N/A,#N/A,TRUE,"Y생산";#N/A,#N/A,TRUE,"Y판매";#N/A,#N/A,TRUE,"Y총물량";#N/A,#N/A,TRUE,"Y능력";#N/A,#N/A,TRUE,"YKD"}</definedName>
    <definedName name="거래" hidden="1">{#N/A,#N/A,FALSE,"BS";#N/A,#N/A,FALSE,"PL";#N/A,#N/A,FALSE,"처분";#N/A,#N/A,FALSE,"현금";#N/A,#N/A,FALSE,"매출";#N/A,#N/A,FALSE,"원가";#N/A,#N/A,FALSE,"경영"}</definedName>
    <definedName name="거리도모" hidden="1">{#N/A,#N/A,FALSE,"BS";#N/A,#N/A,FALSE,"PL";#N/A,#N/A,FALSE,"처분";#N/A,#N/A,FALSE,"현금";#N/A,#N/A,FALSE,"매출";#N/A,#N/A,FALSE,"원가";#N/A,#N/A,FALSE,"경영"}</definedName>
    <definedName name="거아ㅏ라어" hidden="1">{#N/A,#N/A,FALSE,"손익표지";#N/A,#N/A,FALSE,"손익계산";#N/A,#N/A,FALSE,"일반관리비";#N/A,#N/A,FALSE,"영업외수익";#N/A,#N/A,FALSE,"영업외비용";#N/A,#N/A,FALSE,"매출액";#N/A,#N/A,FALSE,"요약손익";#N/A,#N/A,FALSE,"요약대차";#N/A,#N/A,FALSE,"매출채권현황";#N/A,#N/A,FALSE,"매출채권명세"}</definedName>
    <definedName name="거이" hidden="1">{#N/A,#N/A,FALSE,"1.CRITERIA";#N/A,#N/A,FALSE,"2.IS";#N/A,#N/A,FALSE,"3.BS";#N/A,#N/A,FALSE,"4.PER PL";#N/A,#N/A,FALSE,"5.INVESTMENT";#N/A,#N/A,FALSE,"6.공문";#N/A,#N/A,FALSE,"7.netinvest"}</definedName>
    <definedName name="거이자" hidden="1">{#N/A,#N/A,FALSE,"1.CRITERIA";#N/A,#N/A,FALSE,"2.IS";#N/A,#N/A,FALSE,"3.BS";#N/A,#N/A,FALSE,"4.PER PL";#N/A,#N/A,FALSE,"5.INVESTMENT";#N/A,#N/A,FALSE,"6.공문";#N/A,#N/A,FALSE,"7.netinvest"}</definedName>
    <definedName name="건가new" hidden="1">{#N/A,#N/A,FALSE,"BS";#N/A,#N/A,FALSE,"PL";#N/A,#N/A,FALSE,"처분";#N/A,#N/A,FALSE,"현금";#N/A,#N/A,FALSE,"매출";#N/A,#N/A,FALSE,"원가";#N/A,#N/A,FALSE,"경영"}</definedName>
    <definedName name="건물임." hidden="1">{"'손익현황'!$A$1:$J$29"}</definedName>
    <definedName name="건물임.2" hidden="1">{"'손익현황'!$A$1:$J$29"}</definedName>
    <definedName name="건설" hidden="1">{#N/A,#N/A,FALSE,"손익표지";#N/A,#N/A,FALSE,"손익계산";#N/A,#N/A,FALSE,"일반관리비";#N/A,#N/A,FALSE,"영업외수익";#N/A,#N/A,FALSE,"영업외비용";#N/A,#N/A,FALSE,"매출액";#N/A,#N/A,FALSE,"요약손익";#N/A,#N/A,FALSE,"요약대차";#N/A,#N/A,FALSE,"매출채권현황";#N/A,#N/A,FALSE,"매출채권명세"}</definedName>
    <definedName name="건설가계정명세" hidden="1">#REF!</definedName>
    <definedName name="건설중" hidden="1">#REF!</definedName>
    <definedName name="건설팀" hidden="1">{#N/A,#N/A,TRUE,"Y생산";#N/A,#N/A,TRUE,"Y판매";#N/A,#N/A,TRUE,"Y총물량";#N/A,#N/A,TRUE,"Y능력";#N/A,#N/A,TRUE,"YKD"}</definedName>
    <definedName name="건열" hidden="1">{#N/A,#N/A,TRUE,"Y생산";#N/A,#N/A,TRUE,"Y판매";#N/A,#N/A,TRUE,"Y총물량";#N/A,#N/A,TRUE,"Y능력";#N/A,#N/A,TRUE,"YKD"}</definedName>
    <definedName name="건전성" hidden="1">[40]연체대출!$A$9:$A$92</definedName>
    <definedName name="건조과" hidden="1">{"'매출계획'!$D$2"}</definedName>
    <definedName name="건축수량집계" hidden="1">{#N/A,#N/A,FALSE,"월공사비집계표양식 (7)";#N/A,#N/A,FALSE,"월공사비집계표양식 (7)"}</definedName>
    <definedName name="건축용총시장" hidden="1">{"'7-2지역별'!$A$1:$R$44"}</definedName>
    <definedName name="건축팀별" hidden="1">{#N/A,#N/A,FALSE,"지침";#N/A,#N/A,FALSE,"환경분석";#N/A,#N/A,FALSE,"Sheet16"}</definedName>
    <definedName name="걸" hidden="1">{#N/A,#N/A,FALSE,"단축1";#N/A,#N/A,FALSE,"단축2";#N/A,#N/A,FALSE,"단축3";#N/A,#N/A,FALSE,"장축";#N/A,#N/A,FALSE,"4WD"}</definedName>
    <definedName name="검침" hidden="1">{#N/A,#N/A,FALSE,"제목"}</definedName>
    <definedName name="검토" hidden="1">{#N/A,#N/A,FALSE,"UNIT";#N/A,#N/A,FALSE,"UNIT";#N/A,#N/A,FALSE,"계정"}</definedName>
    <definedName name="검토내역" hidden="1">{#N/A,#N/A,FALSE,"단축1";#N/A,#N/A,FALSE,"단축2";#N/A,#N/A,FALSE,"단축3";#N/A,#N/A,FALSE,"장축";#N/A,#N/A,FALSE,"4WD"}</definedName>
    <definedName name="검토보고" hidden="1">{#N/A,#N/A,TRUE,"Y생산";#N/A,#N/A,TRUE,"Y판매";#N/A,#N/A,TRUE,"Y총물량";#N/A,#N/A,TRUE,"Y능력";#N/A,#N/A,TRUE,"YKD"}</definedName>
    <definedName name="게" hidden="1">{#N/A,#N/A,FALSE,"단축1";#N/A,#N/A,FALSE,"단축2";#N/A,#N/A,FALSE,"단축3";#N/A,#N/A,FALSE,"장축";#N/A,#N/A,FALSE,"4WD"}</definedName>
    <definedName name="견적" hidden="1">{#N/A,#N/A,FALSE,"CAM-G7";#N/A,#N/A,FALSE,"SPL";#N/A,#N/A,FALSE,"butt-in G7";#N/A,#N/A,FALSE,"dia-in G7";#N/A,#N/A,FALSE,"추가-STA G7"}</definedName>
    <definedName name="견적list3" hidden="1">{#N/A,#N/A,FALSE,"단축1";#N/A,#N/A,FALSE,"단축2";#N/A,#N/A,FALSE,"단축3";#N/A,#N/A,FALSE,"장축";#N/A,#N/A,FALSE,"4WD"}</definedName>
    <definedName name="견적대비표" hidden="1">#REF!</definedName>
    <definedName name="견적대실행" hidden="1">{#N/A,#N/A,FALSE,"CAM-G7";#N/A,#N/A,FALSE,"SPL";#N/A,#N/A,FALSE,"butt-in G7";#N/A,#N/A,FALSE,"dia-in G7";#N/A,#N/A,FALSE,"추가-STA G7"}</definedName>
    <definedName name="견적서" hidden="1">{#N/A,#N/A,FALSE,"CAM-G7";#N/A,#N/A,FALSE,"SPL";#N/A,#N/A,FALSE,"butt-in G7";#N/A,#N/A,FALSE,"dia-in G7";#N/A,#N/A,FALSE,"추가-STA G7"}</definedName>
    <definedName name="결산공고" hidden="1">{#N/A,#N/A,FALSE,"BS";#N/A,#N/A,FALSE,"PL";#N/A,#N/A,FALSE,"처분";#N/A,#N/A,FALSE,"현금";#N/A,#N/A,FALSE,"매출";#N/A,#N/A,FALSE,"원가";#N/A,#N/A,FALSE,"경영"}</definedName>
    <definedName name="결산다시" hidden="1">{#N/A,#N/A,FALSE,"BS";#N/A,#N/A,FALSE,"IS";#N/A,#N/A,FALSE,"결손금처리";#N/A,#N/A,FALSE,"cashflow"}</definedName>
    <definedName name="결산성과"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결산일">[41]정의!$B$4</definedName>
    <definedName name="결손" hidden="1">{#N/A,#N/A,FALSE,"BS";#N/A,#N/A,FALSE,"PL";#N/A,#N/A,FALSE,"A";#N/A,#N/A,FALSE,"B";#N/A,#N/A,FALSE,"B1";#N/A,#N/A,FALSE,"C";#N/A,#N/A,FALSE,"C1";#N/A,#N/A,FALSE,"C2";#N/A,#N/A,FALSE,"D";#N/A,#N/A,FALSE,"E";#N/A,#N/A,FALSE,"F";#N/A,#N/A,FALSE,"AA";#N/A,#N/A,FALSE,"BB";#N/A,#N/A,FALSE,"CC";#N/A,#N/A,FALSE,"DD";#N/A,#N/A,FALSE,"EE";#N/A,#N/A,FALSE,"FF";#N/A,#N/A,FALSE,"PL10";#N/A,#N/A,FALSE,"PL20";#N/A,#N/A,FALSE,"PL30"}</definedName>
    <definedName name="결손금" hidden="1">{#N/A,#N/A,FALSE,"BS";#N/A,#N/A,FALSE,"PL";#N/A,#N/A,FALSE,"처분";#N/A,#N/A,FALSE,"현금";#N/A,#N/A,FALSE,"매출";#N/A,#N/A,FALSE,"원가";#N/A,#N/A,FALSE,"경영"}</definedName>
    <definedName name="결손등"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결영" hidden="1">{#N/A,#N/A,FALSE,"P.C.B"}</definedName>
    <definedName name="결ㅈ제ㅔㅔ" hidden="1">{#N/A,#N/A,FALSE,"주요여수신";#N/A,#N/A,FALSE,"수신금리";#N/A,#N/A,FALSE,"대출금리";#N/A,#N/A,FALSE,"신규대출";#N/A,#N/A,FALSE,"총액대출"}</definedName>
    <definedName name="결재용" hidden="1">{#N/A,#N/A,FALSE,"단축1";#N/A,#N/A,FALSE,"단축2";#N/A,#N/A,FALSE,"단축3";#N/A,#N/A,FALSE,"장축";#N/A,#N/A,FALSE,"4WD"}</definedName>
    <definedName name="결제2" hidden="1">{#N/A,#N/A,FALSE,"주요여수신";#N/A,#N/A,FALSE,"수신금리";#N/A,#N/A,FALSE,"대출금리";#N/A,#N/A,FALSE,"신규대출";#N/A,#N/A,FALSE,"총액대출"}</definedName>
    <definedName name="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5" hidden="1">{#N/A,#N/A,FALSE,"단축1";#N/A,#N/A,FALSE,"단축2";#N/A,#N/A,FALSE,"단축3";#N/A,#N/A,FALSE,"장축";#N/A,#N/A,FALSE,"4WD"}</definedName>
    <definedName name="경력신입표준연봉" hidden="1">{#N/A,#N/A,FALSE,"계약직(여)"}</definedName>
    <definedName name="경력연봉표준" hidden="1">{#N/A,#N/A,FALSE,"계약직(여)"}</definedName>
    <definedName name="경로" hidden="1">{#N/A,#N/A,TRUE,"Y생산";#N/A,#N/A,TRUE,"Y판매";#N/A,#N/A,TRUE,"Y총물량";#N/A,#N/A,TRUE,"Y능력";#N/A,#N/A,TRUE,"YKD"}</definedName>
    <definedName name="경로별" hidden="1">{"'5'!$A$1:$BB$147"}</definedName>
    <definedName name="경리" hidden="1">{#N/A,#N/A,FALSE,"P.C.B"}</definedName>
    <definedName name="경리손익" hidden="1">{#N/A,#N/A,FALSE,"정공"}</definedName>
    <definedName name="경북대학보" hidden="1">#REF!</definedName>
    <definedName name="경비_" hidden="1">{#N/A,#N/A,TRUE,"매출진척-1";#N/A,#N/A,TRUE,"매출진척-2";#N/A,#N/A,TRUE,"제품실적";#N/A,#N/A,TRUE,"RAC";#N/A,#N/A,TRUE,"PAC ";#N/A,#N/A,TRUE,"재고현황";#N/A,#N/A,TRUE,"공지사항"}</definedName>
    <definedName name="경비___" hidden="1">{#N/A,#N/A,TRUE,"매출진척-1";#N/A,#N/A,TRUE,"매출진척-2";#N/A,#N/A,TRUE,"제품실적";#N/A,#N/A,TRUE,"RAC";#N/A,#N/A,TRUE,"PAC ";#N/A,#N/A,TRUE,"재고현황";#N/A,#N/A,TRUE,"공지사항"}</definedName>
    <definedName name="경비3차" hidden="1">{#N/A,#N/A,FALSE,"정공"}</definedName>
    <definedName name="경비관리비" hidden="1">{#N/A,#N/A,FALSE,"단축1";#N/A,#N/A,FALSE,"단축2";#N/A,#N/A,FALSE,"단축3";#N/A,#N/A,FALSE,"장축";#N/A,#N/A,FALSE,"4WD"}</definedName>
    <definedName name="경비누계" hidden="1">{#N/A,#N/A,FALSE,"손익표지";#N/A,#N/A,FALSE,"손익계산";#N/A,#N/A,FALSE,"일반관리비";#N/A,#N/A,FALSE,"영업외수익";#N/A,#N/A,FALSE,"영업외비용";#N/A,#N/A,FALSE,"매출액";#N/A,#N/A,FALSE,"요약손익";#N/A,#N/A,FALSE,"요약대차";#N/A,#N/A,FALSE,"매출채권현황";#N/A,#N/A,FALSE,"매출채권명세"}</definedName>
    <definedName name="경비래요" hidden="1">{#N/A,#N/A,FALSE,"정공"}</definedName>
    <definedName name="경비신" hidden="1">{#N/A,#N/A,FALSE,"단축1";#N/A,#N/A,FALSE,"단축2";#N/A,#N/A,FALSE,"단축3";#N/A,#N/A,FALSE,"장축";#N/A,#N/A,FALSE,"4WD"}</definedName>
    <definedName name="경비실적" hidden="1">{#N/A,#N/A,FALSE,"정공"}</definedName>
    <definedName name="경비예산" hidden="1">{#N/A,#N/A,FALSE,"단축1";#N/A,#N/A,FALSE,"단축2";#N/A,#N/A,FALSE,"단축3";#N/A,#N/A,FALSE,"장축";#N/A,#N/A,FALSE,"4WD"}</definedName>
    <definedName name="경비확인" hidden="1">{#N/A,#N/A,FALSE,"단축1";#N/A,#N/A,FALSE,"단축2";#N/A,#N/A,FALSE,"단축3";#N/A,#N/A,FALSE,"장축";#N/A,#N/A,FALSE,"4WD"}</definedName>
    <definedName name="경상" hidden="1">{#N/A,#N/A,FALSE,"손익표지";#N/A,#N/A,FALSE,"손익계산";#N/A,#N/A,FALSE,"일반관리비";#N/A,#N/A,FALSE,"영업외수익";#N/A,#N/A,FALSE,"영업외비용";#N/A,#N/A,FALSE,"매출액";#N/A,#N/A,FALSE,"요약손익";#N/A,#N/A,FALSE,"요약대차";#N/A,#N/A,FALSE,"매출채권현황";#N/A,#N/A,FALSE,"매출채권명세"}</definedName>
    <definedName name="경상2" hidden="1">{#N/A,#N/A,FALSE,"교재수정"}</definedName>
    <definedName name="경상개" hidden="1">{#N/A,#N/A,FALSE,"교재수정"}</definedName>
    <definedName name="경상개발료" hidden="1">{#N/A,#N/A,FALSE,"교재수정"}</definedName>
    <definedName name="경상비8월" hidden="1">{#N/A,#N/A,FALSE,"단축1";#N/A,#N/A,FALSE,"단축2";#N/A,#N/A,FALSE,"단축3";#N/A,#N/A,FALSE,"장축";#N/A,#N/A,FALSE,"4WD"}</definedName>
    <definedName name="경상재무제표" hidden="1">{#N/A,#N/A,FALSE,"손익표지";#N/A,#N/A,FALSE,"손익계산";#N/A,#N/A,FALSE,"일반관리비";#N/A,#N/A,FALSE,"영업외수익";#N/A,#N/A,FALSE,"영업외비용";#N/A,#N/A,FALSE,"매출액";#N/A,#N/A,FALSE,"요약손익";#N/A,#N/A,FALSE,"요약대차";#N/A,#N/A,FALSE,"매출채권현황";#N/A,#N/A,FALSE,"매출채권명세"}</definedName>
    <definedName name="경양" hidden="1">{#N/A,#N/A,FALSE,"손익표지";#N/A,#N/A,FALSE,"손익계산";#N/A,#N/A,FALSE,"일반관리비";#N/A,#N/A,FALSE,"영업외수익";#N/A,#N/A,FALSE,"영업외비용";#N/A,#N/A,FALSE,"매출액";#N/A,#N/A,FALSE,"요약손익";#N/A,#N/A,FALSE,"요약대차";#N/A,#N/A,FALSE,"매출채권현황";#N/A,#N/A,FALSE,"매출채권명세"}</definedName>
    <definedName name="경영" hidden="1">{#N/A,#N/A,FALSE,"P.C.B"}</definedName>
    <definedName name="경영1" hidden="1">{#N/A,#N/A,FALSE,"손익표지";#N/A,#N/A,FALSE,"손익계산";#N/A,#N/A,FALSE,"일반관리비";#N/A,#N/A,FALSE,"영업외수익";#N/A,#N/A,FALSE,"영업외비용";#N/A,#N/A,FALSE,"매출액";#N/A,#N/A,FALSE,"요약손익";#N/A,#N/A,FALSE,"요약대차";#N/A,#N/A,FALSE,"매출채권현황";#N/A,#N/A,FALSE,"매출채권명세"}</definedName>
    <definedName name="경영123" hidden="1">{#N/A,#N/A,FALSE,"손익표지";#N/A,#N/A,FALSE,"손익계산";#N/A,#N/A,FALSE,"일반관리비";#N/A,#N/A,FALSE,"영업외수익";#N/A,#N/A,FALSE,"영업외비용";#N/A,#N/A,FALSE,"매출액";#N/A,#N/A,FALSE,"요약손익";#N/A,#N/A,FALSE,"요약대차";#N/A,#N/A,FALSE,"매출채권현황";#N/A,#N/A,FALSE,"매출채권명세"}</definedName>
    <definedName name="경영2" hidden="1">{#N/A,#N/A,FALSE,"손익표지";#N/A,#N/A,FALSE,"손익계산";#N/A,#N/A,FALSE,"일반관리비";#N/A,#N/A,FALSE,"영업외수익";#N/A,#N/A,FALSE,"영업외비용";#N/A,#N/A,FALSE,"매출액";#N/A,#N/A,FALSE,"요약손익";#N/A,#N/A,FALSE,"요약대차";#N/A,#N/A,FALSE,"매출채권현황";#N/A,#N/A,FALSE,"매출채권명세"}</definedName>
    <definedName name="경영3" hidden="1">{#N/A,#N/A,FALSE,"손익표지";#N/A,#N/A,FALSE,"손익계산";#N/A,#N/A,FALSE,"일반관리비";#N/A,#N/A,FALSE,"영업외수익";#N/A,#N/A,FALSE,"영업외비용";#N/A,#N/A,FALSE,"매출액";#N/A,#N/A,FALSE,"요약손익";#N/A,#N/A,FALSE,"요약대차";#N/A,#N/A,FALSE,"매출채권현황";#N/A,#N/A,FALSE,"매출채권명세"}</definedName>
    <definedName name="경영5" hidden="1">{#N/A,#N/A,FALSE,"손익표지";#N/A,#N/A,FALSE,"손익계산";#N/A,#N/A,FALSE,"일반관리비";#N/A,#N/A,FALSE,"영업외수익";#N/A,#N/A,FALSE,"영업외비용";#N/A,#N/A,FALSE,"매출액";#N/A,#N/A,FALSE,"요약손익";#N/A,#N/A,FALSE,"요약대차";#N/A,#N/A,FALSE,"매출채권현황";#N/A,#N/A,FALSE,"매출채권명세"}</definedName>
    <definedName name="경영개선2"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경영개선실적"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경영계획2" hidden="1">{#N/A,#N/A,FALSE,"지침";#N/A,#N/A,FALSE,"환경분석";#N/A,#N/A,FALSE,"Sheet16"}</definedName>
    <definedName name="경영담당" hidden="1">{#N/A,#N/A,FALSE,"제목"}</definedName>
    <definedName name="경영목표2" hidden="1">{#N/A,#N/A,FALSE,"자재관리";#N/A,#N/A,FALSE,"자재관리";#N/A,#N/A,FALSE,"자재관리"}</definedName>
    <definedName name="경영성과..." hidden="1">#REF!</definedName>
    <definedName name="경영실적" hidden="1">{#N/A,#N/A,FALSE,"-표지-";#N/A,#N/A,FALSE,"-목차-";#N/A,#N/A,FALSE,"대차대조표";#N/A,#N/A,FALSE,"손익계산서";#N/A,#N/A,FALSE,"제조원가";#N/A,#N/A,FALSE,"자산명세";#N/A,#N/A,FALSE,"차입금현황";#N/A,#N/A,FALSE,"매출현황";#N/A,#N/A,FALSE,"자금수지"}</definedName>
    <definedName name="경영여건" hidden="1">{#N/A,#N/A,FALSE,"지침";#N/A,#N/A,FALSE,"환경분석";#N/A,#N/A,FALSE,"Sheet16"}</definedName>
    <definedName name="경영지원본부" hidden="1">{#N/A,#N/A,TRUE,"Y생산";#N/A,#N/A,TRUE,"Y판매";#N/A,#N/A,TRUE,"Y총물량";#N/A,#N/A,TRUE,"Y능력";#N/A,#N/A,TRUE,"YKD"}</definedName>
    <definedName name="경영현황" hidden="1">{#N/A,#N/A,FALSE,"P.C.B"}</definedName>
    <definedName name="경자" hidden="1">{#N/A,#N/A,TRUE,"Y생산";#N/A,#N/A,TRUE,"Y판매";#N/A,#N/A,TRUE,"Y총물량";#N/A,#N/A,TRUE,"Y능력";#N/A,#N/A,TRUE,"YKD"}</definedName>
    <definedName name="경쟁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쟁사2" hidden="1">#REF!</definedName>
    <definedName name="경쟁사동향" hidden="1">{#N/A,#N/A,FALSE,"97년 투자계획 세부내역 "}</definedName>
    <definedName name="경제" hidden="1">{#N/A,#N/A,FALSE,"손익표지";#N/A,#N/A,FALSE,"손익계산";#N/A,#N/A,FALSE,"일반관리비";#N/A,#N/A,FALSE,"영업외수익";#N/A,#N/A,FALSE,"영업외비용";#N/A,#N/A,FALSE,"매출액";#N/A,#N/A,FALSE,"요약손익";#N/A,#N/A,FALSE,"요약대차";#N/A,#N/A,FALSE,"매출채권현황";#N/A,#N/A,FALSE,"매출채권명세"}</definedName>
    <definedName name="경주경주" hidden="1">{#N/A,#N/A,FALSE,"KMC최종회의(7월) 자료"}</definedName>
    <definedName name="경주기록" hidden="1">{#N/A,#N/A,FALSE,"KMC최종회의(7월) 자료"}</definedName>
    <definedName name="경차" hidden="1">{#N/A,#N/A,TRUE,"Y생산";#N/A,#N/A,TRUE,"Y판매";#N/A,#N/A,TRUE,"Y총물량";#N/A,#N/A,TRUE,"Y능력";#N/A,#N/A,TRUE,"YKD"}</definedName>
    <definedName name="경합금2과운연계획" hidden="1">{#N/A,#N/A,TRUE,"Y생산";#N/A,#N/A,TRUE,"Y판매";#N/A,#N/A,TRUE,"Y총물량";#N/A,#N/A,TRUE,"Y능력";#N/A,#N/A,TRUE,"YKD"}</definedName>
    <definedName name="계계" hidden="1">{#N/A,#N/A,FALSE,"손익표지";#N/A,#N/A,FALSE,"손익계산";#N/A,#N/A,FALSE,"일반관리비";#N/A,#N/A,FALSE,"영업외수익";#N/A,#N/A,FALSE,"영업외비용";#N/A,#N/A,FALSE,"매출액";#N/A,#N/A,FALSE,"요약손익";#N/A,#N/A,FALSE,"요약대차";#N/A,#N/A,FALSE,"매출채권현황";#N/A,#N/A,FALSE,"매출채권명세"}</definedName>
    <definedName name="계량기재료비분석" hidden="1">{#N/A,#N/A,FALSE,"UNIT";#N/A,#N/A,FALSE,"UNIT";#N/A,#N/A,FALSE,"계정"}</definedName>
    <definedName name="계산" hidden="1">{#N/A,#N/A,FALSE,"손익표지";#N/A,#N/A,FALSE,"손익계산";#N/A,#N/A,FALSE,"일반관리비";#N/A,#N/A,FALSE,"영업외수익";#N/A,#N/A,FALSE,"영업외비용";#N/A,#N/A,FALSE,"매출액";#N/A,#N/A,FALSE,"요약손익";#N/A,#N/A,FALSE,"요약대차";#N/A,#N/A,FALSE,"매출채권현황";#N/A,#N/A,FALSE,"매출채권명세"}</definedName>
    <definedName name="계속떠" hidden="1">{#N/A,#N/A,FALSE,"9612";#N/A,#N/A,FALSE,"9612"}</definedName>
    <definedName name="계수" hidden="1">{#N/A,#N/A,FALSE,"지침";#N/A,#N/A,FALSE,"환경분석";#N/A,#N/A,FALSE,"Sheet16"}</definedName>
    <definedName name="계약" hidden="1">{#N/A,#N/A,FALSE,"계약직(여)"}</definedName>
    <definedName name="계약촐괄" hidden="1">{"'을'!$A$1:$Z$93"}</definedName>
    <definedName name="계약총괄" hidden="1">{"'을'!$A$1:$Z$93"}</definedName>
    <definedName name="계열대출" hidden="1">{#N/A,#N/A,FALSE,"표지";#N/A,#N/A,FALSE,"1.자금수지";#N/A,#N/A,FALSE,"2. 차입금 현황";#N/A,#N/A,FALSE,"3.조달방안";#N/A,#N/A,FALSE,"업무분장"}</definedName>
    <definedName name="계열사3" hidden="1">{"'7-2지역별'!$A$1:$R$44"}</definedName>
    <definedName name="계전2" hidden="1">#REF!</definedName>
    <definedName name="계정" hidden="1">{#N/A,#N/A,FALSE,"주요여수신";#N/A,#N/A,FALSE,"수신금리";#N/A,#N/A,FALSE,"대출금리";#N/A,#N/A,FALSE,"신규대출";#N/A,#N/A,FALSE,"총액대출"}</definedName>
    <definedName name="계정명세서" hidden="1">{#N/A,#N/A,FALSE,"Sheet5"}</definedName>
    <definedName name="계정종합표" hidden="1">{#N/A,#N/A,TRUE,"Y생산";#N/A,#N/A,TRUE,"Y판매";#N/A,#N/A,TRUE,"Y총물량";#N/A,#N/A,TRUE,"Y능력";#N/A,#N/A,TRUE,"YKD"}</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장비" hidden="1">#REF!</definedName>
    <definedName name="계측장비2" hidden="1">#REF!</definedName>
    <definedName name="계획.1" hidden="1">{#N/A,#N/A,FALSE,"단축1";#N/A,#N/A,FALSE,"단축2";#N/A,#N/A,FALSE,"단축3";#N/A,#N/A,FALSE,"장축";#N/A,#N/A,FALSE,"4WD"}</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1" hidden="1">{#N/A,#N/A,FALSE,"단축1";#N/A,#N/A,FALSE,"단축2";#N/A,#N/A,FALSE,"단축3";#N/A,#N/A,FALSE,"장축";#N/A,#N/A,FALSE,"4WD"}</definedName>
    <definedName name="계획2" hidden="1">{#N/A,#N/A,FALSE,"정공"}</definedName>
    <definedName name="계획대비실적" hidden="1">{#N/A,#N/A,TRUE,"Y생산";#N/A,#N/A,TRUE,"Y판매";#N/A,#N/A,TRUE,"Y총물량";#N/A,#N/A,TRUE,"Y능력";#N/A,#N/A,TRUE,"YKD"}</definedName>
    <definedName name="계획대실적" hidden="1">{#N/A,#N/A,FALSE,"KMC최종회의(7월) 자료"}</definedName>
    <definedName name="계획대실적손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고1" hidden="1">{#N/A,#N/A,FALSE,"KMC최종회의(7월) 자료"}</definedName>
    <definedName name="고가5개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객" hidden="1">{#N/A,#N/A,FALSE,"BS";#N/A,#N/A,FALSE,"PL";#N/A,#N/A,FALSE,"처분";#N/A,#N/A,FALSE,"현금";#N/A,#N/A,FALSE,"매출";#N/A,#N/A,FALSE,"원가";#N/A,#N/A,FALSE,"경영"}</definedName>
    <definedName name="고객거부" hidden="1">{#N/A,#N/A,FALSE,"단축1";#N/A,#N/A,FALSE,"단축2";#N/A,#N/A,FALSE,"단축3";#N/A,#N/A,FALSE,"장축";#N/A,#N/A,FALSE,"4WD"}</definedName>
    <definedName name="고객만족oe" hidden="1">#REF!</definedName>
    <definedName name="고객인수1" hidden="1">{#N/A,#N/A,FALSE,"단축1";#N/A,#N/A,FALSE,"단축2";#N/A,#N/A,FALSE,"단축3";#N/A,#N/A,FALSE,"장축";#N/A,#N/A,FALSE,"4WD"}</definedName>
    <definedName name="고객인수거부" hidden="1">{#N/A,#N/A,FALSE,"단축1";#N/A,#N/A,FALSE,"단축2";#N/A,#N/A,FALSE,"단축3";#N/A,#N/A,FALSE,"장축";#N/A,#N/A,FALSE,"4WD"}</definedName>
    <definedName name="고려아연1분기증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고만" hidden="1">#REF!</definedName>
    <definedName name="고만OE" hidden="1">#REF!</definedName>
    <definedName name="고만해" hidden="1">#REF!</definedName>
    <definedName name="고용선급" hidden="1">{#N/A,#N/A,FALSE,"BS";#N/A,#N/A,FALSE,"PL";#N/A,#N/A,FALSE,"A";#N/A,#N/A,FALSE,"B";#N/A,#N/A,FALSE,"B1";#N/A,#N/A,FALSE,"C";#N/A,#N/A,FALSE,"C1";#N/A,#N/A,FALSE,"C2";#N/A,#N/A,FALSE,"D";#N/A,#N/A,FALSE,"E";#N/A,#N/A,FALSE,"F";#N/A,#N/A,FALSE,"AA";#N/A,#N/A,FALSE,"BB";#N/A,#N/A,FALSE,"CC";#N/A,#N/A,FALSE,"DD";#N/A,#N/A,FALSE,"EE";#N/A,#N/A,FALSE,"FF";#N/A,#N/A,FALSE,"PL10";#N/A,#N/A,FALSE,"PL20";#N/A,#N/A,FALSE,"PL30"}</definedName>
    <definedName name="고은주" hidden="1">{#N/A,#N/A,FALSE,"BS";#N/A,#N/A,FALSE,"PL";#N/A,#N/A,FALSE,"처분";#N/A,#N/A,FALSE,"현금";#N/A,#N/A,FALSE,"매출";#N/A,#N/A,FALSE,"원가";#N/A,#N/A,FALSE,"경영"}</definedName>
    <definedName name="고정보증" hidden="1">#REF!</definedName>
    <definedName name="고정보증금" hidden="1">#REF!</definedName>
    <definedName name="고정비비교자세히" hidden="1">#REF!</definedName>
    <definedName name="고정성보증" hidden="1">#REF!</definedName>
    <definedName name="고정자산증감" hidden="1">{#N/A,#N/A,FALSE,"지침";#N/A,#N/A,FALSE,"환경분석";#N/A,#N/A,FALSE,"Sheet16"}</definedName>
    <definedName name="곡" hidden="1">#REF!</definedName>
    <definedName name="곤" hidden="1">{"'손익현황'!$A$1:$J$29"}</definedName>
    <definedName name="골" hidden="1">{#N/A,#N/A,FALSE,"단축1";#N/A,#N/A,FALSE,"단축2";#N/A,#N/A,FALSE,"단축3";#N/A,#N/A,FALSE,"장축";#N/A,#N/A,FALSE,"4WD"}</definedName>
    <definedName name="골조01" hidden="1">{#N/A,#N/A,FALSE,"손익표지";#N/A,#N/A,FALSE,"손익계산";#N/A,#N/A,FALSE,"일반관리비";#N/A,#N/A,FALSE,"영업외수익";#N/A,#N/A,FALSE,"영업외비용";#N/A,#N/A,FALSE,"매출액";#N/A,#N/A,FALSE,"요약손익";#N/A,#N/A,FALSE,"요약대차";#N/A,#N/A,FALSE,"매출채권현황";#N/A,#N/A,FALSE,"매출채권명세"}</definedName>
    <definedName name="공" hidden="1">{"'손익현황'!$A$1:$J$29"}</definedName>
    <definedName name="공1" hidden="1">{#N/A,#N/A,FALSE,"손익표지";#N/A,#N/A,FALSE,"손익계산";#N/A,#N/A,FALSE,"일반관리비";#N/A,#N/A,FALSE,"영업외수익";#N/A,#N/A,FALSE,"영업외비용";#N/A,#N/A,FALSE,"매출액";#N/A,#N/A,FALSE,"요약손익";#N/A,#N/A,FALSE,"요약대차";#N/A,#N/A,FALSE,"매출채권현황";#N/A,#N/A,FALSE,"매출채권명세"}</definedName>
    <definedName name="공개입찰" hidden="1">{#N/A,#N/A,FALSE,"정공"}</definedName>
    <definedName name="공공" hidden="1">{#N/A,#N/A,FALSE,"손익표지";#N/A,#N/A,FALSE,"손익계산";#N/A,#N/A,FALSE,"일반관리비";#N/A,#N/A,FALSE,"영업외수익";#N/A,#N/A,FALSE,"영업외비용";#N/A,#N/A,FALSE,"매출액";#N/A,#N/A,FALSE,"요약손익";#N/A,#N/A,FALSE,"요약대차";#N/A,#N/A,FALSE,"매출채권현황";#N/A,#N/A,FALSE,"매출채권명세"}</definedName>
    <definedName name="공공공" hidden="1">{#N/A,#N/A,FALSE,"정공"}</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 hidden="1">{"'손익현황'!$A$1:$J$29"}</definedName>
    <definedName name="공구기구" hidden="1">{"'손익현황'!$A$1:$J$29"}</definedName>
    <definedName name="공급내역" hidden="1">{#N/A,#N/A,FALSE,"단축1";#N/A,#N/A,FALSE,"단축2";#N/A,#N/A,FALSE,"단축3";#N/A,#N/A,FALSE,"장축";#N/A,#N/A,FALSE,"4WD"}</definedName>
    <definedName name="공기1" hidden="1">#N/A</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대체" hidden="1">#REF!</definedName>
    <definedName name="공도체설문" hidden="1">#REF!</definedName>
    <definedName name="공모23" hidden="1">{#N/A,#N/A,FALSE,"현장 NCR 분석";#N/A,#N/A,FALSE,"현장품질감사";#N/A,#N/A,FALSE,"현장품질감사"}</definedName>
    <definedName name="공모24" hidden="1">{#N/A,#N/A,FALSE,"현장 NCR 분석";#N/A,#N/A,FALSE,"현장품질감사";#N/A,#N/A,FALSE,"현장품질감사"}</definedName>
    <definedName name="공무2" hidden="1">{#N/A,#N/A,FALSE,"손익표지";#N/A,#N/A,FALSE,"손익계산";#N/A,#N/A,FALSE,"일반관리비";#N/A,#N/A,FALSE,"영업외수익";#N/A,#N/A,FALSE,"영업외비용";#N/A,#N/A,FALSE,"매출액";#N/A,#N/A,FALSE,"요약손익";#N/A,#N/A,FALSE,"요약대차";#N/A,#N/A,FALSE,"매출채권현황";#N/A,#N/A,FALSE,"매출채권명세"}</definedName>
    <definedName name="공무관리1" hidden="1">{#N/A,#N/A,FALSE,"손익표지";#N/A,#N/A,FALSE,"손익계산";#N/A,#N/A,FALSE,"일반관리비";#N/A,#N/A,FALSE,"영업외수익";#N/A,#N/A,FALSE,"영업외비용";#N/A,#N/A,FALSE,"매출액";#N/A,#N/A,FALSE,"요약손익";#N/A,#N/A,FALSE,"요약대차";#N/A,#N/A,FALSE,"매출채권현황";#N/A,#N/A,FALSE,"매출채권명세"}</definedName>
    <definedName name="공무관리2" hidden="1">{#N/A,#N/A,FALSE,"손익표지";#N/A,#N/A,FALSE,"손익계산";#N/A,#N/A,FALSE,"일반관리비";#N/A,#N/A,FALSE,"영업외수익";#N/A,#N/A,FALSE,"영업외비용";#N/A,#N/A,FALSE,"매출액";#N/A,#N/A,FALSE,"요약손익";#N/A,#N/A,FALSE,"요약대차";#N/A,#N/A,FALSE,"매출채권현황";#N/A,#N/A,FALSE,"매출채권명세"}</definedName>
    <definedName name="공문처리" hidden="1">{#N/A,#N/A,FALSE,"손익표지";#N/A,#N/A,FALSE,"손익계산";#N/A,#N/A,FALSE,"일반관리비";#N/A,#N/A,FALSE,"영업외수익";#N/A,#N/A,FALSE,"영업외비용";#N/A,#N/A,FALSE,"매출액";#N/A,#N/A,FALSE,"요약손익";#N/A,#N/A,FALSE,"요약대차";#N/A,#N/A,FALSE,"매출채권현황";#N/A,#N/A,FALSE,"매출채권명세"}</definedName>
    <definedName name="공미" hidden="1">{"'분양원가'!$B$1:$F$113"}</definedName>
    <definedName name="공사설명서" hidden="1">{#N/A,#N/A,FALSE,"ALM-ASISC"}</definedName>
    <definedName name="공사수입" hidden="1">{#N/A,#N/A,FALSE,"BS";#N/A,#N/A,FALSE,"PL";#N/A,#N/A,FALSE,"처분";#N/A,#N/A,FALSE,"현금";#N/A,#N/A,FALSE,"매출";#N/A,#N/A,FALSE,"원가";#N/A,#N/A,FALSE,"경영"}</definedName>
    <definedName name="공사원가계산서" hidden="1">{#N/A,#N/A,TRUE,"토적및재료집계";#N/A,#N/A,TRUE,"토적및재료집계";#N/A,#N/A,TRUE,"단위량"}</definedName>
    <definedName name="공사원가명세서" hidden="1">#REF!</definedName>
    <definedName name="공사집계" hidden="1">{#N/A,#N/A,FALSE,"집계표"}</definedName>
    <definedName name="공성환" hidden="1">{#N/A,#N/A,FALSE,"단축1";#N/A,#N/A,FALSE,"단축2";#N/A,#N/A,FALSE,"단축3";#N/A,#N/A,FALSE,"장축";#N/A,#N/A,FALSE,"4WD"}</definedName>
    <definedName name="공수투입" hidden="1">{#N/A,#N/A,FALSE,"정공"}</definedName>
    <definedName name="공우석" hidden="1">{#N/A,#N/A,FALSE,"KMC최종회의(7월) 자료"}</definedName>
    <definedName name="공우석aa" hidden="1">{#N/A,#N/A,FALSE,"KMC최종회의(7월) 자료"}</definedName>
    <definedName name="공우석AAA" hidden="1">{#N/A,#N/A,FALSE,"KMC최종회의(7월) 자료"}</definedName>
    <definedName name="공작" hidden="1">{#N/A,#N/A,FALSE,"KMC최종회의(7월) 자료"}</definedName>
    <definedName name="공작1" hidden="1">{#N/A,#N/A,FALSE,"KMC최종회의(7월) 자료"}</definedName>
    <definedName name="공작부문2" hidden="1">{#N/A,#N/A,FALSE,"KMC최종회의(7월) 자료"}</definedName>
    <definedName name="공장동" hidden="1">#REF!</definedName>
    <definedName name="공장예산평가_1분기" hidden="1">#REF!</definedName>
    <definedName name="공장지원팀" hidden="1">#REF!</definedName>
    <definedName name="공정기술" hidden="1">{#N/A,#N/A,FALSE,"교재수정"}</definedName>
    <definedName name="공정별" hidden="1">{"'Sheet1'!$A$1:$H$36"}</definedName>
    <definedName name="공정표" hidden="1">{#N/A,#N/A,FALSE,"현장 NCR 분석";#N/A,#N/A,FALSE,"현장품질감사";#N/A,#N/A,FALSE,"현장품질감사"}</definedName>
    <definedName name="공종123" hidden="1">{#N/A,#N/A,FALSE,"제목"}</definedName>
    <definedName name="공증" hidden="1">{#N/A,#N/A,FALSE,"제목"}</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ㅌ오" hidden="1">{#N/A,#N/A,TRUE,"Y생산";#N/A,#N/A,TRUE,"Y판매";#N/A,#N/A,TRUE,"Y총물량";#N/A,#N/A,TRUE,"Y능력";#N/A,#N/A,TRUE,"YKD"}</definedName>
    <definedName name="공통비배부수정" hidden="1">{#N/A,#N/A,FALSE,"손익표지";#N/A,#N/A,FALSE,"손익계산";#N/A,#N/A,FALSE,"일반관리비";#N/A,#N/A,FALSE,"영업외수익";#N/A,#N/A,FALSE,"영업외비용";#N/A,#N/A,FALSE,"매출액";#N/A,#N/A,FALSE,"요약손익";#N/A,#N/A,FALSE,"요약대차";#N/A,#N/A,FALSE,"매출채권현황";#N/A,#N/A,FALSE,"매출채권명세"}</definedName>
    <definedName name="공통비배부수정ㅇ" hidden="1">{#N/A,#N/A,FALSE,"손익표지";#N/A,#N/A,FALSE,"손익계산";#N/A,#N/A,FALSE,"일반관리비";#N/A,#N/A,FALSE,"영업외수익";#N/A,#N/A,FALSE,"영업외비용";#N/A,#N/A,FALSE,"매출액";#N/A,#N/A,FALSE,"요약손익";#N/A,#N/A,FALSE,"요약대차";#N/A,#N/A,FALSE,"매출채권현황";#N/A,#N/A,FALSE,"매출채권명세"}</definedName>
    <definedName name="공항" hidden="1">{"YTD/Forecast",#N/A,TRUE,"Fcst_TPLN";"Monthly Averages",#N/A,TRUE,"Fcst_TPLN"}</definedName>
    <definedName name="공헌이익기준손익계산서" hidden="1">{#N/A,#N/A,FALSE,"손익표지";#N/A,#N/A,FALSE,"손익계산";#N/A,#N/A,FALSE,"일반관리비";#N/A,#N/A,FALSE,"영업외수익";#N/A,#N/A,FALSE,"영업외비용";#N/A,#N/A,FALSE,"매출액";#N/A,#N/A,FALSE,"요약손익";#N/A,#N/A,FALSE,"요약대차";#N/A,#N/A,FALSE,"매출채권현황";#N/A,#N/A,FALSE,"매출채권명세"}</definedName>
    <definedName name="과거실적" hidden="1">{#N/A,#N/A,FALSE,"단축1";#N/A,#N/A,FALSE,"단축2";#N/A,#N/A,FALSE,"단축3";#N/A,#N/A,FALSE,"장축";#N/A,#N/A,FALSE,"4WD"}</definedName>
    <definedName name="과거차문제1" hidden="1">{#N/A,#N/A,FALSE,"단축1";#N/A,#N/A,FALSE,"단축2";#N/A,#N/A,FALSE,"단축3";#N/A,#N/A,FALSE,"장축";#N/A,#N/A,FALSE,"4WD"}</definedName>
    <definedName name="과거차문제11" hidden="1">{#N/A,#N/A,FALSE,"단축1";#N/A,#N/A,FALSE,"단축2";#N/A,#N/A,FALSE,"단축3";#N/A,#N/A,FALSE,"장축";#N/A,#N/A,FALSE,"4WD"}</definedName>
    <definedName name="과목세목현황" hidden="1">{#N/A,#N/A,TRUE,"Y생산";#N/A,#N/A,TRUE,"Y판매";#N/A,#N/A,TRUE,"Y총물량";#N/A,#N/A,TRUE,"Y능력";#N/A,#N/A,TRUE,"YKD"}</definedName>
    <definedName name="곽윤식" hidden="1">{#N/A,#N/A,FALSE,"Sheet5"}</definedName>
    <definedName name="관리" hidden="1">[42]손익계산서!$B$68:$B$77</definedName>
    <definedName name="관리1" hidden="1">{#N/A,#N/A,FALSE,"P.C.B"}</definedName>
    <definedName name="관리2" hidden="1">{#N/A,#N/A,FALSE,"P.C.B"}</definedName>
    <definedName name="관리과" hidden="1">{#N/A,#N/A,FALSE,"P.C.B"}</definedName>
    <definedName name="관리리리리" hidden="1">{#N/A,#N/A,FALSE,"P.C.B"}</definedName>
    <definedName name="관리지표" hidden="1">{#N/A,#N/A,FALSE,"P.C.B"}</definedName>
    <definedName name="관리지표04" hidden="1">#REF!</definedName>
    <definedName name="관리지표2" hidden="1">{#N/A,#N/A,TRUE,"Y생산";#N/A,#N/A,TRUE,"Y판매";#N/A,#N/A,TRUE,"Y총물량";#N/A,#N/A,TRUE,"Y능력";#N/A,#N/A,TRUE,"YKD"}</definedName>
    <definedName name="관리현황" hidden="1">{#N/A,#N/A,FALSE,"손익표지";#N/A,#N/A,FALSE,"손익계산";#N/A,#N/A,FALSE,"일반관리비";#N/A,#N/A,FALSE,"영업외수익";#N/A,#N/A,FALSE,"영업외비용";#N/A,#N/A,FALSE,"매출액";#N/A,#N/A,FALSE,"요약손익";#N/A,#N/A,FALSE,"요약대차";#N/A,#N/A,FALSE,"매출채권현황";#N/A,#N/A,FALSE,"매출채권명세"}</definedName>
    <definedName name="관리현황01" hidden="1">{#N/A,#N/A,FALSE,"손익표지";#N/A,#N/A,FALSE,"손익계산";#N/A,#N/A,FALSE,"일반관리비";#N/A,#N/A,FALSE,"영업외수익";#N/A,#N/A,FALSE,"영업외비용";#N/A,#N/A,FALSE,"매출액";#N/A,#N/A,FALSE,"요약손익";#N/A,#N/A,FALSE,"요약대차";#N/A,#N/A,FALSE,"매출채권현황";#N/A,#N/A,FALSE,"매출채권명세"}</definedName>
    <definedName name="관실적"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2"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광고비2" hidden="1">{#N/A,#N/A,TRUE,"양식5";#N/A,#N/A,TRUE,"양식1_2_2";#N/A,#N/A,TRUE,"양식1_1_2";#N/A,#N/A,TRUE,"양식2";#N/A,#N/A,TRUE,"양식4";#N/A,#N/A,TRUE,"양식3";#N/A,#N/A,TRUE,"양식6";#N/A,#N/A,TRUE,"양식7";#N/A,#N/A,TRUE,"양식10";#N/A,#N/A,TRUE,"양식11";#N/A,#N/A,TRUE,"양식12";#N/A,#N/A,TRUE,"양식13_1_2";#N/A,#N/A,TRUE,"양식13_2_2";#N/A,#N/A,TRUE,"양식14"}</definedName>
    <definedName name="광수" hidden="1">{"YTD/Forecast",#N/A,TRUE,"Fcst_TPLN";"Monthly Averages",#N/A,TRUE,"Fcst_TPLN"}</definedName>
    <definedName name="광주공장" hidden="1">#REF!</definedName>
    <definedName name="광주신1" hidden="1">{"YTD/Forecast",#N/A,TRUE,"Fcst_TPLN";"Monthly Averages",#N/A,TRUE,"Fcst_TPLN"}</definedName>
    <definedName name="광주제3자" hidden="1">#REF!</definedName>
    <definedName name="광주추진" hidden="1">{"'5'!$A$1:$BB$147"}</definedName>
    <definedName name="광코어" hidden="1">{#N/A,#N/A,FALSE,"회선임차현황"}</definedName>
    <definedName name="교1" hidden="1">{#N/A,#N/A,FALSE,"손익표지";#N/A,#N/A,FALSE,"손익계산";#N/A,#N/A,FALSE,"일반관리비";#N/A,#N/A,FALSE,"영업외수익";#N/A,#N/A,FALSE,"영업외비용";#N/A,#N/A,FALSE,"매출액";#N/A,#N/A,FALSE,"요약손익";#N/A,#N/A,FALSE,"요약대차";#N/A,#N/A,FALSE,"매출채권현황";#N/A,#N/A,FALSE,"매출채권명세"}</definedName>
    <definedName name="교실동" hidden="1">{#N/A,#N/A,FALSE,"월공사비집계표양식 (7)";#N/A,#N/A,FALSE,"월공사비집계표양식 (7)"}</definedName>
    <definedName name="교육" hidden="1">{#N/A,#N/A,FALSE,"손익표지";#N/A,#N/A,FALSE,"손익계산";#N/A,#N/A,FALSE,"일반관리비";#N/A,#N/A,FALSE,"영업외수익";#N/A,#N/A,FALSE,"영업외비용";#N/A,#N/A,FALSE,"매출액";#N/A,#N/A,FALSE,"요약손익";#N/A,#N/A,FALSE,"요약대차";#N/A,#N/A,FALSE,"매출채권현황";#N/A,#N/A,FALSE,"매출채권명세"}</definedName>
    <definedName name="교육.0217" hidden="1">{#N/A,#N/A,FALSE,"단축1";#N/A,#N/A,FALSE,"단축2";#N/A,#N/A,FALSE,"단축3";#N/A,#N/A,FALSE,"장축";#N/A,#N/A,FALSE,"4WD"}</definedName>
    <definedName name="교육1" hidden="1">{#N/A,#N/A,FALSE,"손익표지";#N/A,#N/A,FALSE,"손익계산";#N/A,#N/A,FALSE,"일반관리비";#N/A,#N/A,FALSE,"영업외수익";#N/A,#N/A,FALSE,"영업외비용";#N/A,#N/A,FALSE,"매출액";#N/A,#N/A,FALSE,"요약손익";#N/A,#N/A,FALSE,"요약대차";#N/A,#N/A,FALSE,"매출채권현황";#N/A,#N/A,FALSE,"매출채권명세"}</definedName>
    <definedName name="교육계획" hidden="1">{#N/A,#N/A,FALSE,"손익표지";#N/A,#N/A,FALSE,"손익계산";#N/A,#N/A,FALSE,"일반관리비";#N/A,#N/A,FALSE,"영업외수익";#N/A,#N/A,FALSE,"영업외비용";#N/A,#N/A,FALSE,"매출액";#N/A,#N/A,FALSE,"요약손익";#N/A,#N/A,FALSE,"요약대차";#N/A,#N/A,FALSE,"매출채권현황";#N/A,#N/A,FALSE,"매출채권명세"}</definedName>
    <definedName name="교육실적" hidden="1">{#N/A,#N/A,FALSE,"정공"}</definedName>
    <definedName name="구" hidden="1">{"'손익현황'!$A$1:$J$29"}</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간" hidden="1">{#N/A,#N/A,FALSE,"손익표지";#N/A,#N/A,FALSE,"손익계산";#N/A,#N/A,FALSE,"일반관리비";#N/A,#N/A,FALSE,"영업외수익";#N/A,#N/A,FALSE,"영업외비용";#N/A,#N/A,FALSE,"매출액";#N/A,#N/A,FALSE,"요약손익";#N/A,#N/A,FALSE,"요약대차";#N/A,#N/A,FALSE,"매출채권현황";#N/A,#N/A,FALSE,"매출채권명세"}</definedName>
    <definedName name="구기달성" hidden="1">{"targetdcf",#N/A,FALSE,"Merger consequences";"TARGETASSU",#N/A,FALSE,"Merger consequences";"TERMINAL VALUE",#N/A,FALSE,"Merger consequences"}</definedName>
    <definedName name="구로보고" hidden="1">{#N/A,#N/A,TRUE,"Y생산";#N/A,#N/A,TRUE,"Y판매";#N/A,#N/A,TRUE,"Y총물량";#N/A,#N/A,TRUE,"Y능력";#N/A,#N/A,TRUE,"YKD"}</definedName>
    <definedName name="구매기획" hidden="1">{"AQUIRORDCF",#N/A,FALSE,"Merger consequences";"Acquirorassns",#N/A,FALSE,"Merger consequences"}</definedName>
    <definedName name="구매부문" hidden="1">{#N/A,#N/A,FALSE,"손익표지";#N/A,#N/A,FALSE,"손익계산";#N/A,#N/A,FALSE,"일반관리비";#N/A,#N/A,FALSE,"영업외수익";#N/A,#N/A,FALSE,"영업외비용";#N/A,#N/A,FALSE,"매출액";#N/A,#N/A,FALSE,"요약손익";#N/A,#N/A,FALSE,"요약대차";#N/A,#N/A,FALSE,"매출채권현황";#N/A,#N/A,FALSE,"매출채권명세"}</definedName>
    <definedName name="구매부품TOT" hidden="1">{#N/A,#N/A,FALSE,"Aging Summary";#N/A,#N/A,FALSE,"Ratio Analysis";#N/A,#N/A,FALSE,"Test 120 Day Accts";#N/A,#N/A,FALSE,"Tickmarks"}</definedName>
    <definedName name="구매부품TOT_1" hidden="1">{#N/A,#N/A,FALSE,"Aging Summary";#N/A,#N/A,FALSE,"Ratio Analysis";#N/A,#N/A,FALSE,"Test 120 Day Accts";#N/A,#N/A,FALSE,"Tickmarks"}</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미_1" hidden="1">{#N/A,#N/A,FALSE,"손익표지";#N/A,#N/A,FALSE,"손익계산";#N/A,#N/A,FALSE,"일반관리비";#N/A,#N/A,FALSE,"영업외수익";#N/A,#N/A,FALSE,"영업외비용";#N/A,#N/A,FALSE,"매출액";#N/A,#N/A,FALSE,"요약손익";#N/A,#N/A,FALSE,"요약대차";#N/A,#N/A,FALSE,"매출채권현황";#N/A,#N/A,FALSE,"매출채권명세"}</definedName>
    <definedName name="구분손익2" hidden="1">{#N/A,#N/A,FALSE,"손익표지";#N/A,#N/A,FALSE,"손익계산";#N/A,#N/A,FALSE,"일반관리비";#N/A,#N/A,FALSE,"영업외수익";#N/A,#N/A,FALSE,"영업외비용";#N/A,#N/A,FALSE,"매출액";#N/A,#N/A,FALSE,"요약손익";#N/A,#N/A,FALSE,"요약대차";#N/A,#N/A,FALSE,"매출채권현황";#N/A,#N/A,FALSE,"매출채권명세"}</definedName>
    <definedName name="구분손익3" hidden="1">{#N/A,#N/A,FALSE,"손익표지";#N/A,#N/A,FALSE,"손익계산";#N/A,#N/A,FALSE,"일반관리비";#N/A,#N/A,FALSE,"영업외수익";#N/A,#N/A,FALSE,"영업외비용";#N/A,#N/A,FALSE,"매출액";#N/A,#N/A,FALSE,"요약손익";#N/A,#N/A,FALSE,"요약대차";#N/A,#N/A,FALSE,"매출채권현황";#N/A,#N/A,FALSE,"매출채권명세"}</definedName>
    <definedName name="구분장기PL" hidden="1">{#N/A,#N/A,FALSE,"손익표지";#N/A,#N/A,FALSE,"손익계산";#N/A,#N/A,FALSE,"일반관리비";#N/A,#N/A,FALSE,"영업외수익";#N/A,#N/A,FALSE,"영업외비용";#N/A,#N/A,FALSE,"매출액";#N/A,#N/A,FALSE,"요약손익";#N/A,#N/A,FALSE,"요약대차";#N/A,#N/A,FALSE,"매출채권현황";#N/A,#N/A,FALSE,"매출채권명세"}</definedName>
    <definedName name="구분하소" hidden="1">{#N/A,#N/A,FALSE,"정공"}</definedName>
    <definedName name="구산갑지" hidden="1">#REF!</definedName>
    <definedName name="구상" hidden="1">{#N/A,#N/A,FALSE,"단축1";#N/A,#N/A,FALSE,"단축2";#N/A,#N/A,FALSE,"단축3";#N/A,#N/A,FALSE,"장축";#N/A,#N/A,FALSE,"4WD"}</definedName>
    <definedName name="구상1" hidden="1">{#N/A,#N/A,FALSE,"단축1";#N/A,#N/A,FALSE,"단축2";#N/A,#N/A,FALSE,"단축3";#N/A,#N/A,FALSE,"장축";#N/A,#N/A,FALSE,"4WD"}</definedName>
    <definedName name="구상서" hidden="1">{#N/A,#N/A,FALSE,"단축1";#N/A,#N/A,FALSE,"단축2";#N/A,#N/A,FALSE,"단축3";#N/A,#N/A,FALSE,"장축";#N/A,#N/A,FALSE,"4WD"}</definedName>
    <definedName name="구상안" hidden="1">#REF!</definedName>
    <definedName name="구자봉" hidden="1">{#N/A,#N/A,FALSE,"KMC최종회의(7월) 자료"}</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1" hidden="1">{#N/A,#N/A,FALSE,"부대1"}</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물" hidden="1">{#N/A,#N/A,FALSE,"속도"}</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 hidden="1">{"'손익현황'!$A$1:$J$29"}</definedName>
    <definedName name="구축물임" hidden="1">{"'손익현황'!$A$1:$J$29"}</definedName>
    <definedName name="구축본부" hidden="1">{#N/A,#N/A,FALSE,"3가";#N/A,#N/A,FALSE,"3나";#N/A,#N/A,FALSE,"3다"}</definedName>
    <definedName name="국고" hidden="1">{#N/A,#N/A,FALSE,"Aging Summary";#N/A,#N/A,FALSE,"Ratio Analysis";#N/A,#N/A,FALSE,"Test 120 Day Accts";#N/A,#N/A,FALSE,"Tickmarks"}</definedName>
    <definedName name="국고보조" hidden="1">{#N/A,#N/A,FALSE,"보험현황";#N/A,#N/A,FALSE,"보험현황"}</definedName>
    <definedName name="국공채미수이자" hidden="1">{#N/A,#N/A,FALSE,"Aging Summary";#N/A,#N/A,FALSE,"Ratio Analysis";#N/A,#N/A,FALSE,"Test 120 Day Accts";#N/A,#N/A,FALSE,"Tickmarks"}</definedName>
    <definedName name="국내SAP2" hidden="1">{"'표지'!$B$5"}</definedName>
    <definedName name="국내선" hidden="1">{"'tel2'!$B$29:$J$45","'tel2'!$A$5:$G$19","'tel2'!$B$50:$F$57","'tel2'!$B$105:$G$110","'tel2'!$B$63:$H$85","'tel2'!$B$14:$G$18","'tel2'!$B$29:$C$29"}</definedName>
    <definedName name="국무bs"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민" hidden="1">{#N/A,#N/A,FALSE,"UNIT";#N/A,#N/A,FALSE,"UNIT";#N/A,#N/A,FALSE,"계정"}</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카드1차" hidden="1">{#N/A,#N/A,FALSE,"주요여수신";#N/A,#N/A,FALSE,"수신금리";#N/A,#N/A,FALSE,"대출금리";#N/A,#N/A,FALSE,"신규대출";#N/A,#N/A,FALSE,"총액대출"}</definedName>
    <definedName name="국순당" hidden="1">{#N/A,#N/A,FALSE,"Aging Summary";#N/A,#N/A,FALSE,"Ratio Analysis";#N/A,#N/A,FALSE,"Test 120 Day Accts";#N/A,#N/A,FALSE,"Tickmarks"}</definedName>
    <definedName name="국제" hidden="1">{#N/A,#N/A,TRUE,"일정"}</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국책" hidden="1">#REF!</definedName>
    <definedName name="국탱" hidden="1">{#N/A,#N/A,TRUE,"Y생산";#N/A,#N/A,TRUE,"Y판매";#N/A,#N/A,TRUE,"Y총물량";#N/A,#N/A,TRUE,"Y능력";#N/A,#N/A,TRUE,"YKD"}</definedName>
    <definedName name="군포" hidden="1">{#N/A,#N/A,FALSE,"손익표지";#N/A,#N/A,FALSE,"손익계산";#N/A,#N/A,FALSE,"일반관리비";#N/A,#N/A,FALSE,"영업외수익";#N/A,#N/A,FALSE,"영업외비용";#N/A,#N/A,FALSE,"매출액";#N/A,#N/A,FALSE,"요약손익";#N/A,#N/A,FALSE,"요약대차";#N/A,#N/A,FALSE,"매출채권현황";#N/A,#N/A,FALSE,"매출채권명세"}</definedName>
    <definedName name="군포손익" hidden="1">{#N/A,#N/A,FALSE,"손익표지";#N/A,#N/A,FALSE,"손익계산";#N/A,#N/A,FALSE,"일반관리비";#N/A,#N/A,FALSE,"영업외수익";#N/A,#N/A,FALSE,"영업외비용";#N/A,#N/A,FALSE,"매출액";#N/A,#N/A,FALSE,"요약손익";#N/A,#N/A,FALSE,"요약대차";#N/A,#N/A,FALSE,"매출채권현황";#N/A,#N/A,FALSE,"매출채권명세"}</definedName>
    <definedName name="권오종" hidden="1">{#N/A,#N/A,FALSE,"단축1";#N/A,#N/A,FALSE,"단축2";#N/A,#N/A,FALSE,"단축3";#N/A,#N/A,FALSE,"장축";#N/A,#N/A,FALSE,"4WD"}</definedName>
    <definedName name="규" hidden="1">{#N/A,#N/A,FALSE,"손익표지";#N/A,#N/A,FALSE,"손익계산";#N/A,#N/A,FALSE,"일반관리비";#N/A,#N/A,FALSE,"영업외수익";#N/A,#N/A,FALSE,"영업외비용";#N/A,#N/A,FALSE,"매출액";#N/A,#N/A,FALSE,"요약손익";#N/A,#N/A,FALSE,"요약대차";#N/A,#N/A,FALSE,"매출채권현황";#N/A,#N/A,FALSE,"매출채권명세"}</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균열" hidden="1">{"'을'!$A$1:$Z$93"}</definedName>
    <definedName name="균열2" hidden="1">{"'을'!$A$1:$Z$93"}</definedName>
    <definedName name="균열3" hidden="1">{"'을'!$A$1:$Z$93"}</definedName>
    <definedName name="그" hidden="1">{#N/A,#N/A,FALSE,"단축1";#N/A,#N/A,FALSE,"단축2";#N/A,#N/A,FALSE,"단축3";#N/A,#N/A,FALSE,"장축";#N/A,#N/A,FALSE,"4WD"}</definedName>
    <definedName name="그냥" hidden="1">{#N/A,#N/A,FALSE,"손익표지";#N/A,#N/A,FALSE,"손익계산";#N/A,#N/A,FALSE,"일반관리비";#N/A,#N/A,FALSE,"영업외수익";#N/A,#N/A,FALSE,"영업외비용";#N/A,#N/A,FALSE,"매출액";#N/A,#N/A,FALSE,"요약손익";#N/A,#N/A,FALSE,"요약대차";#N/A,#N/A,FALSE,"매출채권현황";#N/A,#N/A,FALSE,"매출채권명세"}</definedName>
    <definedName name="그냥해" hidden="1">{#N/A,#N/A,FALSE,"단축1";#N/A,#N/A,FALSE,"단축2";#N/A,#N/A,FALSE,"단축3";#N/A,#N/A,FALSE,"장축";#N/A,#N/A,FALSE,"4WD"}</definedName>
    <definedName name="그대로" hidden="1">{#N/A,#N/A,FALSE,"BS";#N/A,#N/A,FALSE,"PL";#N/A,#N/A,FALSE,"처분";#N/A,#N/A,FALSE,"현금";#N/A,#N/A,FALSE,"매출";#N/A,#N/A,FALSE,"원가";#N/A,#N/A,FALSE,"경영"}</definedName>
    <definedName name="그라스" hidden="1">#REF!</definedName>
    <definedName name="그래" hidden="1">{"'매출계획'!$D$2"}</definedName>
    <definedName name="그래2" hidden="1">{"'가격변동'!$B$3:$U$61"}</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래서" hidden="1">{#N/A,#N/A,FALSE,"KMC최종회의(7월) 자료"}</definedName>
    <definedName name="그래프기초"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그랜드강서" hidden="1">{"YTD/Forecast",#N/A,TRUE,"Fcst_TPLN";"Monthly Averages",#N/A,TRUE,"Fcst_TPLN"}</definedName>
    <definedName name="그러니" hidden="1">{#N/A,#N/A,FALSE,"KMC최종회의(7월) 자료"}</definedName>
    <definedName name="그럼" hidden="1">{#N/A,#N/A,FALSE,"KMC최종회의(7월) 자료"}</definedName>
    <definedName name="그레이스2" hidden="1">{#N/A,#N/A,FALSE,"단축1";#N/A,#N/A,FALSE,"단축2";#N/A,#N/A,FALSE,"단축3";#N/A,#N/A,FALSE,"장축";#N/A,#N/A,FALSE,"4WD"}</definedName>
    <definedName name="그룹경영전략종합" hidden="1">{#N/A,#N/A,FALSE,"손익표지";#N/A,#N/A,FALSE,"손익계산";#N/A,#N/A,FALSE,"일반관리비";#N/A,#N/A,FALSE,"영업외수익";#N/A,#N/A,FALSE,"영업외비용";#N/A,#N/A,FALSE,"매출액";#N/A,#N/A,FALSE,"요약손익";#N/A,#N/A,FALSE,"요약대차";#N/A,#N/A,FALSE,"매출채권현황";#N/A,#N/A,FALSE,"매출채권명세"}</definedName>
    <definedName name="그룹나눈" hidden="1">{#N/A,#N/A,FALSE,"단축1";#N/A,#N/A,FALSE,"단축2";#N/A,#N/A,FALSE,"단축3";#N/A,#N/A,FALSE,"장축";#N/A,#N/A,FALSE,"4WD"}</definedName>
    <definedName name="그룹방침" hidden="1">{#N/A,#N/A,FALSE,"손익표지";#N/A,#N/A,FALSE,"손익계산";#N/A,#N/A,FALSE,"일반관리비";#N/A,#N/A,FALSE,"영업외수익";#N/A,#N/A,FALSE,"영업외비용";#N/A,#N/A,FALSE,"매출액";#N/A,#N/A,FALSE,"요약손익";#N/A,#N/A,FALSE,"요약대차";#N/A,#N/A,FALSE,"매출채권현황";#N/A,#N/A,FALSE,"매출채권명세"}</definedName>
    <definedName name="그룹방침안" hidden="1">{#N/A,#N/A,FALSE,"손익표지";#N/A,#N/A,FALSE,"손익계산";#N/A,#N/A,FALSE,"일반관리비";#N/A,#N/A,FALSE,"영업외수익";#N/A,#N/A,FALSE,"영업외비용";#N/A,#N/A,FALSE,"매출액";#N/A,#N/A,FALSE,"요약손익";#N/A,#N/A,FALSE,"요약대차";#N/A,#N/A,FALSE,"매출채권현황";#N/A,#N/A,FALSE,"매출채권명세"}</definedName>
    <definedName name="그리도무지" hidden="1">{#N/A,#N/A,FALSE,"BS";#N/A,#N/A,FALSE,"PL";#N/A,#N/A,FALSE,"처분";#N/A,#N/A,FALSE,"현금";#N/A,#N/A,FALSE,"매출";#N/A,#N/A,FALSE,"원가";#N/A,#N/A,FALSE,"경영"}</definedName>
    <definedName name="그리움" hidden="1">{#N/A,#N/A,FALSE,"Sheet5"}</definedName>
    <definedName name="그리일" hidden="1">#REF!</definedName>
    <definedName name="그린네트" hidden="1">{#N/A,#N/A,FALSE,"현장 NCR 분석";#N/A,#N/A,FALSE,"현장품질감사";#N/A,#N/A,FALSE,"현장품질감사"}</definedName>
    <definedName name="그림" hidden="1">{#N/A,#N/A,FALSE,"1.CRITERIA";#N/A,#N/A,FALSE,"2.IS";#N/A,#N/A,FALSE,"3.BS";#N/A,#N/A,FALSE,"4.PER PL";#N/A,#N/A,FALSE,"5.INVESTMENT";#N/A,#N/A,FALSE,"6.공문";#N/A,#N/A,FALSE,"7.netinvest"}</definedName>
    <definedName name="그만" hidden="1">{#N/A,#N/A,FALSE,"계약직(여)"}</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1" hidden="1">{#N/A,#N/A,FALSE,"단축1";#N/A,#N/A,FALSE,"단축2";#N/A,#N/A,FALSE,"단축3";#N/A,#N/A,FALSE,"장축";#N/A,#N/A,FALSE,"4WD"}</definedName>
    <definedName name="근거2" hidden="1">{#N/A,#N/A,FALSE,"단축1";#N/A,#N/A,FALSE,"단축2";#N/A,#N/A,FALSE,"단축3";#N/A,#N/A,FALSE,"장축";#N/A,#N/A,FALSE,"4WD"}</definedName>
    <definedName name="근태" hidden="1">{#N/A,#N/A,FALSE,"KMC최종회의(7월) 자료"}</definedName>
    <definedName name="근태관" hidden="1">{#N/A,#N/A,FALSE,"KMC최종회의(7월) 자료"}</definedName>
    <definedName name="근태진짜" hidden="1">{"YTD/Forecast",#N/A,TRUE,"Fcst_TPLN";"Monthly Averages",#N/A,TRUE,"Fcst_TPLN"}</definedName>
    <definedName name="글세" hidden="1">{#N/A,#N/A,FALSE,"KMC최종회의(7월) 자료"}</definedName>
    <definedName name="글쎄" hidden="1">{#N/A,#N/A,FALSE,"97년 투자계획 세부내역 "}</definedName>
    <definedName name="금" hidden="1">{#N/A,#N/A,FALSE,"손익표지";#N/A,#N/A,FALSE,"손익계산";#N/A,#N/A,FALSE,"일반관리비";#N/A,#N/A,FALSE,"영업외수익";#N/A,#N/A,FALSE,"영업외비용";#N/A,#N/A,FALSE,"매출액";#N/A,#N/A,FALSE,"요약손익";#N/A,#N/A,FALSE,"요약대차";#N/A,#N/A,FALSE,"매출채권현황";#N/A,#N/A,FALSE,"매출채권명세"}</definedName>
    <definedName name="금월" hidden="1">{#N/A,#N/A,TRUE,"Y생산";#N/A,#N/A,TRUE,"Y판매";#N/A,#N/A,TRUE,"Y총물량";#N/A,#N/A,TRUE,"Y능력";#N/A,#N/A,TRUE,"YKD"}</definedName>
    <definedName name="금융비용" hidden="1">{#N/A,#N/A,FALSE,"손익표지";#N/A,#N/A,FALSE,"손익계산";#N/A,#N/A,FALSE,"일반관리비";#N/A,#N/A,FALSE,"영업외수익";#N/A,#N/A,FALSE,"영업외비용";#N/A,#N/A,FALSE,"매출액";#N/A,#N/A,FALSE,"요약손익";#N/A,#N/A,FALSE,"요약대차";#N/A,#N/A,FALSE,"매출채권현황";#N/A,#N/A,FALSE,"매출채권명세"}</definedName>
    <definedName name="금융손익_외화환산" hidden="1">{#N/A,#N/A,FALSE,"1.CRITERIA";#N/A,#N/A,FALSE,"2.IS";#N/A,#N/A,FALSE,"3.BS";#N/A,#N/A,FALSE,"4.PER PL";#N/A,#N/A,FALSE,"5.INVESTMENT";#N/A,#N/A,FALSE,"6.공문";#N/A,#N/A,FALSE,"7.netinvest"}</definedName>
    <definedName name="금정이" hidden="1">{#N/A,#N/A,FALSE,"손익표지";#N/A,#N/A,FALSE,"손익계산";#N/A,#N/A,FALSE,"일반관리비";#N/A,#N/A,FALSE,"영업외수익";#N/A,#N/A,FALSE,"영업외비용";#N/A,#N/A,FALSE,"매출액";#N/A,#N/A,FALSE,"요약손익";#N/A,#N/A,FALSE,"요약대차";#N/A,#N/A,FALSE,"매출채권현황";#N/A,#N/A,FALSE,"매출채권명세"}</definedName>
    <definedName name="금형" hidden="1">{#N/A,#N/A,FALSE,"단축1";#N/A,#N/A,FALSE,"단축2";#N/A,#N/A,FALSE,"단축3";#N/A,#N/A,FALSE,"장축";#N/A,#N/A,FALSE,"4WD"}</definedName>
    <definedName name="금형사진2" hidden="1">{#N/A,#N/A,FALSE,"단축1";#N/A,#N/A,FALSE,"단축2";#N/A,#N/A,FALSE,"단축3";#N/A,#N/A,FALSE,"장축";#N/A,#N/A,FALSE,"4WD"}</definedName>
    <definedName name="금형투자A100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금형편성표" hidden="1">{#N/A,#N/A,FALSE,"단축1";#N/A,#N/A,FALSE,"단축2";#N/A,#N/A,FALSE,"단축3";#N/A,#N/A,FALSE,"장축";#N/A,#N/A,FALSE,"4WD"}</definedName>
    <definedName name="금호" hidden="1">{#N/A,#N/A,FALSE,"손익표지";#N/A,#N/A,FALSE,"손익계산";#N/A,#N/A,FALSE,"일반관리비";#N/A,#N/A,FALSE,"영업외수익";#N/A,#N/A,FALSE,"영업외비용";#N/A,#N/A,FALSE,"매출액";#N/A,#N/A,FALSE,"요약손익";#N/A,#N/A,FALSE,"요약대차";#N/A,#N/A,FALSE,"매출채권현황";#N/A,#N/A,FALSE,"매출채권명세"}</definedName>
    <definedName name="금호산업" hidden="1">{#N/A,#N/A,FALSE,"손익표지";#N/A,#N/A,FALSE,"손익계산";#N/A,#N/A,FALSE,"일반관리비";#N/A,#N/A,FALSE,"영업외수익";#N/A,#N/A,FALSE,"영업외비용";#N/A,#N/A,FALSE,"매출액";#N/A,#N/A,FALSE,"요약손익";#N/A,#N/A,FALSE,"요약대차";#N/A,#N/A,FALSE,"매출채권현황";#N/A,#N/A,FALSE,"매출채권명세"}</definedName>
    <definedName name="급" hidden="1">{#N/A,#N/A,FALSE,"BS";#N/A,#N/A,FALSE,"PL";#N/A,#N/A,FALSE,"처분";#N/A,#N/A,FALSE,"현금";#N/A,#N/A,FALSE,"매출";#N/A,#N/A,FALSE,"원가";#N/A,#N/A,FALSE,"경영"}</definedName>
    <definedName name="급여1" hidden="1">#REF!</definedName>
    <definedName name="급여원본201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급여인상안" hidden="1">{#N/A,#N/A,FALSE,"계약직(여)"}</definedName>
    <definedName name="급여테스트"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긑내" hidden="1">{#N/A,#N/A,FALSE,"KMC최종회의(7월) 자료"}</definedName>
    <definedName name="기" hidden="1">{#N/A,#N/A,FALSE,"손익표지";#N/A,#N/A,FALSE,"손익계산";#N/A,#N/A,FALSE,"일반관리비";#N/A,#N/A,FALSE,"영업외수익";#N/A,#N/A,FALSE,"영업외비용";#N/A,#N/A,FALSE,"매출액";#N/A,#N/A,FALSE,"요약손익";#N/A,#N/A,FALSE,"요약대차";#N/A,#N/A,FALSE,"매출채권현황";#N/A,#N/A,FALSE,"매출채권명세"}</definedName>
    <definedName name="기계" hidden="1">[43]building!$F$4:$F$50</definedName>
    <definedName name="기공" hidden="1">#N/A</definedName>
    <definedName name="기관" hidden="1">{#N/A,#N/A,FALSE,"단축1";#N/A,#N/A,FALSE,"단축2";#N/A,#N/A,FALSE,"단축3";#N/A,#N/A,FALSE,"장축";#N/A,#N/A,FALSE,"4WD"}</definedName>
    <definedName name="기관예산" hidden="1">{#N/A,#N/A,FALSE,"단축1";#N/A,#N/A,FALSE,"단축2";#N/A,#N/A,FALSE,"단축3";#N/A,#N/A,FALSE,"장축";#N/A,#N/A,FALSE,"4WD"}</definedName>
    <definedName name="기기" hidden="1">{#N/A,#N/A,FALSE,"UNIT";#N/A,#N/A,FALSE,"UNIT";#N/A,#N/A,FALSE,"계정"}</definedName>
    <definedName name="기기투자리스트" hidden="1">{#N/A,#N/A,FALSE,"UNIT";#N/A,#N/A,FALSE,"UNIT";#N/A,#N/A,FALSE,"계정"}</definedName>
    <definedName name="기능" hidden="1">{#N/A,#N/A,FALSE,"단축1";#N/A,#N/A,FALSE,"단축2";#N/A,#N/A,FALSE,"단축3";#N/A,#N/A,FALSE,"장축";#N/A,#N/A,FALSE,"4WD"}</definedName>
    <definedName name="기능직품의" hidden="1">{#N/A,#N/A,FALSE,"단축1";#N/A,#N/A,FALSE,"단축2";#N/A,#N/A,FALSE,"단축3";#N/A,#N/A,FALSE,"장축";#N/A,#N/A,FALSE,"4WD"}</definedName>
    <definedName name="기록" hidden="1">{#N/A,#N/A,FALSE,"KMC최종회의(7월) 자료"}</definedName>
    <definedName name="기름" hidden="1">{#N/A,#N/A,FALSE,"단축1";#N/A,#N/A,FALSE,"단축2";#N/A,#N/A,FALSE,"단축3";#N/A,#N/A,FALSE,"장축";#N/A,#N/A,FALSE,"4WD"}</definedName>
    <definedName name="기름걸레" hidden="1">{#N/A,#N/A,FALSE,"단축1";#N/A,#N/A,FALSE,"단축2";#N/A,#N/A,FALSE,"단축3";#N/A,#N/A,FALSE,"장축";#N/A,#N/A,FALSE,"4WD"}</definedName>
    <definedName name="기말2" hidden="1">#REF!</definedName>
    <definedName name="기말중점검토" hidden="1">{#N/A,#N/A,FALSE,"BS";#N/A,#N/A,FALSE,"PL";#N/A,#N/A,FALSE,"처분";#N/A,#N/A,FALSE,"현금";#N/A,#N/A,FALSE,"매출";#N/A,#N/A,FALSE,"원가";#N/A,#N/A,FALSE,"경영"}</definedName>
    <definedName name="기말퇴충설정내역" hidden="1">{"FORM16",#N/A,TRUE,"Personnel1";"FORM16.2",#N/A,TRUE,"Personnel2";"FORM16.2",#N/A,TRUE,"Personnel3";"FORM16.3",#N/A,TRUE,"Personnel4";"FORM16.4",#N/A,TRUE,"Personnel5"}</definedName>
    <definedName name="기본급" hidden="1">{#N/A,#N/A,FALSE,"계약직(여)"}</definedName>
    <definedName name="기본급테이블"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양식" hidden="1">{#N/A,#N/A,FALSE,"손익표지";#N/A,#N/A,FALSE,"손익계산";#N/A,#N/A,FALSE,"일반관리비";#N/A,#N/A,FALSE,"영업외수익";#N/A,#N/A,FALSE,"영업외비용";#N/A,#N/A,FALSE,"매출액";#N/A,#N/A,FALSE,"요약손익";#N/A,#N/A,FALSE,"요약대차";#N/A,#N/A,FALSE,"매출채권현황";#N/A,#N/A,FALSE,"매출채권명세"}</definedName>
    <definedName name="기본자료" hidden="1">#REF!</definedName>
    <definedName name="기사등" hidden="1">{#N/A,#N/A,FALSE,"KMC최종회의(7월) 자료"}</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_1"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성분_1" hidden="1">{#N/A,#N/A,FALSE,"손익표지";#N/A,#N/A,FALSE,"손익계산";#N/A,#N/A,FALSE,"일반관리비";#N/A,#N/A,FALSE,"영업외수익";#N/A,#N/A,FALSE,"영업외비용";#N/A,#N/A,FALSE,"매출액";#N/A,#N/A,FALSE,"요약손익";#N/A,#N/A,FALSE,"요약대차";#N/A,#N/A,FALSE,"매출채권현황";#N/A,#N/A,FALSE,"매출채권명세"}</definedName>
    <definedName name="기성원가" hidden="1">{#N/A,#N/A,FALSE,"월공사비집계표양식 (7)";#N/A,#N/A,FALSE,"월공사비집계표양식 (7)"}</definedName>
    <definedName name="기술" hidden="1">{#N/A,#N/A,FALSE,"교재수정"}</definedName>
    <definedName name="기술개발팀1" hidden="1">{#N/A,#N/A,TRUE,"Y생산";#N/A,#N/A,TRUE,"Y판매";#N/A,#N/A,TRUE,"Y총물량";#N/A,#N/A,TRUE,"Y능력";#N/A,#N/A,TRUE,"YKD"}</definedName>
    <definedName name="기술교류" hidden="1">{#N/A,#N/A,FALSE,"교재수정"}</definedName>
    <definedName name="기술교류회" hidden="1">{#N/A,#N/A,FALSE,"교재수정"}</definedName>
    <definedName name="기술용역" hidden="1">{#N/A,#N/A,FALSE,"손익표지";#N/A,#N/A,FALSE,"손익계산";#N/A,#N/A,FALSE,"일반관리비";#N/A,#N/A,FALSE,"영업외수익";#N/A,#N/A,FALSE,"영업외비용";#N/A,#N/A,FALSE,"매출액";#N/A,#N/A,FALSE,"요약손익";#N/A,#N/A,FALSE,"요약대차";#N/A,#N/A,FALSE,"매출채권현황";#N/A,#N/A,FALSE,"매출채권명세"}</definedName>
    <definedName name="기아" hidden="1">{#N/A,#N/A,FALSE,"1.CRITERIA";#N/A,#N/A,FALSE,"2.IS";#N/A,#N/A,FALSE,"3.BS";#N/A,#N/A,FALSE,"4.PER PL";#N/A,#N/A,FALSE,"5.INVESTMENT";#N/A,#N/A,FALSE,"6.공문";#N/A,#N/A,FALSE,"7.netinvest"}</definedName>
    <definedName name="기아매출" hidden="1">{#N/A,#N/A,FALSE,"ROW DATA"}</definedName>
    <definedName name="기아모텍" hidden="1">{#N/A,#N/A,FALSE,"정공"}</definedName>
    <definedName name="기아자동차" hidden="1">{#N/A,#N/A,TRUE,"Y생산";#N/A,#N/A,TRUE,"Y판매";#N/A,#N/A,TRUE,"Y총물량";#N/A,#N/A,TRUE,"Y능력";#N/A,#N/A,TRUE,"YKD"}</definedName>
    <definedName name="기아전자" hidden="1">{#N/A,#N/A,FALSE,"정공"}</definedName>
    <definedName name="기아차" hidden="1">{#N/A,#N/A,FALSE,"1.CRITERIA";#N/A,#N/A,FALSE,"2.IS";#N/A,#N/A,FALSE,"3.BS";#N/A,#N/A,FALSE,"4.PER PL";#N/A,#N/A,FALSE,"5.INVESTMENT";#N/A,#N/A,FALSE,"6.공문";#N/A,#N/A,FALSE,"7.netinvest"}</definedName>
    <definedName name="기안" hidden="1">#REF!</definedName>
    <definedName name="기안변경" hidden="1">#REF!</definedName>
    <definedName name="기얻"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기업채널"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기여" hidden="1">#REF!</definedName>
    <definedName name="기여도" hidden="1">#REF!</definedName>
    <definedName name="기전1" hidden="1">#REF!</definedName>
    <definedName name="기존" hidden="1">{#N/A,#N/A,FALSE,"UNIT";#N/A,#N/A,FALSE,"UNIT";#N/A,#N/A,FALSE,"계정"}</definedName>
    <definedName name="기존상품" hidden="1">{"'7-2지역별'!$A$1:$R$44"}</definedName>
    <definedName name="기존차" hidden="1">{#N/A,#N/A,FALSE,"협조전";#N/A,#N/A,FALSE,"원가절감계획 ";#N/A,#N/A,FALSE,"항목별원가절감계획"}</definedName>
    <definedName name="기종별1" hidden="1">{#N/A,#N/A,FALSE,"UNIT";#N/A,#N/A,FALSE,"UNIT";#N/A,#N/A,FALSE,"계정"}</definedName>
    <definedName name="기준1" hidden="1">{#N/A,#N/A,FALSE,"손익표지";#N/A,#N/A,FALSE,"손익계산";#N/A,#N/A,FALSE,"일반관리비";#N/A,#N/A,FALSE,"영업외수익";#N/A,#N/A,FALSE,"영업외비용";#N/A,#N/A,FALSE,"매출액";#N/A,#N/A,FALSE,"요약손익";#N/A,#N/A,FALSE,"요약대차";#N/A,#N/A,FALSE,"매출채권현황";#N/A,#N/A,FALSE,"매출채권명세"}</definedName>
    <definedName name="기준변경" hidden="1">#REF!</definedName>
    <definedName name="기초잔액" hidden="1">{"'표지'!$B$5"}</definedName>
    <definedName name="기타1" hidden="1">{#N/A,#N/A,FALSE,"손익표지";#N/A,#N/A,FALSE,"손익계산";#N/A,#N/A,FALSE,"일반관리비";#N/A,#N/A,FALSE,"영업외수익";#N/A,#N/A,FALSE,"영업외비용";#N/A,#N/A,FALSE,"매출액";#N/A,#N/A,FALSE,"요약손익";#N/A,#N/A,FALSE,"요약대차";#N/A,#N/A,FALSE,"매출채권현황";#N/A,#N/A,FALSE,"매출채권명세"}</definedName>
    <definedName name="기타경비" hidden="1">{#N/A,#N/A,TRUE,"토적및재료집계";#N/A,#N/A,TRUE,"토적및재료집계";#N/A,#N/A,TRUE,"단위량"}</definedName>
    <definedName name="기타비용1" hidden="1">#REF!</definedName>
    <definedName name="기타수입" hidden="1">{#N/A,#N/A,FALSE,"BS";#N/A,#N/A,FALSE,"PL";#N/A,#N/A,FALSE,"A";#N/A,#N/A,FALSE,"B";#N/A,#N/A,FALSE,"B1";#N/A,#N/A,FALSE,"C";#N/A,#N/A,FALSE,"C1";#N/A,#N/A,FALSE,"C2";#N/A,#N/A,FALSE,"D";#N/A,#N/A,FALSE,"E";#N/A,#N/A,FALSE,"F";#N/A,#N/A,FALSE,"AA";#N/A,#N/A,FALSE,"BB";#N/A,#N/A,FALSE,"CC";#N/A,#N/A,FALSE,"DD";#N/A,#N/A,FALSE,"EE";#N/A,#N/A,FALSE,"FF";#N/A,#N/A,FALSE,"PL10";#N/A,#N/A,FALSE,"PL20";#N/A,#N/A,FALSE,"PL30"}</definedName>
    <definedName name="기타예수" hidden="1">#REF!</definedName>
    <definedName name="기타예수금" hidden="1">#REF!</definedName>
    <definedName name="기타예수금3" hidden="1">#REF!</definedName>
    <definedName name="기타유동자산" hidden="1">{#N/A,#N/A,FALSE,"BS";#N/A,#N/A,FALSE,"PL";#N/A,#N/A,FALSE,"처분";#N/A,#N/A,FALSE,"현금";#N/A,#N/A,FALSE,"매출";#N/A,#N/A,FALSE,"원가";#N/A,#N/A,FALSE,"경영"}</definedName>
    <definedName name="기타의당좌자산" hidden="1">{"'통신지'!$A$1:$J$41"}</definedName>
    <definedName name="기타자산" hidden="1">{#N/A,#N/A,FALSE,"P.C.B"}</definedName>
    <definedName name="기타차입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충당금" hidden="1">{#N/A,#N/A,FALSE,"주요여수신";#N/A,#N/A,FALSE,"수신금리";#N/A,#N/A,FALSE,"대출금리";#N/A,#N/A,FALSE,"신규대출";#N/A,#N/A,FALSE,"총액대출"}</definedName>
    <definedName name="기타투자주산" hidden="1">{"FORM17",#N/A,FALSE,"Commission1";"FORM17.1",#N/A,FALSE,"Commission2"}</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기획_1" hidden="1">{#N/A,#N/A,FALSE,"손익표지";#N/A,#N/A,FALSE,"손익계산";#N/A,#N/A,FALSE,"일반관리비";#N/A,#N/A,FALSE,"영업외수익";#N/A,#N/A,FALSE,"영업외비용";#N/A,#N/A,FALSE,"매출액";#N/A,#N/A,FALSE,"요약손익";#N/A,#N/A,FALSE,"요약대차";#N/A,#N/A,FALSE,"매출채권현황";#N/A,#N/A,FALSE,"매출채권명세"}</definedName>
    <definedName name="기획통보경비" hidden="1">{#N/A,#N/A,FALSE,"단축1";#N/A,#N/A,FALSE,"단축2";#N/A,#N/A,FALSE,"단축3";#N/A,#N/A,FALSE,"장축";#N/A,#N/A,FALSE,"4WD"}</definedName>
    <definedName name="기획팀" hidden="1">{"'Sheet1'!$A$3:$I$16"}</definedName>
    <definedName name="긴" hidden="1">{#N/A,#N/A,FALSE,"손익표지";#N/A,#N/A,FALSE,"손익계산";#N/A,#N/A,FALSE,"일반관리비";#N/A,#N/A,FALSE,"영업외수익";#N/A,#N/A,FALSE,"영업외비용";#N/A,#N/A,FALSE,"매출액";#N/A,#N/A,FALSE,"요약손익";#N/A,#N/A,FALSE,"요약대차";#N/A,#N/A,FALSE,"매출채권현황";#N/A,#N/A,FALSE,"매출채권명세"}</definedName>
    <definedName name="길이" hidden="1">{#N/A,#N/A,FALSE,"손익표지";#N/A,#N/A,FALSE,"손익계산";#N/A,#N/A,FALSE,"일반관리비";#N/A,#N/A,FALSE,"영업외수익";#N/A,#N/A,FALSE,"영업외비용";#N/A,#N/A,FALSE,"매출액";#N/A,#N/A,FALSE,"요약손익";#N/A,#N/A,FALSE,"요약대차";#N/A,#N/A,FALSE,"매출채권현황";#N/A,#N/A,FALSE,"매출채권명세"}</definedName>
    <definedName name="길인" hidden="1">{#N/A,#N/A,FALSE,"손익표지";#N/A,#N/A,FALSE,"손익계산";#N/A,#N/A,FALSE,"일반관리비";#N/A,#N/A,FALSE,"영업외수익";#N/A,#N/A,FALSE,"영업외비용";#N/A,#N/A,FALSE,"매출액";#N/A,#N/A,FALSE,"요약손익";#N/A,#N/A,FALSE,"요약대차";#N/A,#N/A,FALSE,"매출채권현황";#N/A,#N/A,FALSE,"매출채권명세"}</definedName>
    <definedName name="김" hidden="1">{#N/A,#N/A,FALSE,"Aging Summary";#N/A,#N/A,FALSE,"Ratio Analysis";#N/A,#N/A,FALSE,"Test 120 Day Accts";#N/A,#N/A,FALSE,"Tickmarks"}</definedName>
    <definedName name="김3" hidden="1">{"'Sheet1'!$A$1:$H$36"}</definedName>
    <definedName name="김권두" hidden="1">{#N/A,#N/A,FALSE,"Sheet5"}</definedName>
    <definedName name="김권수" hidden="1">{#N/A,#N/A,FALSE,"Sheet5"}</definedName>
    <definedName name="김김김" hidden="1">{#N/A,#N/A,FALSE,"손익표지";#N/A,#N/A,FALSE,"손익계산";#N/A,#N/A,FALSE,"일반관리비";#N/A,#N/A,FALSE,"영업외수익";#N/A,#N/A,FALSE,"영업외비용";#N/A,#N/A,FALSE,"매출액";#N/A,#N/A,FALSE,"요약손익";#N/A,#N/A,FALSE,"요약대차";#N/A,#N/A,FALSE,"매출채권현황";#N/A,#N/A,FALSE,"매출채권명세"}</definedName>
    <definedName name="김대업" hidden="1">{#N/A,#N/A,FALSE,"기술료 비교"}</definedName>
    <definedName name="김도윤" hidden="1">{#N/A,#N/A,TRUE,"Y생산";#N/A,#N/A,TRUE,"Y판매";#N/A,#N/A,TRUE,"Y총물량";#N/A,#N/A,TRUE,"Y능력";#N/A,#N/A,TRUE,"YKD"}</definedName>
    <definedName name="김도형" hidden="1">{#N/A,#N/A,FALSE,"Sheet5"}</definedName>
    <definedName name="김돌" hidden="1">{#N/A,#N/A,TRUE,"Y생산";#N/A,#N/A,TRUE,"Y판매";#N/A,#N/A,TRUE,"Y총물량";#N/A,#N/A,TRUE,"Y능력";#N/A,#N/A,TRUE,"YKD"}</definedName>
    <definedName name="김동종" hidden="1">#REF!</definedName>
    <definedName name="김동탁" hidden="1">{#N/A,#N/A,FALSE,"단축1";#N/A,#N/A,FALSE,"단축2";#N/A,#N/A,FALSE,"단축3";#N/A,#N/A,FALSE,"장축";#N/A,#N/A,FALSE,"4WD"}</definedName>
    <definedName name="김동호" hidden="1">0</definedName>
    <definedName name="김동호야" hidden="1">{"'Sheet1'!$A$1:$H$36"}</definedName>
    <definedName name="김두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베" hidden="1">{#N/A,#N/A,FALSE,"단축1";#N/A,#N/A,FALSE,"단축2";#N/A,#N/A,FALSE,"단축3";#N/A,#N/A,FALSE,"장축";#N/A,#N/A,FALSE,"4WD"}</definedName>
    <definedName name="김석빈" hidden="1">{#N/A,#N/A,FALSE,"단축1";#N/A,#N/A,FALSE,"단축2";#N/A,#N/A,FALSE,"단축3";#N/A,#N/A,FALSE,"장축";#N/A,#N/A,FALSE,"4WD"}</definedName>
    <definedName name="김선" hidden="1">{#N/A,#N/A,FALSE,"손익표지";#N/A,#N/A,FALSE,"손익계산";#N/A,#N/A,FALSE,"일반관리비";#N/A,#N/A,FALSE,"영업외수익";#N/A,#N/A,FALSE,"영업외비용";#N/A,#N/A,FALSE,"매출액";#N/A,#N/A,FALSE,"요약손익";#N/A,#N/A,FALSE,"요약대차";#N/A,#N/A,FALSE,"매출채권현황";#N/A,#N/A,FALSE,"매출채권명세"}</definedName>
    <definedName name="김성수" hidden="1">{#N/A,#N/A,FALSE,"BS";#N/A,#N/A,FALSE,"PL";#N/A,#N/A,FALSE,"처분";#N/A,#N/A,FALSE,"현금";#N/A,#N/A,FALSE,"매출";#N/A,#N/A,FALSE,"원가";#N/A,#N/A,FALSE,"경영"}</definedName>
    <definedName name="김성수1" hidden="1">{#N/A,#N/A,FALSE,"BS";#N/A,#N/A,FALSE,"PL";#N/A,#N/A,FALSE,"처분";#N/A,#N/A,FALSE,"현금";#N/A,#N/A,FALSE,"매출";#N/A,#N/A,FALSE,"원가";#N/A,#N/A,FALSE,"경영"}</definedName>
    <definedName name="김성수2" hidden="1">{#N/A,#N/A,FALSE,"BS";#N/A,#N/A,FALSE,"PL";#N/A,#N/A,FALSE,"처분";#N/A,#N/A,FALSE,"현금";#N/A,#N/A,FALSE,"매출";#N/A,#N/A,FALSE,"원가";#N/A,#N/A,FALSE,"경영"}</definedName>
    <definedName name="김성수3" hidden="1">{#N/A,#N/A,FALSE,"BS";#N/A,#N/A,FALSE,"PL";#N/A,#N/A,FALSE,"처분";#N/A,#N/A,FALSE,"현금";#N/A,#N/A,FALSE,"매출";#N/A,#N/A,FALSE,"원가";#N/A,#N/A,FALSE,"경영"}</definedName>
    <definedName name="김신희" hidden="1">{"'7'!$B$15:$D$32"}</definedName>
    <definedName name="김씨" hidden="1">{#N/A,#N/A,FALSE,"손익표지";#N/A,#N/A,FALSE,"손익계산";#N/A,#N/A,FALSE,"일반관리비";#N/A,#N/A,FALSE,"영업외수익";#N/A,#N/A,FALSE,"영업외비용";#N/A,#N/A,FALSE,"매출액";#N/A,#N/A,FALSE,"요약손익";#N/A,#N/A,FALSE,"요약대차";#N/A,#N/A,FALSE,"매출채권현황";#N/A,#N/A,FALSE,"매출채권명세"}</definedName>
    <definedName name="김아여어엉" hidden="1">{#N/A,#N/A,FALSE,"손익표지";#N/A,#N/A,FALSE,"손익계산";#N/A,#N/A,FALSE,"일반관리비";#N/A,#N/A,FALSE,"영업외수익";#N/A,#N/A,FALSE,"영업외비용";#N/A,#N/A,FALSE,"매출액";#N/A,#N/A,FALSE,"요약손익";#N/A,#N/A,FALSE,"요약대차";#N/A,#N/A,FALSE,"매출채권현황";#N/A,#N/A,FALSE,"매출채권명세"}</definedName>
    <definedName name="김아ㅏ" hidden="1">{#N/A,#N/A,FALSE,"지침";#N/A,#N/A,FALSE,"환경분석";#N/A,#N/A,FALSE,"Sheet16"}</definedName>
    <definedName name="김연재" hidden="1">{#N/A,#N/A,FALSE,"단축1";#N/A,#N/A,FALSE,"단축2";#N/A,#N/A,FALSE,"단축3";#N/A,#N/A,FALSE,"장축";#N/A,#N/A,FALSE,"4WD"}</definedName>
    <definedName name="김영도" hidden="1">{#N/A,#N/A,FALSE,"계약직(여)"}</definedName>
    <definedName name="김영삼" hidden="1">{#N/A,#N/A,FALSE,"지침";#N/A,#N/A,FALSE,"환경분석";#N/A,#N/A,FALSE,"Sheet16"}</definedName>
    <definedName name="김영선" hidden="1">{#N/A,#N/A,FALSE,"손익표지";#N/A,#N/A,FALSE,"손익계산";#N/A,#N/A,FALSE,"일반관리비";#N/A,#N/A,FALSE,"영업외수익";#N/A,#N/A,FALSE,"영업외비용";#N/A,#N/A,FALSE,"매출액";#N/A,#N/A,FALSE,"요약손익";#N/A,#N/A,FALSE,"요약대차";#N/A,#N/A,FALSE,"매출채권현황";#N/A,#N/A,FALSE,"매출채권명세"}</definedName>
    <definedName name="김영선1" hidden="1">{#N/A,#N/A,FALSE,"손익표지";#N/A,#N/A,FALSE,"손익계산";#N/A,#N/A,FALSE,"일반관리비";#N/A,#N/A,FALSE,"영업외수익";#N/A,#N/A,FALSE,"영업외비용";#N/A,#N/A,FALSE,"매출액";#N/A,#N/A,FALSE,"요약손익";#N/A,#N/A,FALSE,"요약대차";#N/A,#N/A,FALSE,"매출채권현황";#N/A,#N/A,FALSE,"매출채권명세"}</definedName>
    <definedName name="김영선21" hidden="1">{#N/A,#N/A,FALSE,"손익표지";#N/A,#N/A,FALSE,"손익계산";#N/A,#N/A,FALSE,"일반관리비";#N/A,#N/A,FALSE,"영업외수익";#N/A,#N/A,FALSE,"영업외비용";#N/A,#N/A,FALSE,"매출액";#N/A,#N/A,FALSE,"요약손익";#N/A,#N/A,FALSE,"요약대차";#N/A,#N/A,FALSE,"매출채권현황";#N/A,#N/A,FALSE,"매출채권명세"}</definedName>
    <definedName name="김영일" hidden="1">{#N/A,#N/A,FALSE,"1.CRITERIA";#N/A,#N/A,FALSE,"2.IS";#N/A,#N/A,FALSE,"3.BS";#N/A,#N/A,FALSE,"4.PER PL";#N/A,#N/A,FALSE,"5.INVESTMENT";#N/A,#N/A,FALSE,"6.공문";#N/A,#N/A,FALSE,"7.netinvest"}</definedName>
    <definedName name="김영진" hidden="1">{#N/A,#N/A,FALSE,"KMC최종회의(7월) 자료"}</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영철_1" hidden="1">{#N/A,#N/A,FALSE,"손익표지";#N/A,#N/A,FALSE,"손익계산";#N/A,#N/A,FALSE,"일반관리비";#N/A,#N/A,FALSE,"영업외수익";#N/A,#N/A,FALSE,"영업외비용";#N/A,#N/A,FALSE,"매출액";#N/A,#N/A,FALSE,"요약손익";#N/A,#N/A,FALSE,"요약대차";#N/A,#N/A,FALSE,"매출채권현황";#N/A,#N/A,FALSE,"매출채권명세"}</definedName>
    <definedName name="김용" hidden="1">{#N/A,#N/A,FALSE,"제목"}</definedName>
    <definedName name="김용훈" hidden="1">{#N/A,#N/A,FALSE,"단축1";#N/A,#N/A,FALSE,"단축2";#N/A,#N/A,FALSE,"단축3";#N/A,#N/A,FALSE,"장축";#N/A,#N/A,FALSE,"4WD"}</definedName>
    <definedName name="김원택" hidden="1">{#N/A,#N/A,FALSE,"단축1";#N/A,#N/A,FALSE,"단축2";#N/A,#N/A,FALSE,"단축3";#N/A,#N/A,FALSE,"장축";#N/A,#N/A,FALSE,"4WD"}</definedName>
    <definedName name="김유영" hidden="1">{"'분양원가'!$B$1:$F$113"}</definedName>
    <definedName name="김인섭" hidden="1">{"'5'!$A$1:$BB$147"}</definedName>
    <definedName name="김인호" hidden="1">{#N/A,#N/A,FALSE,"해외크레임";#N/A,#N/A,FALSE,"ACCENT현황";#N/A,#N/A,FALSE,"AVANTE";#N/A,#N/A,FALSE,"SONATA(3)";#N/A,#N/A,FALSE,"국내크레임"}</definedName>
    <definedName name="김임식" hidden="1">{#N/A,#N/A,FALSE,"제목"}</definedName>
    <definedName name="김ㅈㅗㅊ리" hidden="1">{"'7'!$B$15:$D$32"}</definedName>
    <definedName name="김정기" hidden="1">{#N/A,#N/A,FALSE,"지침";#N/A,#N/A,FALSE,"환경분석";#N/A,#N/A,FALSE,"Sheet16"}</definedName>
    <definedName name="김정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정희" hidden="1">{"'5'!$A$1:$BB$147"}</definedName>
    <definedName name="김종묵" hidden="1">{#N/A,#N/A,FALSE,"기술료 비교"}</definedName>
    <definedName name="김종신" hidden="1">{"'Sheet1'!$A$1:$H$36"}</definedName>
    <definedName name="김종은" hidden="1">{#N/A,#N/A,TRUE,"Y생산";#N/A,#N/A,TRUE,"Y판매";#N/A,#N/A,TRUE,"Y총물량";#N/A,#N/A,TRUE,"Y능력";#N/A,#N/A,TRUE,"YKD"}</definedName>
    <definedName name="김주" hidden="1">{#N/A,#N/A,TRUE,"Y생산";#N/A,#N/A,TRUE,"Y판매";#N/A,#N/A,TRUE,"Y총물량";#N/A,#N/A,TRUE,"Y능력";#N/A,#N/A,TRUE,"YKD"}</definedName>
    <definedName name="김중" hidden="1">{#N/A,#N/A,FALSE,"손익표지";#N/A,#N/A,FALSE,"손익계산";#N/A,#N/A,FALSE,"일반관리비";#N/A,#N/A,FALSE,"영업외수익";#N/A,#N/A,FALSE,"영업외비용";#N/A,#N/A,FALSE,"매출액";#N/A,#N/A,FALSE,"요약손익";#N/A,#N/A,FALSE,"요약대차";#N/A,#N/A,FALSE,"매출채권현황";#N/A,#N/A,FALSE,"매출채권명세"}</definedName>
    <definedName name="김중선" hidden="1">{#N/A,#N/A,FALSE,"손익표지";#N/A,#N/A,FALSE,"손익계산";#N/A,#N/A,FALSE,"일반관리비";#N/A,#N/A,FALSE,"영업외수익";#N/A,#N/A,FALSE,"영업외비용";#N/A,#N/A,FALSE,"매출액";#N/A,#N/A,FALSE,"요약손익";#N/A,#N/A,FALSE,"요약대차";#N/A,#N/A,FALSE,"매출채권현황";#N/A,#N/A,FALSE,"매출채권명세"}</definedName>
    <definedName name="김창림" hidden="1">{#N/A,#N/A,FALSE,"1.CRITERIA";#N/A,#N/A,FALSE,"2.IS";#N/A,#N/A,FALSE,"3.BS";#N/A,#N/A,FALSE,"4.PER PL";#N/A,#N/A,FALSE,"5.INVESTMENT";#N/A,#N/A,FALSE,"6.공문";#N/A,#N/A,FALSE,"7.netinvest"}</definedName>
    <definedName name="김춘모"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김춘진" hidden="1">{#N/A,#N/A,FALSE,"Sheet5"}</definedName>
    <definedName name="김태헌" hidden="1">{"'5'!$A$1:$BB$147"}</definedName>
    <definedName name="김현영" hidden="1">{#N/A,#N/A,FALSE,"Sheet5"}</definedName>
    <definedName name="김현일"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김형준" hidden="1">{#N/A,#N/A,FALSE,"손익표지";#N/A,#N/A,FALSE,"손익계산";#N/A,#N/A,FALSE,"일반관리비";#N/A,#N/A,FALSE,"영업외수익";#N/A,#N/A,FALSE,"영업외비용";#N/A,#N/A,FALSE,"매출액";#N/A,#N/A,FALSE,"요약손익";#N/A,#N/A,FALSE,"요약대차";#N/A,#N/A,FALSE,"매출채권현황";#N/A,#N/A,FALSE,"매출채권명세"}</definedName>
    <definedName name="김황" hidden="1">#REF!</definedName>
    <definedName name="김희란" hidden="1">{"'Sheet1'!$A$1:$H$36"}</definedName>
    <definedName name="까르푸목동" hidden="1">{"YTD/Forecast",#N/A,TRUE,"Fcst_TPLN";"Monthly Averages",#N/A,TRUE,"Fcst_TPLN"}</definedName>
    <definedName name="꽥" hidden="1">{#N/A,#N/A,TRUE,"960318-1";#N/A,#N/A,TRUE,"960318-2";#N/A,#N/A,TRUE,"960318-3"}</definedName>
    <definedName name="ㄳ" hidden="1">{#N/A,#N/A,FALSE,"단축1";#N/A,#N/A,FALSE,"단축2";#N/A,#N/A,FALSE,"단축3";#N/A,#N/A,FALSE,"장축";#N/A,#N/A,FALSE,"4WD"}</definedName>
    <definedName name="ㄳㄱ" hidden="1">{#N/A,#N/A,FALSE,"Aging Summary";#N/A,#N/A,FALSE,"Ratio Analysis";#N/A,#N/A,FALSE,"Test 120 Day Accts";#N/A,#N/A,FALSE,"Tickmarks"}</definedName>
    <definedName name="ㄳㄳㅅㄷㅅ" hidden="1">{#N/A,#N/A,FALSE,"BS";#N/A,#N/A,FALSE,"PL";#N/A,#N/A,FALSE,"A";#N/A,#N/A,FALSE,"B";#N/A,#N/A,FALSE,"B1";#N/A,#N/A,FALSE,"C";#N/A,#N/A,FALSE,"C1";#N/A,#N/A,FALSE,"C2";#N/A,#N/A,FALSE,"D";#N/A,#N/A,FALSE,"E";#N/A,#N/A,FALSE,"F";#N/A,#N/A,FALSE,"AA";#N/A,#N/A,FALSE,"BB";#N/A,#N/A,FALSE,"CC";#N/A,#N/A,FALSE,"DD";#N/A,#N/A,FALSE,"EE";#N/A,#N/A,FALSE,"FF";#N/A,#N/A,FALSE,"PL10";#N/A,#N/A,FALSE,"PL20";#N/A,#N/A,FALSE,"PL30"}</definedName>
    <definedName name="ㄳㄷㄳ" hidden="1">{#N/A,#N/A,FALSE,"단축1";#N/A,#N/A,FALSE,"단축2";#N/A,#N/A,FALSE,"단축3";#N/A,#N/A,FALSE,"장축";#N/A,#N/A,FALSE,"4WD"}</definedName>
    <definedName name="ㄳㄷㄳㄷ" hidden="1">{#N/A,#N/A,FALSE,"손익표지";#N/A,#N/A,FALSE,"손익계산";#N/A,#N/A,FALSE,"일반관리비";#N/A,#N/A,FALSE,"영업외수익";#N/A,#N/A,FALSE,"영업외비용";#N/A,#N/A,FALSE,"매출액";#N/A,#N/A,FALSE,"요약손익";#N/A,#N/A,FALSE,"요약대차";#N/A,#N/A,FALSE,"매출채권현황";#N/A,#N/A,FALSE,"매출채권명세"}</definedName>
    <definedName name="ㄳㄷㅅㄷㄱㅈ" hidden="1">{"'5'!$A$1:$BB$147"}</definedName>
    <definedName name="ㄳㅁㄴ" hidden="1">{#N/A,#N/A,FALSE,"단축1";#N/A,#N/A,FALSE,"단축2";#N/A,#N/A,FALSE,"단축3";#N/A,#N/A,FALSE,"장축";#N/A,#N/A,FALSE,"4WD"}</definedName>
    <definedName name="ㄴ" localSheetId="1" hidden="1">#REF!</definedName>
    <definedName name="ㄴ" hidden="1">{"'보고양식'!$A$58:$K$111"}</definedName>
    <definedName name="ㄴ_1" hidden="1">{#N/A,#N/A,FALSE,"Aging Summary";#N/A,#N/A,FALSE,"Ratio Analysis";#N/A,#N/A,FALSE,"Test 120 Day Accts";#N/A,#N/A,FALSE,"Tickmarks"}</definedName>
    <definedName name="ㄴ1" hidden="1">{#N/A,#N/A,FALSE,"KMC최종회의(7월) 자료"}</definedName>
    <definedName name="ㄴ222" hidden="1">{#N/A,#N/A,FALSE,"손익표지";#N/A,#N/A,FALSE,"손익계산";#N/A,#N/A,FALSE,"일반관리비";#N/A,#N/A,FALSE,"영업외수익";#N/A,#N/A,FALSE,"영업외비용";#N/A,#N/A,FALSE,"매출액";#N/A,#N/A,FALSE,"요약손익";#N/A,#N/A,FALSE,"요약대차";#N/A,#N/A,FALSE,"매출채권현황";#N/A,#N/A,FALSE,"매출채권명세"}</definedName>
    <definedName name="ㄴㄴ" hidden="1">{#N/A,#N/A,FALSE,"BS";#N/A,#N/A,FALSE,"PL";#N/A,#N/A,FALSE,"처분";#N/A,#N/A,FALSE,"현금";#N/A,#N/A,FALSE,"매출";#N/A,#N/A,FALSE,"원가";#N/A,#N/A,FALSE,"경영"}</definedName>
    <definedName name="ㄴㄴㄴ" hidden="1">{#N/A,#N/A,FALSE,"BS";#N/A,#N/A,FALSE,"PL";#N/A,#N/A,FALSE,"처분";#N/A,#N/A,FALSE,"현금";#N/A,#N/A,FALSE,"매출";#N/A,#N/A,FALSE,"원가";#N/A,#N/A,FALSE,"경영"}</definedName>
    <definedName name="ㄴㄴㄴㄳㄷㄷㅀ" hidden="1">{#N/A,#N/A,FALSE,"PART-1234-8-12-9(41)";#N/A,#N/A,FALSE,"PARTS-2(3)";#N/A,#N/A,FALSE,"VAN SYSTEM";#N/A,#N/A,FALSE,"PARTS-10(26)";#N/A,#N/A,FALSE,"PART-5-6-7-11(14)";#N/A,#N/A,FALSE,"PARTS-4(3)";#N/A,#N/A,FALSE,"PCLASS"}</definedName>
    <definedName name="ㄴㄴㄴㄴ" hidden="1">{#N/A,#N/A,FALSE,"지침";#N/A,#N/A,FALSE,"환경분석";#N/A,#N/A,FALSE,"Sheet16"}</definedName>
    <definedName name="ㄴㄴㄴㄴㄴ" hidden="1">{"'7-2지역별'!$A$1:$R$44"}</definedName>
    <definedName name="ㄴㄴㄴㄴㄴㄴㄴㄴ" hidden="1">{"'Sheet1'!$A$1:$H$36"}</definedName>
    <definedName name="ㄴㄴㄴㄴㄴㄴㄴㄴㄴㄴㄴ" hidden="1">{#N/A,#N/A,FALSE,"단축1";#N/A,#N/A,FALSE,"단축2";#N/A,#N/A,FALSE,"단축3";#N/A,#N/A,FALSE,"장축";#N/A,#N/A,FALSE,"4WD"}</definedName>
    <definedName name="ㄴㄴㄴㄴㄴㄴㄴㄴㄴㄴㄴㄹㄹㄹ" hidden="1">{#N/A,#N/A,FALSE,"단축1";#N/A,#N/A,FALSE,"단축2";#N/A,#N/A,FALSE,"단축3";#N/A,#N/A,FALSE,"장축";#N/A,#N/A,FALSE,"4WD"}</definedName>
    <definedName name="ㄴㄴㄴㄴㄴㄹㄹㄹㅇㅇㄴ" hidden="1">{#N/A,#N/A,FALSE,"단축1";#N/A,#N/A,FALSE,"단축2";#N/A,#N/A,FALSE,"단축3";#N/A,#N/A,FALSE,"장축";#N/A,#N/A,FALSE,"4WD"}</definedName>
    <definedName name="ㄴㄴㄴㄶㄹㅇㅅㅅㅅ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ㄹㄴㄹㅇ" hidden="1">{#N/A,#N/A,FALSE,"PART-1234-8-12-9(41)";#N/A,#N/A,FALSE,"PARTS-2(3)";#N/A,#N/A,FALSE,"VAN SYSTEM";#N/A,#N/A,FALSE,"PARTS-10(26)";#N/A,#N/A,FALSE,"PART-5-6-7-11(14)";#N/A,#N/A,FALSE,"PARTS-4(3)";#N/A,#N/A,FALSE,"PCLASS"}</definedName>
    <definedName name="ㄴㄴㄴㄹㄹㄷㄷㄷㅇㅊㅊ" hidden="1">{#N/A,#N/A,FALSE,"단축1";#N/A,#N/A,FALSE,"단축2";#N/A,#N/A,FALSE,"단축3";#N/A,#N/A,FALSE,"장축";#N/A,#N/A,FALSE,"4WD"}</definedName>
    <definedName name="ㄴㄴㄹㅇㅇㅎㅎㄴㅇ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ㅁ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ㄴㅇ"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ㄴㄴㅇㄴㅁㄴㅁㄴ" hidden="1">#REF!</definedName>
    <definedName name="ㄴ니" hidden="1">{#N/A,#N/A,FALSE,"손익표지";#N/A,#N/A,FALSE,"손익계산";#N/A,#N/A,FALSE,"일반관리비";#N/A,#N/A,FALSE,"영업외수익";#N/A,#N/A,FALSE,"영업외비용";#N/A,#N/A,FALSE,"매출액";#N/A,#N/A,FALSE,"요약손익";#N/A,#N/A,FALSE,"요약대차";#N/A,#N/A,FALSE,"매출채권현황";#N/A,#N/A,FALSE,"매출채권명세"}</definedName>
    <definedName name="ㄴㄷㄱ쇼ㅕㅗㅎㄹ쇼ㅓㅓㅓ" hidden="1">#REF!</definedName>
    <definedName name="ㄴㄷㄷㅈ" hidden="1">#REF!</definedName>
    <definedName name="ㄴㄹ" hidden="1">{"'Sheet1'!$A$3:$I$16"}</definedName>
    <definedName name="ㄴㄹㄴㄹㄴ" hidden="1">{#N/A,#N/A,FALSE,"손익표지";#N/A,#N/A,FALSE,"손익계산";#N/A,#N/A,FALSE,"일반관리비";#N/A,#N/A,FALSE,"영업외수익";#N/A,#N/A,FALSE,"영업외비용";#N/A,#N/A,FALSE,"매출액";#N/A,#N/A,FALSE,"요약손익";#N/A,#N/A,FALSE,"요약대차";#N/A,#N/A,FALSE,"매출채권현황";#N/A,#N/A,FALSE,"매출채권명세"}</definedName>
    <definedName name="ㄴㄹㅀ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ㄹㅇ" hidden="1">{#N/A,#N/A,FALSE,"손익표지";#N/A,#N/A,FALSE,"손익계산";#N/A,#N/A,FALSE,"일반관리비";#N/A,#N/A,FALSE,"영업외수익";#N/A,#N/A,FALSE,"영업외비용";#N/A,#N/A,FALSE,"매출액";#N/A,#N/A,FALSE,"요약손익";#N/A,#N/A,FALSE,"요약대차";#N/A,#N/A,FALSE,"매출채권현황";#N/A,#N/A,FALSE,"매출채권명세"}</definedName>
    <definedName name="ㄴㄹㅇㄹㅇㄴ" hidden="1">{#N/A,#N/A,FALSE,"Aging Summary";#N/A,#N/A,FALSE,"Ratio Analysis";#N/A,#N/A,FALSE,"Test 120 Day Accts";#N/A,#N/A,FALSE,"Tickmarks"}</definedName>
    <definedName name="ㄴㄹㅇㅎㅇㄴ" hidden="1">{#N/A,#N/A,FALSE,"손익표지";#N/A,#N/A,FALSE,"손익계산";#N/A,#N/A,FALSE,"일반관리비";#N/A,#N/A,FALSE,"영업외수익";#N/A,#N/A,FALSE,"영업외비용";#N/A,#N/A,FALSE,"매출액";#N/A,#N/A,FALSE,"요약손익";#N/A,#N/A,FALSE,"요약대차";#N/A,#N/A,FALSE,"매출채권현황";#N/A,#N/A,FALSE,"매출채권명세"}</definedName>
    <definedName name="ㄴㄹㅇㅎㅇㄴ_1" hidden="1">{#N/A,#N/A,FALSE,"손익표지";#N/A,#N/A,FALSE,"손익계산";#N/A,#N/A,FALSE,"일반관리비";#N/A,#N/A,FALSE,"영업외수익";#N/A,#N/A,FALSE,"영업외비용";#N/A,#N/A,FALSE,"매출액";#N/A,#N/A,FALSE,"요약손익";#N/A,#N/A,FALSE,"요약대차";#N/A,#N/A,FALSE,"매출채권현황";#N/A,#N/A,FALSE,"매출채권명세"}</definedName>
    <definedName name="ㄴㄹㅇ호" hidden="1">#REF!</definedName>
    <definedName name="ㄴ론ㅎ" hidden="1">{#N/A,#N/A,FALSE,"손익표지";#N/A,#N/A,FALSE,"손익계산";#N/A,#N/A,FALSE,"일반관리비";#N/A,#N/A,FALSE,"영업외수익";#N/A,#N/A,FALSE,"영업외비용";#N/A,#N/A,FALSE,"매출액";#N/A,#N/A,FALSE,"요약손익";#N/A,#N/A,FALSE,"요약대차";#N/A,#N/A,FALSE,"매출채권현황";#N/A,#N/A,FALSE,"매출채권명세"}</definedName>
    <definedName name="ㄴ류율ㅇ" hidden="1">{#N/A,#N/A,FALSE,"Yield";#N/A,#N/A,FALSE,"Loss1";#N/A,#N/A,FALSE,"Loss2";#N/A,#N/A,FALSE,"Hour-Labor(배분)";#N/A,#N/A,FALSE,"Capital Expenditure";#N/A,#N/A,FALSE,"Productivity"}</definedName>
    <definedName name="ㄴ린" hidden="1">{#N/A,#N/A,FALSE,"손익표지";#N/A,#N/A,FALSE,"손익계산";#N/A,#N/A,FALSE,"일반관리비";#N/A,#N/A,FALSE,"영업외수익";#N/A,#N/A,FALSE,"영업외비용";#N/A,#N/A,FALSE,"매출액";#N/A,#N/A,FALSE,"요약손익";#N/A,#N/A,FALSE,"요약대차";#N/A,#N/A,FALSE,"매출채권현황";#N/A,#N/A,FALSE,"매출채권명세"}</definedName>
    <definedName name="ㄴㄻㄴ" hidden="1">{#N/A,#N/A,FALSE,"AG";#N/A,#N/A,FALSE,"GB-I";#N/A,#N/A,FALSE,"GB--SR_K";#N/A,#N/A,FALSE,"GB-SR_B";#N/A,#N/A,FALSE,"GB-KS";#N/A,#N/A,FALSE,"Kammerer";#N/A,#N/A,FALSE,"Kienzle"}</definedName>
    <definedName name="ㄴㄻㄴㅇㄹ" hidden="1">{#N/A,#N/A,TRUE,"양식5";#N/A,#N/A,TRUE,"양식1_2_2";#N/A,#N/A,TRUE,"양식1_1_2";#N/A,#N/A,TRUE,"양식2";#N/A,#N/A,TRUE,"양식4";#N/A,#N/A,TRUE,"양식3";#N/A,#N/A,TRUE,"양식6";#N/A,#N/A,TRUE,"양식7";#N/A,#N/A,TRUE,"양식10";#N/A,#N/A,TRUE,"양식11";#N/A,#N/A,TRUE,"양식12";#N/A,#N/A,TRUE,"양식13_1_2";#N/A,#N/A,TRUE,"양식13_2_2";#N/A,#N/A,TRUE,"양식14"}</definedName>
    <definedName name="ㄴㄻㅇ" hidden="1">{"'표지'!$B$5"}</definedName>
    <definedName name="ㄴㅁ" hidden="1">{#N/A,#N/A,FALSE,"주요여수신";#N/A,#N/A,FALSE,"수신금리";#N/A,#N/A,FALSE,"대출금리";#N/A,#N/A,FALSE,"신규대출";#N/A,#N/A,FALSE,"총액대출"}</definedName>
    <definedName name="ㄴㅁㄴ"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ㄴㅁㄴㅁㅎㅁㄹ" hidden="1">{#N/A,#N/A,FALSE,"P.C.B"}</definedName>
    <definedName name="ㄴㅁㄹ" hidden="1">{#N/A,#N/A,FALSE,"단축1";#N/A,#N/A,FALSE,"단축2";#N/A,#N/A,FALSE,"단축3";#N/A,#N/A,FALSE,"장축";#N/A,#N/A,FALSE,"4WD"}</definedName>
    <definedName name="ㄴㅁㄻㄹ" hidden="1">{#N/A,#N/A,FALSE,"정공"}</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ㅁㅇㄹ" hidden="1">{#N/A,#N/A,FALSE,"BS";#N/A,#N/A,FALSE,"PL";#N/A,#N/A,FALSE,"처분";#N/A,#N/A,FALSE,"현금";#N/A,#N/A,FALSE,"매출";#N/A,#N/A,FALSE,"원가";#N/A,#N/A,FALSE,"경영"}</definedName>
    <definedName name="ㄴㅁㅇㄹㄴㅁ" hidden="1">{#N/A,#N/A,FALSE,"손익표지";#N/A,#N/A,FALSE,"손익계산";#N/A,#N/A,FALSE,"일반관리비";#N/A,#N/A,FALSE,"영업외수익";#N/A,#N/A,FALSE,"영업외비용";#N/A,#N/A,FALSE,"매출액";#N/A,#N/A,FALSE,"요약손익";#N/A,#N/A,FALSE,"요약대차";#N/A,#N/A,FALSE,"매출채권현황";#N/A,#N/A,FALSE,"매출채권명세"}</definedName>
    <definedName name="ㄴㅁㅇㄹㄻ" hidden="1">{"'자리배치도'!$AG$1:$CI$28"}</definedName>
    <definedName name="ㄴㅁㅇ러ㅑㅁㄴㅇㄹ" hidden="1">{#N/A,#N/A,FALSE,"BS";#N/A,#N/A,FALSE,"PL";#N/A,#N/A,FALSE,"처분";#N/A,#N/A,FALSE,"현금";#N/A,#N/A,FALSE,"매출";#N/A,#N/A,FALSE,"원가";#N/A,#N/A,FALSE,"경영"}</definedName>
    <definedName name="ㄴㅁㅇㄻㄴ" hidden="1">{#N/A,#N/A,FALSE,"손익표지";#N/A,#N/A,FALSE,"손익계산";#N/A,#N/A,FALSE,"일반관리비";#N/A,#N/A,FALSE,"영업외수익";#N/A,#N/A,FALSE,"영업외비용";#N/A,#N/A,FALSE,"매출액";#N/A,#N/A,FALSE,"요약손익";#N/A,#N/A,FALSE,"요약대차";#N/A,#N/A,FALSE,"매출채권현황";#N/A,#N/A,FALSE,"매출채권명세"}</definedName>
    <definedName name="ㄴㅁㅇㅎㅁㄻㄴㄹㅇ"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ㄴㅁ어랸ㅁㅇㄹ" hidden="1">{#N/A,#N/A,FALSE,"BS";#N/A,#N/A,FALSE,"PL";#N/A,#N/A,FALSE,"처분";#N/A,#N/A,FALSE,"현금";#N/A,#N/A,FALSE,"매출";#N/A,#N/A,FALSE,"원가";#N/A,#N/A,FALSE,"경영"}</definedName>
    <definedName name="ㄴㅁ어럄ㄴㅇ" hidden="1">{#N/A,#N/A,FALSE,"BS";#N/A,#N/A,FALSE,"PL";#N/A,#N/A,FALSE,"처분";#N/A,#N/A,FALSE,"현금";#N/A,#N/A,FALSE,"매출";#N/A,#N/A,FALSE,"원가";#N/A,#N/A,FALSE,"경영"}</definedName>
    <definedName name="ㄴㅁㅈㅁㄱㄷㅈㄱㅈㅁ" hidden="1">{#N/A,#N/A,FALSE,"P.C.B"}</definedName>
    <definedName name="ㄴㅁㅎㅇㅁㄹㄴㅁㄻㄴㅇ" hidden="1">{#N/A,#N/A,FALSE,"P.C.B"}</definedName>
    <definedName name="ㄴㅁㅎㅎㅁㄴㅇㄹ" hidden="1">{#N/A,#N/A,FALSE,"P.C.B"}</definedName>
    <definedName name="ㄴ멍랸ㅁㅇ랴" hidden="1">{#N/A,#N/A,FALSE,"BS";#N/A,#N/A,FALSE,"PL";#N/A,#N/A,FALSE,"처분";#N/A,#N/A,FALSE,"현금";#N/A,#N/A,FALSE,"매출";#N/A,#N/A,FALSE,"원가";#N/A,#N/A,FALSE,"경영"}</definedName>
    <definedName name="ㄴ멍럄ㄴㅇㄹ" hidden="1">{#N/A,#N/A,FALSE,"BS";#N/A,#N/A,FALSE,"PL";#N/A,#N/A,FALSE,"처분";#N/A,#N/A,FALSE,"현금";#N/A,#N/A,FALSE,"매출";#N/A,#N/A,FALSE,"원가";#N/A,#N/A,FALSE,"경영"}</definedName>
    <definedName name="ㄴㅅㄱㄷㅅㄱㄷㅅㄱㄷ4" hidden="1">{#N/A,#N/A,FALSE,"PART-1234-8-12-9(41)";#N/A,#N/A,FALSE,"PARTS-2(3)";#N/A,#N/A,FALSE,"VAN SYSTEM";#N/A,#N/A,FALSE,"PARTS-10(26)";#N/A,#N/A,FALSE,"PART-5-6-7-11(14)";#N/A,#N/A,FALSE,"PARTS-4(3)";#N/A,#N/A,FALSE,"PCLASS"}</definedName>
    <definedName name="ㄴㅅㄱㄷㅅㄷㄱㄱㄱㄱㄱㄱㅇ" hidden="1">{#N/A,#N/A,FALSE,"PART-1234-8-12-9(41)";#N/A,#N/A,FALSE,"PARTS-2(3)";#N/A,#N/A,FALSE,"VAN SYSTEM";#N/A,#N/A,FALSE,"PARTS-10(26)";#N/A,#N/A,FALSE,"PART-5-6-7-11(14)";#N/A,#N/A,FALSE,"PARTS-4(3)";#N/A,#N/A,FALSE,"PCLASS"}</definedName>
    <definedName name="ㄴㅅㄱㄷㅅㄷㄷㅅㄳㄱㄷㅅㄱㄷㄴㄱ" hidden="1">{#N/A,#N/A,FALSE,"PART-1234-8-12-9(41)";#N/A,#N/A,FALSE,"PARTS-2(3)";#N/A,#N/A,FALSE,"VAN SYSTEM";#N/A,#N/A,FALSE,"PARTS-10(26)";#N/A,#N/A,FALSE,"PART-5-6-7-11(14)";#N/A,#N/A,FALSE,"PARTS-4(3)";#N/A,#N/A,FALSE,"PCLASS"}</definedName>
    <definedName name="ㄴㅅ고" hidden="1">{#N/A,#N/A,TRUE,"Y생산";#N/A,#N/A,TRUE,"Y판매";#N/A,#N/A,TRUE,"Y총물량";#N/A,#N/A,TRUE,"Y능력";#N/A,#N/A,TRUE,"YKD"}</definedName>
    <definedName name="ㄴㅅㄷㄳㄴㄱㄷㅅㄱㄷ" hidden="1">{#N/A,#N/A,FALSE,"PART-1234-8-12-9(41)";#N/A,#N/A,FALSE,"PARTS-2(3)";#N/A,#N/A,FALSE,"VAN SYSTEM";#N/A,#N/A,FALSE,"PARTS-10(26)";#N/A,#N/A,FALSE,"PART-5-6-7-11(14)";#N/A,#N/A,FALSE,"PARTS-4(3)";#N/A,#N/A,FALSE,"PCLASS"}</definedName>
    <definedName name="ㄴㅅㅅㄱㄷㄴㄳ"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ㄴㅇㄴ"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ㄴㅇㄴㅇ" hidden="1">{#N/A,#N/A,FALSE,"손익표지";#N/A,#N/A,FALSE,"손익계산";#N/A,#N/A,FALSE,"일반관리비";#N/A,#N/A,FALSE,"영업외수익";#N/A,#N/A,FALSE,"영업외비용";#N/A,#N/A,FALSE,"매출액";#N/A,#N/A,FALSE,"요약손익";#N/A,#N/A,FALSE,"요약대차";#N/A,#N/A,FALSE,"매출채권현황";#N/A,#N/A,FALSE,"매출채권명세"}</definedName>
    <definedName name="ㄴㅇㄴㅇㄴ" hidden="1">{#N/A,#N/A,FALSE,"단축1";#N/A,#N/A,FALSE,"단축2";#N/A,#N/A,FALSE,"단축3";#N/A,#N/A,FALSE,"장축";#N/A,#N/A,FALSE,"4WD"}</definedName>
    <definedName name="ㄴㅇㄴㅇㄴㅇ" hidden="1">{#N/A,#N/A,FALSE,"단축1";#N/A,#N/A,FALSE,"단축2";#N/A,#N/A,FALSE,"단축3";#N/A,#N/A,FALSE,"장축";#N/A,#N/A,FALSE,"4WD"}</definedName>
    <definedName name="ㄴㅇㄴㅇㄹㄷㅈㄱㄱㅈㄱㄱ" hidden="1">{#N/A,#N/A,FALSE,"단축1";#N/A,#N/A,FALSE,"단축2";#N/A,#N/A,FALSE,"단축3";#N/A,#N/A,FALSE,"장축";#N/A,#N/A,FALSE,"4WD"}</definedName>
    <definedName name="ㄴㅇㄴㅇㅀㄹㅇㅎㅇㅀㅎ" hidden="1">{#N/A,#N/A,FALSE,"단축1";#N/A,#N/A,FALSE,"단축2";#N/A,#N/A,FALSE,"단축3";#N/A,#N/A,FALSE,"장축";#N/A,#N/A,FALSE,"4WD"}</definedName>
    <definedName name="ㄴㅇ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ㅇㄹ"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ㄴㅇㄹㄴㅇㄹ_1" hidden="1">{#N/A,#N/A,FALSE,"손익표지";#N/A,#N/A,FALSE,"손익계산";#N/A,#N/A,FALSE,"일반관리비";#N/A,#N/A,FALSE,"영업외수익";#N/A,#N/A,FALSE,"영업외비용";#N/A,#N/A,FALSE,"매출액";#N/A,#N/A,FALSE,"요약손익";#N/A,#N/A,FALSE,"요약대차";#N/A,#N/A,FALSE,"매출채권현황";#N/A,#N/A,FALSE,"매출채권명세"}</definedName>
    <definedName name="ㄴㅇㄹㄴㅇㄹㄴㄹㅇㄴ" hidden="1">{#N/A,#N/A,FALSE,"손익표지";#N/A,#N/A,FALSE,"손익계산";#N/A,#N/A,FALSE,"일반관리비";#N/A,#N/A,FALSE,"영업외수익";#N/A,#N/A,FALSE,"영업외비용";#N/A,#N/A,FALSE,"매출액";#N/A,#N/A,FALSE,"요약손익";#N/A,#N/A,FALSE,"요약대차";#N/A,#N/A,FALSE,"매출채권현황";#N/A,#N/A,FALSE,"매출채권명세"}</definedName>
    <definedName name="ㄴㅇㄹㄴㅇㄹㄴㅁ" hidden="1">{#N/A,#N/A,FALSE,"9612"}</definedName>
    <definedName name="ㄴㅇㄹㄴㅇㄹㄹ" hidden="1">#REF!</definedName>
    <definedName name="ㄴㅇㄹㄹㄴㅁㄻㄴㅇ" hidden="1">{#N/A,#N/A,FALSE,"단축1";#N/A,#N/A,FALSE,"단축2";#N/A,#N/A,FALSE,"단축3";#N/A,#N/A,FALSE,"장축";#N/A,#N/A,FALSE,"4WD"}</definedName>
    <definedName name="ㄴㅇㄹㄻ" hidden="1">{"'표지'!$B$5"}</definedName>
    <definedName name="ㄴㅇㄹㅁ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ㅇㄹㅁㅇㄹ" hidden="1">{#N/A,#N/A,FALSE,"UNIT";#N/A,#N/A,FALSE,"UNIT";#N/A,#N/A,FALSE,"계정"}</definedName>
    <definedName name="ㄴㅇㄹㅇㄴㄹ" hidden="1">{#N/A,#N/A,FALSE,"단축1";#N/A,#N/A,FALSE,"단축2";#N/A,#N/A,FALSE,"단축3";#N/A,#N/A,FALSE,"장축";#N/A,#N/A,FALSE,"4WD"}</definedName>
    <definedName name="ㄴㅇ라" hidden="1">{#N/A,#N/A,FALSE,"계약직(여)"}</definedName>
    <definedName name="ㄴㅇ러ㅑㅇㄴㅁ러" hidden="1">{#N/A,#N/A,FALSE,"BS";#N/A,#N/A,FALSE,"PL";#N/A,#N/A,FALSE,"처분";#N/A,#N/A,FALSE,"현금";#N/A,#N/A,FALSE,"매출";#N/A,#N/A,FALSE,"원가";#N/A,#N/A,FALSE,"경영"}</definedName>
    <definedName name="ㄴㅇ류" hidden="1">{#N/A,#N/A,FALSE,"96 3월물량표";#N/A,#N/A,FALSE,"96 4월물량표";#N/A,#N/A,FALSE,"96 5월물량표"}</definedName>
    <definedName name="ㄴㅇㄺㅈㄹ" hidden="1">{#N/A,#N/A,FALSE,"손익표지";#N/A,#N/A,FALSE,"손익계산";#N/A,#N/A,FALSE,"일반관리비";#N/A,#N/A,FALSE,"영업외수익";#N/A,#N/A,FALSE,"영업외비용";#N/A,#N/A,FALSE,"매출액";#N/A,#N/A,FALSE,"요약손익";#N/A,#N/A,FALSE,"요약대차";#N/A,#N/A,FALSE,"매출채권현황";#N/A,#N/A,FALSE,"매출채권명세"}</definedName>
    <definedName name="ㄴㅇㄻㄴ" hidden="1">{#N/A,#N/A,FALSE,"Status";#N/A,#N/A,FALSE,"Deckblatt 1";#N/A,#N/A,FALSE,"Deckblatt2"}</definedName>
    <definedName name="ㄴㅇㄻㄴㅇㄹㄴㄷㅇㄹ" hidden="1">{#N/A,#N/A,TRUE,"일정"}</definedName>
    <definedName name="ㄴㅇㄻㄴㅇㄻ" hidden="1">{#N/A,#N/A,FALSE,"손익표지";#N/A,#N/A,FALSE,"손익계산";#N/A,#N/A,FALSE,"일반관리비";#N/A,#N/A,FALSE,"영업외수익";#N/A,#N/A,FALSE,"영업외비용";#N/A,#N/A,FALSE,"매출액";#N/A,#N/A,FALSE,"요약손익";#N/A,#N/A,FALSE,"요약대차";#N/A,#N/A,FALSE,"매출채권현황";#N/A,#N/A,FALSE,"매출채권명세"}</definedName>
    <definedName name="ㄴㅇㄻㄴㅇㄻ_1" hidden="1">{#N/A,#N/A,FALSE,"손익표지";#N/A,#N/A,FALSE,"손익계산";#N/A,#N/A,FALSE,"일반관리비";#N/A,#N/A,FALSE,"영업외수익";#N/A,#N/A,FALSE,"영업외비용";#N/A,#N/A,FALSE,"매출액";#N/A,#N/A,FALSE,"요약손익";#N/A,#N/A,FALSE,"요약대차";#N/A,#N/A,FALSE,"매출채권현황";#N/A,#N/A,FALSE,"매출채권명세"}</definedName>
    <definedName name="ㄴㅇㄻㄴㅇㄻㄴㅇㄻㄴㅇㄻㅇㄴ" hidden="1">{0,0,0,0;0,0,TRUE,0;0,0,0,0;0,0,0,0;0,0,0,0;0,0,0,0;0,0,0,0;0,0,0,0;0,0,0,0;0,0,TRUE,0}</definedName>
    <definedName name="ㄴㅇㄻㄴㅇㅁㅁ" hidden="1">{#N/A,#N/A,FALSE,"단축1";#N/A,#N/A,FALSE,"단축2";#N/A,#N/A,FALSE,"단축3";#N/A,#N/A,FALSE,"장축";#N/A,#N/A,FALSE,"4WD"}</definedName>
    <definedName name="ㄴㅇㄻㄹㄹㅇ" hidden="1">{#N/A,#N/A,FALSE,"현장 NCR 분석";#N/A,#N/A,FALSE,"현장품질감사";#N/A,#N/A,FALSE,"현장품질감사"}</definedName>
    <definedName name="ㄴㅇㅀ" hidden="1">{"FORM1",#N/A,FALSE,"Revenue";"FORMTR",#N/A,FALSE,"Revenue";"FORM3.1",#N/A,FALSE,"Revenue"}</definedName>
    <definedName name="ㄴㅇㅀㅁㅇㅀ" hidden="1">{#N/A,#N/A,FALSE,"단축1";#N/A,#N/A,FALSE,"단축2";#N/A,#N/A,FALSE,"단축3";#N/A,#N/A,FALSE,"장축";#N/A,#N/A,FALSE,"4WD"}</definedName>
    <definedName name="ㄴㅇㅀㅁㅇㅎㄴㅇㅁㅀㅇㅀㄴㅇㅀ" hidden="1">{#N/A,#N/A,FALSE,"정공"}</definedName>
    <definedName name="ㄴㅇㅁ" hidden="1">{#N/A,#N/A,FALSE,"주요여수신";#N/A,#N/A,FALSE,"수신금리";#N/A,#N/A,FALSE,"대출금리";#N/A,#N/A,FALSE,"신규대출";#N/A,#N/A,FALSE,"총액대출"}</definedName>
    <definedName name="ㄴㅇㅁㄴ" hidden="1">{#N/A,#N/A,FALSE,"1.CRITERIA";#N/A,#N/A,FALSE,"2.IS";#N/A,#N/A,FALSE,"3.BS";#N/A,#N/A,FALSE,"4.PER PL";#N/A,#N/A,FALSE,"5.INVESTMENT";#N/A,#N/A,FALSE,"6.공문";#N/A,#N/A,FALSE,"7.netinvest"}</definedName>
    <definedName name="ㄴㅇㅁㄹ2" hidden="1">{#N/A,#N/A,TRUE,"매출진척-1";#N/A,#N/A,TRUE,"매출진척-2";#N/A,#N/A,TRUE,"제품실적";#N/A,#N/A,TRUE,"RAC";#N/A,#N/A,TRUE,"PAC ";#N/A,#N/A,TRUE,"재고현황";#N/A,#N/A,TRUE,"공지사항"}</definedName>
    <definedName name="ㄴㅇㅁㄻㄹ" hidden="1">{#N/A,#N/A,FALSE,"단축1";#N/A,#N/A,FALSE,"단축2";#N/A,#N/A,FALSE,"단축3";#N/A,#N/A,FALSE,"장축";#N/A,#N/A,FALSE,"4WD"}</definedName>
    <definedName name="ㄴㅇㅁㄻㅇㄺㄷㅁㅇㄴㄹ어퍄힉ㄴㅇㄹ허판ㄱ뎦호ㅛㅕ한ㄱㅀ패ㅑㅣㄱㄷㅇ넢채ㅑㅣㄱ넝ㅍ책ㄴ어팩ㄷㄴㅇ헢ㄺㄷㅅ헢ㄱㄷ허" hidden="1">{#N/A,#N/A,FALSE,"단축1";#N/A,#N/A,FALSE,"단축2";#N/A,#N/A,FALSE,"단축3";#N/A,#N/A,FALSE,"장축";#N/A,#N/A,FALSE,"4WD"}</definedName>
    <definedName name="ㄴㅇㅁㅁㄴ" hidden="1">{"'매출계획'!$D$2"}</definedName>
    <definedName name="ㄴㅇㅁㅇㄴㅇㄴㅇ" hidden="1">{#N/A,#N/A,FALSE,"단축1";#N/A,#N/A,FALSE,"단축2";#N/A,#N/A,FALSE,"단축3";#N/A,#N/A,FALSE,"장축";#N/A,#N/A,FALSE,"4WD"}</definedName>
    <definedName name="ㄴㅇㅁㅇㅁㄴ" hidden="1">{"'매출계획'!$D$2"}</definedName>
    <definedName name="ㄴㅇㅁ회괌ㅎㄹㄴ뫼" hidden="1">{#N/A,#N/A,FALSE,"P.C.B"}</definedName>
    <definedName name="ㄴㅇㅇㄴㄹ" hidden="1">{#N/A,#N/A,FALSE,"BS";#N/A,#N/A,FALSE,"PL";#N/A,#N/A,FALSE,"처분";#N/A,#N/A,FALSE,"현금";#N/A,#N/A,FALSE,"매출";#N/A,#N/A,FALSE,"원가";#N/A,#N/A,FALSE,"경영"}</definedName>
    <definedName name="ㄴㅇㅇㄴㅁ" hidden="1">{"FORM1",#N/A,TRUE,"Revenue";"FORM1.1",#N/A,TRUE,"Revenue";"FORM1.2",#N/A,TRUE,"Revenue";"FORM2",#N/A,TRUE,"Revenue";"FORM2.1",#N/A,TRUE,"Revenue"}</definedName>
    <definedName name="ㄴㅇㅇㄴㅁㄴㅇㅁ" hidden="1">{#N/A,#N/A,FALSE,"CCTV"}</definedName>
    <definedName name="ㄴㅇㅇㅇㅇ" hidden="1">{#N/A,#N/A,FALSE,"정공"}</definedName>
    <definedName name="ㄴㅇㅇㅇㅇㅇㅇㅇㅇㅇㅇㅇㅇㅇㅇㅇㅇㅇㅇ" hidden="1">#REF!</definedName>
    <definedName name="ㄴㅇㅊㄹㄴㅇㄹ" hidden="1">{#N/A,#N/A,FALSE,"단축1";#N/A,#N/A,FALSE,"단축2";#N/A,#N/A,FALSE,"단축3";#N/A,#N/A,FALSE,"장축";#N/A,#N/A,FALSE,"4WD"}</definedName>
    <definedName name="ㄴㅇㅊㅇㅈ" hidden="1">#REF!</definedName>
    <definedName name="ㄴㅇㅊㅍ" hidden="1">{#N/A,#N/A,FALSE,"단축1";#N/A,#N/A,FALSE,"단축2";#N/A,#N/A,FALSE,"단축3";#N/A,#N/A,FALSE,"장축";#N/A,#N/A,FALSE,"4WD"}</definedName>
    <definedName name="ㄴㅇㅍㄴㅇㅍㄴㅇㅍ" hidden="1">{#N/A,#N/A,FALSE,"단축1";#N/A,#N/A,FALSE,"단축2";#N/A,#N/A,FALSE,"단축3";#N/A,#N/A,FALSE,"장축";#N/A,#N/A,FALSE,"4WD"}</definedName>
    <definedName name="ㄴㅇㅎㄹㄴㅇㄹ" hidden="1">{#N/A,#N/A,FALSE,"지침";#N/A,#N/A,FALSE,"환경분석";#N/A,#N/A,FALSE,"Sheet16"}</definedName>
    <definedName name="ㄴㅇㅎㅎㅇㄹㅇㅎ" hidden="1">{"'7-2지역별'!$A$1:$R$44"}</definedName>
    <definedName name="ㄴㅇ허ㅔㅇ" hidden="1">{#N/A,#N/A,FALSE,"KMC최종회의(7월) 자료"}</definedName>
    <definedName name="ㄴ아라ㅣㅁ" hidden="1">#REF!</definedName>
    <definedName name="ㄴ아러" hidden="1">{#N/A,#N/A,FALSE,"ALM-ASISC"}</definedName>
    <definedName name="ㄴ아ㅣㅓㄴㄹ이ㅏㅓ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어럄ㄴㅇ" hidden="1">{#N/A,#N/A,FALSE,"BS";#N/A,#N/A,FALSE,"PL";#N/A,#N/A,FALSE,"처분";#N/A,#N/A,FALSE,"현금";#N/A,#N/A,FALSE,"매출";#N/A,#N/A,FALSE,"원가";#N/A,#N/A,FALSE,"경영"}</definedName>
    <definedName name="ㄴ어럄ㄴㅇㄹ" hidden="1">{#N/A,#N/A,FALSE,"BS";#N/A,#N/A,FALSE,"PL";#N/A,#N/A,FALSE,"처분";#N/A,#N/A,FALSE,"현금";#N/A,#N/A,FALSE,"매출";#N/A,#N/A,FALSE,"원가";#N/A,#N/A,FALSE,"경영"}</definedName>
    <definedName name="ㄴ얾ㄴㅇ" hidden="1">{#N/A,#N/A,FALSE,"BS";#N/A,#N/A,FALSE,"PL";#N/A,#N/A,FALSE,"처분";#N/A,#N/A,FALSE,"현금";#N/A,#N/A,FALSE,"매출";#N/A,#N/A,FALSE,"원가";#N/A,#N/A,FALSE,"경영"}</definedName>
    <definedName name="ㄴㅊㅁㅊㄴㅌ" hidden="1">{#N/A,#N/A,FALSE,"손익표지";#N/A,#N/A,FALSE,"손익계산";#N/A,#N/A,FALSE,"일반관리비";#N/A,#N/A,FALSE,"영업외수익";#N/A,#N/A,FALSE,"영업외비용";#N/A,#N/A,FALSE,"매출액";#N/A,#N/A,FALSE,"요약손익";#N/A,#N/A,FALSE,"요약대차";#N/A,#N/A,FALSE,"매출채권현황";#N/A,#N/A,FALSE,"매출채권명세"}</definedName>
    <definedName name="ㄴㅋ" hidden="1">{#N/A,#N/A,FALSE,"단축1";#N/A,#N/A,FALSE,"단축2";#N/A,#N/A,FALSE,"단축3";#N/A,#N/A,FALSE,"장축";#N/A,#N/A,FALSE,"4WD"}</definedName>
    <definedName name="ㄴㅣ" hidden="1">{#N/A,#N/A,FALSE,"손익표지";#N/A,#N/A,FALSE,"손익계산";#N/A,#N/A,FALSE,"일반관리비";#N/A,#N/A,FALSE,"영업외수익";#N/A,#N/A,FALSE,"영업외비용";#N/A,#N/A,FALSE,"매출액";#N/A,#N/A,FALSE,"요약손익";#N/A,#N/A,FALSE,"요약대차";#N/A,#N/A,FALSE,"매출채권현황";#N/A,#N/A,FALSE,"매출채권명세"}</definedName>
    <definedName name="나" hidden="1">{#N/A,#N/A,FALSE,"Aging Summary";#N/A,#N/A,FALSE,"Ratio Analysis";#N/A,#N/A,FALSE,"Test 120 Day Accts";#N/A,#N/A,FALSE,"Tickmarks"}</definedName>
    <definedName name="나_1" hidden="1">{#N/A,#N/A,FALSE,"Aging Summary";#N/A,#N/A,FALSE,"Ratio Analysis";#N/A,#N/A,FALSE,"Test 120 Day Accts";#N/A,#N/A,FALSE,"Tickmarks"}</definedName>
    <definedName name="나가" hidden="1">{#N/A,#N/A,TRUE,"Y생산";#N/A,#N/A,TRUE,"Y판매";#N/A,#N/A,TRUE,"Y총물량";#N/A,#N/A,TRUE,"Y능력";#N/A,#N/A,TRUE,"YKD"}</definedName>
    <definedName name="나가라" hidden="1">{#N/A,#N/A,TRUE,"Y생산";#N/A,#N/A,TRUE,"Y판매";#N/A,#N/A,TRUE,"Y총물량";#N/A,#N/A,TRUE,"Y능력";#N/A,#N/A,TRUE,"YKD"}</definedName>
    <definedName name="나나" hidden="1">{#N/A,#N/A,FALSE,"손익표지";#N/A,#N/A,FALSE,"손익계산";#N/A,#N/A,FALSE,"일반관리비";#N/A,#N/A,FALSE,"영업외수익";#N/A,#N/A,FALSE,"영업외비용";#N/A,#N/A,FALSE,"매출액";#N/A,#N/A,FALSE,"요약손익";#N/A,#N/A,FALSE,"요약대차";#N/A,#N/A,FALSE,"매출채권현황";#N/A,#N/A,FALSE,"매출채권명세"}</definedName>
    <definedName name="나나나" hidden="1">{"'미착금액'!$A$4:$G$14"}</definedName>
    <definedName name="나나나나" hidden="1">#REF!</definedName>
    <definedName name="나나나ㅏ난" hidden="1">{"'5'!$A$1:$BB$147"}</definedName>
    <definedName name="나나아ㅓㅇㅇ" hidden="1">{#N/A,#N/A,FALSE,"정공"}</definedName>
    <definedName name="나다라" hidden="1">{#N/A,#N/A,FALSE,"1.CRITERIA";#N/A,#N/A,FALSE,"2.IS";#N/A,#N/A,FALSE,"3.BS";#N/A,#N/A,FALSE,"4.PER PL";#N/A,#N/A,FALSE,"5.INVESTMENT";#N/A,#N/A,FALSE,"6.공문";#N/A,#N/A,FALSE,"7.netinvest"}</definedName>
    <definedName name="나라" hidden="1">{#N/A,#N/A,FALSE,"1.CRITERIA";#N/A,#N/A,FALSE,"2.IS";#N/A,#N/A,FALSE,"3.BS";#N/A,#N/A,FALSE,"4.PER PL";#N/A,#N/A,FALSE,"5.INVESTMENT";#N/A,#N/A,FALSE,"6.공문";#N/A,#N/A,FALSE,"7.netinvest"}</definedName>
    <definedName name="나라사랑" hidden="1">{#N/A,#N/A,FALSE,"정공"}</definedName>
    <definedName name="나리" hidden="1">{#N/A,#N/A,FALSE,"P.C.B"}</definedName>
    <definedName name="나무라오" hidden="1">{#N/A,#N/A,FALSE,"정공"}</definedName>
    <definedName name="나야" hidden="1">{#N/A,#N/A,FALSE,"진행중"}</definedName>
    <definedName name="나얾ㄹ댜" hidden="1">{#N/A,#N/A,FALSE,"BS";#N/A,#N/A,FALSE,"PL";#N/A,#N/A,FALSE,"A";#N/A,#N/A,FALSE,"B";#N/A,#N/A,FALSE,"B1";#N/A,#N/A,FALSE,"C";#N/A,#N/A,FALSE,"C1";#N/A,#N/A,FALSE,"C2";#N/A,#N/A,FALSE,"D";#N/A,#N/A,FALSE,"E";#N/A,#N/A,FALSE,"F";#N/A,#N/A,FALSE,"AA";#N/A,#N/A,FALSE,"BB";#N/A,#N/A,FALSE,"CC";#N/A,#N/A,FALSE,"DD";#N/A,#N/A,FALSE,"EE";#N/A,#N/A,FALSE,"FF";#N/A,#N/A,FALSE,"PL10";#N/A,#N/A,FALSE,"PL20";#N/A,#N/A,FALSE,"PL30"}</definedName>
    <definedName name="나오너라" hidden="1">{#N/A,#N/A,FALSE,"정공"}</definedName>
    <definedName name="나오아" hidden="1">{#N/A,#N/A,FALSE,"정공"}</definedName>
    <definedName name="나와라" hidden="1">{#N/A,#N/A,TRUE,"Y생산";#N/A,#N/A,TRUE,"Y판매";#N/A,#N/A,TRUE,"Y총물량";#N/A,#N/A,TRUE,"Y능력";#N/A,#N/A,TRUE,"YKD"}</definedName>
    <definedName name="나의사랑" hidden="1">{#N/A,#N/A,FALSE,"단축1";#N/A,#N/A,FALSE,"단축2";#N/A,#N/A,FALSE,"단축3";#N/A,#N/A,FALSE,"장축";#N/A,#N/A,FALSE,"4WD"}</definedName>
    <definedName name="나이론전략" hidden="1">{"'가격변동'!$B$3:$U$61"}</definedName>
    <definedName name="나ㅏㅓ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ㅣㄴ" hidden="1">{#N/A,#N/A,FALSE,"손익표지";#N/A,#N/A,FALSE,"손익계산";#N/A,#N/A,FALSE,"일반관리비";#N/A,#N/A,FALSE,"영업외수익";#N/A,#N/A,FALSE,"영업외비용";#N/A,#N/A,FALSE,"매출액";#N/A,#N/A,FALSE,"요약손익";#N/A,#N/A,FALSE,"요약대차";#N/A,#N/A,FALSE,"매출채권현황";#N/A,#N/A,FALSE,"매출채권명세"}</definedName>
    <definedName name="나ㅣ니" hidden="1">{#N/A,#N/A,FALSE,"손익표지";#N/A,#N/A,FALSE,"손익계산";#N/A,#N/A,FALSE,"일반관리비";#N/A,#N/A,FALSE,"영업외수익";#N/A,#N/A,FALSE,"영업외비용";#N/A,#N/A,FALSE,"매출액";#N/A,#N/A,FALSE,"요약손익";#N/A,#N/A,FALSE,"요약대차";#N/A,#N/A,FALSE,"매출채권현황";#N/A,#N/A,FALSE,"매출채권명세"}</definedName>
    <definedName name="낙규" hidden="1">{"'5'!$A$1:$BB$147"}</definedName>
    <definedName name="난나나나ㅏㄴ" hidden="1">{#N/A,#N/A,FALSE,"단축1";#N/A,#N/A,FALSE,"단축2";#N/A,#N/A,FALSE,"단축3";#N/A,#N/A,FALSE,"장축";#N/A,#N/A,FALSE,"4WD"}</definedName>
    <definedName name="남" hidden="1">{#N/A,#N/A,FALSE,"Sheet5"}</definedName>
    <definedName name="남의나라" hidden="1">{#N/A,#N/A,FALSE,"정공"}</definedName>
    <definedName name="남해" hidden="1">#REF!</definedName>
    <definedName name="납품확인서" hidden="1">{#N/A,#N/A,TRUE,"인수_증설"}</definedName>
    <definedName name="낭러" hidden="1">{#N/A,#N/A,TRUE,"Y생산";#N/A,#N/A,TRUE,"Y판매";#N/A,#N/A,TRUE,"Y총물량";#N/A,#N/A,TRUE,"Y능력";#N/A,#N/A,TRUE,"YKD"}</definedName>
    <definedName name="내" hidden="1">{#N/A,#N/A,FALSE,"1.CRITERIA";#N/A,#N/A,FALSE,"2.IS";#N/A,#N/A,FALSE,"3.BS";#N/A,#N/A,FALSE,"4.PER PL";#N/A,#N/A,FALSE,"5.INVESTMENT";#N/A,#N/A,FALSE,"6.공문";#N/A,#N/A,FALSE,"7.netinvest"}</definedName>
    <definedName name="내구재" hidden="1">{"'5'!$A$1:$BB$147"}</definedName>
    <definedName name="내꺼"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내문서다" hidden="1">{#N/A,#N/A,FALSE,"단축1";#N/A,#N/A,FALSE,"단축2";#N/A,#N/A,FALSE,"단축3";#N/A,#N/A,FALSE,"장축";#N/A,#N/A,FALSE,"4WD"}</definedName>
    <definedName name="내부거래" hidden="1">{#N/A,#N/A,FALSE,"주요여수신";#N/A,#N/A,FALSE,"수신금리";#N/A,#N/A,FALSE,"대출금리";#N/A,#N/A,FALSE,"신규대출";#N/A,#N/A,FALSE,"총액대출"}</definedName>
    <definedName name="내부거래_" hidden="1">{#N/A,#N/A,FALSE,"주요여수신";#N/A,#N/A,FALSE,"수신금리";#N/A,#N/A,FALSE,"대출금리";#N/A,#N/A,FALSE,"신규대출";#N/A,#N/A,FALSE,"총액대출"}</definedName>
    <definedName name="내부거래당기" hidden="1">{#N/A,#N/A,FALSE,"BS";#N/A,#N/A,FALSE,"PL";#N/A,#N/A,FALSE,"처분";#N/A,#N/A,FALSE,"현금";#N/A,#N/A,FALSE,"매출";#N/A,#N/A,FALSE,"원가";#N/A,#N/A,FALSE,"경영"}</definedName>
    <definedName name="내부거래명세" hidden="1">{#N/A,#N/A,FALSE,"주요여수신";#N/A,#N/A,FALSE,"수신금리";#N/A,#N/A,FALSE,"대출금리";#N/A,#N/A,FALSE,"신규대출";#N/A,#N/A,FALSE,"총액대출"}</definedName>
    <definedName name="내역" hidden="1">{#N/A,#N/A,FALSE,"CCTV"}</definedName>
    <definedName name="내역별" hidden="1">{#N/A,#N/A,FALSE,"표지";#N/A,#N/A,FALSE,"현안요약";#N/A,#N/A,FALSE,"변제계획대비현황";#N/A,#N/A,FALSE,"비업무및미양채변제계획";#N/A,#N/A,FALSE,"변제내역표";#N/A,#N/A,FALSE,"총괄현황및상거래채권"}</definedName>
    <definedName name="내역분석" hidden="1">{#N/A,#N/A,FALSE,"을지 (4)";#N/A,#N/A,FALSE,"을지 (5)";#N/A,#N/A,FALSE,"을지 (6)"}</definedName>
    <definedName name="내영.." hidden="1">{#N/A,#N/A,TRUE,"Y생산";#N/A,#N/A,TRUE,"Y판매";#N/A,#N/A,TRUE,"Y총물량";#N/A,#N/A,TRUE,"Y능력";#N/A,#N/A,TRUE,"YKD"}</definedName>
    <definedName name="내외" hidden="1">{#N/A,#N/A,FALSE,"단축1";#N/A,#N/A,FALSE,"단축2";#N/A,#N/A,FALSE,"단축3";#N/A,#N/A,FALSE,"장축";#N/A,#N/A,FALSE,"4WD"}</definedName>
    <definedName name="내외작구분현황" hidden="1">{#N/A,#N/A,FALSE,"단축1";#N/A,#N/A,FALSE,"단축2";#N/A,#N/A,FALSE,"단축3";#N/A,#N/A,FALSE,"장축";#N/A,#N/A,FALSE,"4WD"}</definedName>
    <definedName name="내용" hidden="1">{#N/A,#N/A,TRUE,"Y생산";#N/A,#N/A,TRUE,"Y판매";#N/A,#N/A,TRUE,"Y총물량";#N/A,#N/A,TRUE,"Y능력";#N/A,#N/A,TRUE,"YKD"}</definedName>
    <definedName name="내용11" hidden="1">{#N/A,#N/A,FALSE,"단축1";#N/A,#N/A,FALSE,"단축2";#N/A,#N/A,FALSE,"단축3";#N/A,#N/A,FALSE,"장축";#N/A,#N/A,FALSE,"4WD"}</definedName>
    <definedName name="내용4" hidden="1">{#N/A,#N/A,FALSE,"해외크레임";#N/A,#N/A,FALSE,"ACCENT현황";#N/A,#N/A,FALSE,"AVANTE";#N/A,#N/A,FALSE,"SONATA(3)";#N/A,#N/A,FALSE,"국내크레임"}</definedName>
    <definedName name="내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ㅜㅁㅅㅁ" hidden="1">{#N/A,#N/A,FALSE,"해외크레임";#N/A,#N/A,FALSE,"ACCENT현황";#N/A,#N/A,FALSE,"AVANTE";#N/A,#N/A,FALSE,"SONATA(3)";#N/A,#N/A,FALSE,"국내크레임"}</definedName>
    <definedName name="냉각" hidden="1">{#N/A,#N/A,FALSE,"단축1";#N/A,#N/A,FALSE,"단축2";#N/A,#N/A,FALSE,"단축3";#N/A,#N/A,FALSE,"장축";#N/A,#N/A,FALSE,"4WD"}</definedName>
    <definedName name="냉공수지" hidden="1">#REF!</definedName>
    <definedName name="냉무" hidden="1">{#N/A,#N/A,FALSE,"계약직(여)"}</definedName>
    <definedName name="너" hidden="1">{#N/A,#N/A,FALSE,"손익표지";#N/A,#N/A,FALSE,"손익계산";#N/A,#N/A,FALSE,"일반관리비";#N/A,#N/A,FALSE,"영업외수익";#N/A,#N/A,FALSE,"영업외비용";#N/A,#N/A,FALSE,"매출액";#N/A,#N/A,FALSE,"요약손익";#N/A,#N/A,FALSE,"요약대차";#N/A,#N/A,FALSE,"매출채권현황";#N/A,#N/A,FALSE,"매출채권명세"}</definedName>
    <definedName name="너니ㅣㅁㄴ" hidden="1">{#N/A,#N/A,FALSE,"손익표지";#N/A,#N/A,FALSE,"손익계산";#N/A,#N/A,FALSE,"일반관리비";#N/A,#N/A,FALSE,"영업외수익";#N/A,#N/A,FALSE,"영업외비용";#N/A,#N/A,FALSE,"매출액";#N/A,#N/A,FALSE,"요약손익";#N/A,#N/A,FALSE,"요약대차";#N/A,#N/A,FALSE,"매출채권현황";#N/A,#N/A,FALSE,"매출채권명세"}</definedName>
    <definedName name="너ㅣ니니" hidden="1">{#N/A,#N/A,FALSE,"손익표지";#N/A,#N/A,FALSE,"손익계산";#N/A,#N/A,FALSE,"일반관리비";#N/A,#N/A,FALSE,"영업외수익";#N/A,#N/A,FALSE,"영업외비용";#N/A,#N/A,FALSE,"매출액";#N/A,#N/A,FALSE,"요약손익";#N/A,#N/A,FALSE,"요약대차";#N/A,#N/A,FALSE,"매출채권현황";#N/A,#N/A,FALSE,"매출채권명세"}</definedName>
    <definedName name="네" hidden="1">{#N/A,#N/A,FALSE,"Sheet5"}</definedName>
    <definedName name="넷" hidden="1">#REF!</definedName>
    <definedName name="녀" hidden="1">{#N/A,#N/A,FALSE,"1.CRITERIA";#N/A,#N/A,FALSE,"2.IS";#N/A,#N/A,FALSE,"3.BS";#N/A,#N/A,FALSE,"4.PER PL";#N/A,#N/A,FALSE,"5.INVESTMENT";#N/A,#N/A,FALSE,"6.공문";#N/A,#N/A,FALSE,"7.netinvest"}</definedName>
    <definedName name="년간전망" hidden="1">{#N/A,#N/A,FALSE,"KMC최종회의(7월) 자료"}</definedName>
    <definedName name="년간종합2" hidden="1">{#N/A,#N/A,FALSE,"KMC최종회의(7월) 자료"}</definedName>
    <definedName name="년도" hidden="1">{#N/A,#N/A,FALSE,"단축1";#N/A,#N/A,FALSE,"단축2";#N/A,#N/A,FALSE,"단축3";#N/A,#N/A,FALSE,"장축";#N/A,#N/A,FALSE,"4WD"}</definedName>
    <definedName name="년도별손익" hidden="1">{#N/A,#N/A,FALSE,"PART-1234-8-12-9(41)";#N/A,#N/A,FALSE,"PARTS-2(3)";#N/A,#N/A,FALSE,"VAN SYSTEM";#N/A,#N/A,FALSE,"PARTS-10(26)";#N/A,#N/A,FALSE,"PART-5-6-7-11(14)";#N/A,#N/A,FALSE,"PARTS-4(3)";#N/A,#N/A,FALSE,"PCLASS"}</definedName>
    <definedName name="년도별손익분석" hidden="1">{"'10_03일자별'!$A$2:$H$31"}</definedName>
    <definedName name="년도별출고" hidden="1">{#N/A,#N/A,FALSE,"2월입도";#N/A,#N/A,FALSE,"1월입도";#N/A,#N/A,FALSE,"3월입도"}</definedName>
    <definedName name="년말감액예상" hidden="1">{"'Sheet1'!$A$1:$H$36"}</definedName>
    <definedName name="년말수정" hidden="1">{#N/A,#N/A,TRUE,"Y생산";#N/A,#N/A,TRUE,"Y판매";#N/A,#N/A,TRUE,"Y총물량";#N/A,#N/A,TRUE,"Y능력";#N/A,#N/A,TRUE,"YKD"}</definedName>
    <definedName name="노" hidden="1">{#N/A,#N/A,FALSE,"1.CRITERIA";#N/A,#N/A,FALSE,"2.IS";#N/A,#N/A,FALSE,"3.BS";#N/A,#N/A,FALSE,"4.PER PL";#N/A,#N/A,FALSE,"5.INVESTMENT";#N/A,#N/A,FALSE,"6.공문";#N/A,#N/A,FALSE,"7.netinvest"}</definedName>
    <definedName name="노1" hidden="1">{#N/A,#N/A,FALSE,"KMC최종회의(7월) 자료"}</definedName>
    <definedName name="노리개" hidden="1">{#N/A,#N/A,TRUE,"Y생산";#N/A,#N/A,TRUE,"Y판매";#N/A,#N/A,TRUE,"Y총물량";#N/A,#N/A,TRUE,"Y능력";#N/A,#N/A,TRUE,"YKD"}</definedName>
    <definedName name="노무비월" hidden="1">{#N/A,#N/A,FALSE,"KMC최종회의(7월) 자료"}</definedName>
    <definedName name="노선" hidden="1">{#N/A,#N/A,FALSE,"손익표지";#N/A,#N/A,FALSE,"손익계산";#N/A,#N/A,FALSE,"일반관리비";#N/A,#N/A,FALSE,"영업외수익";#N/A,#N/A,FALSE,"영업외비용";#N/A,#N/A,FALSE,"매출액";#N/A,#N/A,FALSE,"요약손익";#N/A,#N/A,FALSE,"요약대차";#N/A,#N/A,FALSE,"매출채권현황";#N/A,#N/A,FALSE,"매출채권명세"}</definedName>
    <definedName name="노선1" hidden="1">{#N/A,#N/A,FALSE,"손익표지";#N/A,#N/A,FALSE,"손익계산";#N/A,#N/A,FALSE,"일반관리비";#N/A,#N/A,FALSE,"영업외수익";#N/A,#N/A,FALSE,"영업외비용";#N/A,#N/A,FALSE,"매출액";#N/A,#N/A,FALSE,"요약손익";#N/A,#N/A,FALSE,"요약대차";#N/A,#N/A,FALSE,"매출채권현황";#N/A,#N/A,FALSE,"매출채권명세"}</definedName>
    <definedName name="노선구조" hidden="1">{#N/A,#N/A,FALSE,"손익표지";#N/A,#N/A,FALSE,"손익계산";#N/A,#N/A,FALSE,"일반관리비";#N/A,#N/A,FALSE,"영업외수익";#N/A,#N/A,FALSE,"영업외비용";#N/A,#N/A,FALSE,"매출액";#N/A,#N/A,FALSE,"요약손익";#N/A,#N/A,FALSE,"요약대차";#N/A,#N/A,FALSE,"매출채권현황";#N/A,#N/A,FALSE,"매출채권명세"}</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은준" hidden="1">{#N/A,#N/A,FALSE,"손익표지";#N/A,#N/A,FALSE,"손익계산";#N/A,#N/A,FALSE,"일반관리비";#N/A,#N/A,FALSE,"영업외수익";#N/A,#N/A,FALSE,"영업외비용";#N/A,#N/A,FALSE,"매출액";#N/A,#N/A,FALSE,"요약손익";#N/A,#N/A,FALSE,"요약대차";#N/A,#N/A,FALSE,"매출채권현황";#N/A,#N/A,FALSE,"매출채권명세"}</definedName>
    <definedName name="노재현" hidden="1">{#N/A,#N/A,FALSE,"Sheet5"}</definedName>
    <definedName name="노트3" hidden="1">#REF!</definedName>
    <definedName name="노ㅑㅡ" hidden="1">{#N/A,#N/A,FALSE,"P.C.B"}</definedName>
    <definedName name="논현동외" hidden="1">{#N/A,#N/A,FALSE,"Sheet6"}</definedName>
    <definedName name="녿대" hidden="1">{#N/A,#N/A,FALSE,"단축1";#N/A,#N/A,FALSE,"단축2";#N/A,#N/A,FALSE,"단축3";#N/A,#N/A,FALSE,"장축";#N/A,#N/A,FALSE,"4WD"}</definedName>
    <definedName name="뇩ㄷㄱㄷㅅㄱㄷㅅ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누" hidden="1">{#N/A,#N/A,FALSE,"Sheet5"}</definedName>
    <definedName name="누계1" hidden="1">{#N/A,#N/A,FALSE,"손익표지";#N/A,#N/A,FALSE,"손익계산";#N/A,#N/A,FALSE,"일반관리비";#N/A,#N/A,FALSE,"영업외수익";#N/A,#N/A,FALSE,"영업외비용";#N/A,#N/A,FALSE,"매출액";#N/A,#N/A,FALSE,"요약손익";#N/A,#N/A,FALSE,"요약대차";#N/A,#N/A,FALSE,"매출채권현황";#N/A,#N/A,FALSE,"매출채권명세"}</definedName>
    <definedName name="누계매출" hidden="1">{#N/A,#N/A,FALSE,"표지&amp;목차";#N/A,#N/A,FALSE,"경영현황";#N/A,#N/A,FALSE,"매출현황";#N/A,#N/A,FALSE,"매출차이분석(양식)";#N/A,#N/A,FALSE,"손익현황";#N/A,#N/A,FALSE,"손익차이분석";#N/A,#N/A,FALSE,"제품별손익";#N/A,#N/A,FALSE,"재공재고";#N/A,#N/A,FALSE,"원가추이"}</definedName>
    <definedName name="누계목표" hidden="1">{#N/A,#N/A,FALSE,"정공"}</definedName>
    <definedName name="누계손익" hidden="1">{#N/A,#N/A,FALSE,"손익표지";#N/A,#N/A,FALSE,"손익계산";#N/A,#N/A,FALSE,"일반관리비";#N/A,#N/A,FALSE,"영업외수익";#N/A,#N/A,FALSE,"영업외비용";#N/A,#N/A,FALSE,"매출액";#N/A,#N/A,FALSE,"요약손익";#N/A,#N/A,FALSE,"요약대차";#N/A,#N/A,FALSE,"매출채권현황";#N/A,#N/A,FALSE,"매출채권명세"}</definedName>
    <definedName name="누계증감" hidden="1">{#N/A,#N/A,FALSE,"손익표지";#N/A,#N/A,FALSE,"손익계산";#N/A,#N/A,FALSE,"일반관리비";#N/A,#N/A,FALSE,"영업외수익";#N/A,#N/A,FALSE,"영업외비용";#N/A,#N/A,FALSE,"매출액";#N/A,#N/A,FALSE,"요약손익";#N/A,#N/A,FALSE,"요약대차";#N/A,#N/A,FALSE,"매출채권현황";#N/A,#N/A,FALSE,"매출채권명세"}</definedName>
    <definedName name="누계카피" hidden="1">{#N/A,#N/A,FALSE,"정공"}</definedName>
    <definedName name="누적" hidden="1">{#N/A,#N/A,FALSE,"Sheet1"}</definedName>
    <definedName name="누적손익" hidden="1">{#N/A,#N/A,FALSE,"지침";#N/A,#N/A,FALSE,"환경분석";#N/A,#N/A,FALSE,"Sheet16"}</definedName>
    <definedName name="누적실적" hidden="1">{#N/A,#N/A,FALSE,"자재관리";#N/A,#N/A,FALSE,"자재관리";#N/A,#N/A,FALSE,"자재관리"}</definedName>
    <definedName name="누적실적." hidden="1">{#N/A,#N/A,FALSE,"자재관리";#N/A,#N/A,FALSE,"자재관리";#N/A,#N/A,FALSE,"자재관리"}</definedName>
    <definedName name="뉴" hidden="1">{"'Sheet1'!$A$1:$H$36"}</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뉴셀_1" hidden="1">{#N/A,#N/A,FALSE,"손익표지";#N/A,#N/A,FALSE,"손익계산";#N/A,#N/A,FALSE,"일반관리비";#N/A,#N/A,FALSE,"영업외수익";#N/A,#N/A,FALSE,"영업외비용";#N/A,#N/A,FALSE,"매출액";#N/A,#N/A,FALSE,"요약손익";#N/A,#N/A,FALSE,"요약대차";#N/A,#N/A,FALSE,"매출채권현황";#N/A,#N/A,FALSE,"매출채권명세"}</definedName>
    <definedName name="뉴스" hidden="1">{#N/A,#N/A,FALSE,"KMC최종회의(7월) 자료"}</definedName>
    <definedName name="느김" hidden="1">{#N/A,#N/A,TRUE,"Y생산";#N/A,#N/A,TRUE,"Y판매";#N/A,#N/A,TRUE,"Y총물량";#N/A,#N/A,TRUE,"Y능력";#N/A,#N/A,TRUE,"YKD"}</definedName>
    <definedName name="느는" hidden="1">{#N/A,#N/A,FALSE,"KMC최종회의(7월) 자료"}</definedName>
    <definedName name="늑대" hidden="1">{#N/A,#N/A,FALSE,"손익표지";#N/A,#N/A,FALSE,"손익계산";#N/A,#N/A,FALSE,"일반관리비";#N/A,#N/A,FALSE,"영업외수익";#N/A,#N/A,FALSE,"영업외비용";#N/A,#N/A,FALSE,"매출액";#N/A,#N/A,FALSE,"요약손익";#N/A,#N/A,FALSE,"요약대차";#N/A,#N/A,FALSE,"매출채권현황";#N/A,#N/A,FALSE,"매출채권명세"}</definedName>
    <definedName name="는" hidden="1">{#N/A,#N/A,FALSE,"손익표지";#N/A,#N/A,FALSE,"손익계산";#N/A,#N/A,FALSE,"일반관리비";#N/A,#N/A,FALSE,"영업외수익";#N/A,#N/A,FALSE,"영업외비용";#N/A,#N/A,FALSE,"매출액";#N/A,#N/A,FALSE,"요약손익";#N/A,#N/A,FALSE,"요약대차";#N/A,#N/A,FALSE,"매출채권현황";#N/A,#N/A,FALSE,"매출채권명세"}</definedName>
    <definedName name="니" hidden="1">{#N/A,#N/A,FALSE,"주요여수신";#N/A,#N/A,FALSE,"수신금리";#N/A,#N/A,FALSE,"대출금리";#N/A,#N/A,FALSE,"신규대출";#N/A,#N/A,FALSE,"총액대출"}</definedName>
    <definedName name="니기미" hidden="1">{#N/A,#N/A,FALSE,"손익표지";#N/A,#N/A,FALSE,"손익계산";#N/A,#N/A,FALSE,"일반관리비";#N/A,#N/A,FALSE,"영업외수익";#N/A,#N/A,FALSE,"영업외비용";#N/A,#N/A,FALSE,"매출액";#N/A,#N/A,FALSE,"요약손익";#N/A,#N/A,FALSE,"요약대차";#N/A,#N/A,FALSE,"매출채권현황";#N/A,#N/A,FALSE,"매출채권명세"}</definedName>
    <definedName name="니니" hidden="1">{#N/A,#N/A,FALSE,"신규dep";#N/A,#N/A,FALSE,"신규dep-금형상각후";#N/A,#N/A,FALSE,"신규dep-연구비상각후";#N/A,#N/A,FALSE,"신규dep-기계,공구상각후"}</definedName>
    <definedName name="니니ㅣㄴ" hidden="1">{#N/A,#N/A,FALSE,"손익표지";#N/A,#N/A,FALSE,"손익계산";#N/A,#N/A,FALSE,"일반관리비";#N/A,#N/A,FALSE,"영업외수익";#N/A,#N/A,FALSE,"영업외비용";#N/A,#N/A,FALSE,"매출액";#N/A,#N/A,FALSE,"요약손익";#N/A,#N/A,FALSE,"요약대차";#N/A,#N/A,FALSE,"매출채권현황";#N/A,#N/A,FALSE,"매출채권명세"}</definedName>
    <definedName name="니뽕" hidden="1">#REF!</definedName>
    <definedName name="니ㅣㄴ" hidden="1">{#N/A,#N/A,FALSE,"손익표지";#N/A,#N/A,FALSE,"손익계산";#N/A,#N/A,FALSE,"일반관리비";#N/A,#N/A,FALSE,"영업외수익";#N/A,#N/A,FALSE,"영업외비용";#N/A,#N/A,FALSE,"매출액";#N/A,#N/A,FALSE,"요약손익";#N/A,#N/A,FALSE,"요약대차";#N/A,#N/A,FALSE,"매출채권현황";#N/A,#N/A,FALSE,"매출채권명세"}</definedName>
    <definedName name="닌" hidden="1">{#N/A,#N/A,FALSE,"손익표지";#N/A,#N/A,FALSE,"손익계산";#N/A,#N/A,FALSE,"일반관리비";#N/A,#N/A,FALSE,"영업외수익";#N/A,#N/A,FALSE,"영업외비용";#N/A,#N/A,FALSE,"매출액";#N/A,#N/A,FALSE,"요약손익";#N/A,#N/A,FALSE,"요약대차";#N/A,#N/A,FALSE,"매출채권현황";#N/A,#N/A,FALSE,"매출채권명세"}</definedName>
    <definedName name="님" hidden="1">{#N/A,#N/A,FALSE,"BS";#N/A,#N/A,FALSE,"PL";#N/A,#N/A,FALSE,"처분";#N/A,#N/A,FALSE,"현금";#N/A,#N/A,FALSE,"매출";#N/A,#N/A,FALSE,"원가";#N/A,#N/A,FALSE,"경영"}</definedName>
    <definedName name="닝잉" hidden="1">{#N/A,#N/A,TRUE,"Y생산";#N/A,#N/A,TRUE,"Y판매";#N/A,#N/A,TRUE,"Y총물량";#N/A,#N/A,TRUE,"Y능력";#N/A,#N/A,TRUE,"YKD"}</definedName>
    <definedName name="ㄵ" hidden="1">#REF!</definedName>
    <definedName name="ㄵㄷㄹ" hidden="1">{#N/A,#N/A,FALSE,"표지";#N/A,#N/A,FALSE,"전제";#N/A,#N/A,FALSE,"손익-자 (2)";#N/A,#N/A,FALSE,"손익-자";#N/A,#N/A,FALSE,"손익-마 (2)";#N/A,#N/A,FALSE,"손익-마";#N/A,#N/A,FALSE,"총손최종"}</definedName>
    <definedName name="ㄶ" hidden="1">{#N/A,#N/A,FALSE,"손익표지";#N/A,#N/A,FALSE,"손익계산";#N/A,#N/A,FALSE,"일반관리비";#N/A,#N/A,FALSE,"영업외수익";#N/A,#N/A,FALSE,"영업외비용";#N/A,#N/A,FALSE,"매출액";#N/A,#N/A,FALSE,"요약손익";#N/A,#N/A,FALSE,"요약대차";#N/A,#N/A,FALSE,"매출채권현황";#N/A,#N/A,FALSE,"매출채권명세"}</definedName>
    <definedName name="ㄶㅁ묙"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ㄶㅅㄱㄶ" hidden="1">{#N/A,#N/A,FALSE,"단축1";#N/A,#N/A,FALSE,"단축2";#N/A,#N/A,FALSE,"단축3";#N/A,#N/A,FALSE,"장축";#N/A,#N/A,FALSE,"4WD"}</definedName>
    <definedName name="ㄶㅇㅅㄷㄷ" hidden="1">{#N/A,#N/A,FALSE,"PART-1234-8-12-9(41)";#N/A,#N/A,FALSE,"PARTS-2(3)";#N/A,#N/A,FALSE,"VAN SYSTEM";#N/A,#N/A,FALSE,"PARTS-10(26)";#N/A,#N/A,FALSE,"PART-5-6-7-11(14)";#N/A,#N/A,FALSE,"PARTS-4(3)";#N/A,#N/A,FALSE,"PCLASS"}</definedName>
    <definedName name="ㄶㅇㅇㅎㅎ" hidden="1">{#N/A,#N/A,FALSE,"PART-1234-8-12-9(41)";#N/A,#N/A,FALSE,"PARTS-2(3)";#N/A,#N/A,FALSE,"VAN SYSTEM";#N/A,#N/A,FALSE,"PARTS-10(26)";#N/A,#N/A,FALSE,"PART-5-6-7-11(14)";#N/A,#N/A,FALSE,"PARTS-4(3)";#N/A,#N/A,FALSE,"PCLASS"}</definedName>
    <definedName name="ㄶㅎㄺㄷㄷ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ㅅㅎㄴ" hidden="1">{#N/A,#N/A,FALSE,"PART-1234-8-12-9(41)";#N/A,#N/A,FALSE,"PARTS-2(3)";#N/A,#N/A,FALSE,"VAN SYSTEM";#N/A,#N/A,FALSE,"PARTS-10(26)";#N/A,#N/A,FALSE,"PART-5-6-7-11(14)";#N/A,#N/A,FALSE,"PARTS-4(3)";#N/A,#N/A,FALSE,"PCLASS"}</definedName>
    <definedName name="ㄶㅎㅎㅎㄴㄹ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ㄷ" hidden="1">{#N/A,#N/A,FALSE,"Aging Summary";#N/A,#N/A,FALSE,"Ratio Analysis";#N/A,#N/A,FALSE,"Test 120 Day Accts";#N/A,#N/A,FALSE,"Tickmarks"}</definedName>
    <definedName name="ㄷ_1" hidden="1">{#N/A,#N/A,FALSE,"Aging Summary";#N/A,#N/A,FALSE,"Ratio Analysis";#N/A,#N/A,FALSE,"Test 120 Day Accts";#N/A,#N/A,FALSE,"Tickmarks"}</definedName>
    <definedName name="ㄷㄱ" hidden="1">{"'7'!$B$15:$D$32"}</definedName>
    <definedName name="ㄷㄱㄳㅅㅂㅂ" hidden="1">{#N/A,#N/A,FALSE,"단축1";#N/A,#N/A,FALSE,"단축2";#N/A,#N/A,FALSE,"단축3";#N/A,#N/A,FALSE,"장축";#N/A,#N/A,FALSE,"4WD"}</definedName>
    <definedName name="ㄷㄱㄷㄱ" hidden="1">{#N/A,#N/A,FALSE,"단축1";#N/A,#N/A,FALSE,"단축2";#N/A,#N/A,FALSE,"단축3";#N/A,#N/A,FALSE,"장축";#N/A,#N/A,FALSE,"4WD"}</definedName>
    <definedName name="ㄷㄱㄷㄱ소" hidden="1">{#N/A,#N/A,TRUE,"Y생산";#N/A,#N/A,TRUE,"Y판매";#N/A,#N/A,TRUE,"Y총물량";#N/A,#N/A,TRUE,"Y능력";#N/A,#N/A,TRUE,"YKD"}</definedName>
    <definedName name="ㄷㄱㄷㄱㅎ" hidden="1">{#N/A,#N/A,FALSE,"96 3월물량표";#N/A,#N/A,FALSE,"96 4월물량표";#N/A,#N/A,FALSE,"96 5월물량표"}</definedName>
    <definedName name="ㄷㄱㄷㄹ" hidden="1">{#N/A,#N/A,FALSE,"UNIT";#N/A,#N/A,FALSE,"UNIT";#N/A,#N/A,FALSE,"계정"}</definedName>
    <definedName name="ㄷㄱㄷㅅㅅㅅㅅ" hidden="1">{#N/A,#N/A,FALSE,"단축1";#N/A,#N/A,FALSE,"단축2";#N/A,#N/A,FALSE,"단축3";#N/A,#N/A,FALSE,"장축";#N/A,#N/A,FALSE,"4WD"}</definedName>
    <definedName name="ㄷㄱㄷㅈ" hidden="1">{#N/A,#N/A,FALSE,"손익표지";#N/A,#N/A,FALSE,"손익계산";#N/A,#N/A,FALSE,"일반관리비";#N/A,#N/A,FALSE,"영업외수익";#N/A,#N/A,FALSE,"영업외비용";#N/A,#N/A,FALSE,"매출액";#N/A,#N/A,FALSE,"요약손익";#N/A,#N/A,FALSE,"요약대차";#N/A,#N/A,FALSE,"매출채권현황";#N/A,#N/A,FALSE,"매출채권명세"}</definedName>
    <definedName name="ㄷㄱㄹㅇㄹ" hidden="1">{#N/A,#N/A,FALSE,"정공"}</definedName>
    <definedName name="ㄷㄱㄹ후ㅡㄷ기ㅏㅛ러ㅣㅐㄷㄱㄹㅇㅎㅁㄷㄱ럭ㄷ럳개ㅑㅈ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ㄱㅇㄿㄴㄷㅇ" hidden="1">{#N/A,#N/A,FALSE,"단축1";#N/A,#N/A,FALSE,"단축2";#N/A,#N/A,FALSE,"단축3";#N/A,#N/A,FALSE,"장축";#N/A,#N/A,FALSE,"4WD"}</definedName>
    <definedName name="ㄷㄱㅈㄱㅈ" hidden="1">{#N/A,#N/A,FALSE,"손익표지";#N/A,#N/A,FALSE,"손익계산";#N/A,#N/A,FALSE,"일반관리비";#N/A,#N/A,FALSE,"영업외수익";#N/A,#N/A,FALSE,"영업외비용";#N/A,#N/A,FALSE,"매출액";#N/A,#N/A,FALSE,"요약손익";#N/A,#N/A,FALSE,"요약대차";#N/A,#N/A,FALSE,"매출채권현황";#N/A,#N/A,FALSE,"매출채권명세"}</definedName>
    <definedName name="ㄷㄱㅈㄷ" hidden="1">{"'매출이익'!$A$24:$K$45"}</definedName>
    <definedName name="ㄷㄱㅎㅅㄱㄷㅎㄷㄱㅁㄻㄷㄱㄹ" hidden="1">{#N/A,#N/A,FALSE,"단축1";#N/A,#N/A,FALSE,"단축2";#N/A,#N/A,FALSE,"단축3";#N/A,#N/A,FALSE,"장축";#N/A,#N/A,FALSE,"4WD"}</definedName>
    <definedName name="ㄷㄱㅎㅅㅁㄱㄷㅎㅁㅅㄺㄷㄱㄷㅁㅊㄷㅇ4ㄱㅁ" hidden="1">{#N/A,#N/A,FALSE,"단축1";#N/A,#N/A,FALSE,"단축2";#N/A,#N/A,FALSE,"단축3";#N/A,#N/A,FALSE,"장축";#N/A,#N/A,FALSE,"4WD"}</definedName>
    <definedName name="ㄷ가" hidden="1">{#N/A,#N/A,FALSE,"ALM-ASISC"}</definedName>
    <definedName name="ㄷ고" hidden="1">{#N/A,#N/A,FALSE,"96 3월물량표";#N/A,#N/A,FALSE,"96 4월물량표";#N/A,#N/A,FALSE,"96 5월물량표"}</definedName>
    <definedName name="ㄷ교ㄷ" hidden="1">{#N/A,#N/A,FALSE,"손익표지";#N/A,#N/A,FALSE,"손익계산";#N/A,#N/A,FALSE,"일반관리비";#N/A,#N/A,FALSE,"영업외수익";#N/A,#N/A,FALSE,"영업외비용";#N/A,#N/A,FALSE,"매출액";#N/A,#N/A,FALSE,"요약손익";#N/A,#N/A,FALSE,"요약대차";#N/A,#N/A,FALSE,"매출채권현황";#N/A,#N/A,FALSE,"매출채권명세"}</definedName>
    <definedName name="ㄷ교ㄷㄱ" hidden="1">{#N/A,#N/A,FALSE,"손익표지";#N/A,#N/A,FALSE,"손익계산";#N/A,#N/A,FALSE,"일반관리비";#N/A,#N/A,FALSE,"영업외수익";#N/A,#N/A,FALSE,"영업외비용";#N/A,#N/A,FALSE,"매출액";#N/A,#N/A,FALSE,"요약손익";#N/A,#N/A,FALSE,"요약대차";#N/A,#N/A,FALSE,"매출채권현황";#N/A,#N/A,FALSE,"매출채권명세"}</definedName>
    <definedName name="ㄷㄳ" hidden="1">{#N/A,#N/A,FALSE,"단축1";#N/A,#N/A,FALSE,"단축2";#N/A,#N/A,FALSE,"단축3";#N/A,#N/A,FALSE,"장축";#N/A,#N/A,FALSE,"4WD"}</definedName>
    <definedName name="ㄷㄳ34ㅅ" hidden="1">{#N/A,#N/A,FALSE,"손익표지";#N/A,#N/A,FALSE,"손익계산";#N/A,#N/A,FALSE,"일반관리비";#N/A,#N/A,FALSE,"영업외수익";#N/A,#N/A,FALSE,"영업외비용";#N/A,#N/A,FALSE,"매출액";#N/A,#N/A,FALSE,"요약손익";#N/A,#N/A,FALSE,"요약대차";#N/A,#N/A,FALSE,"매출채권현황";#N/A,#N/A,FALSE,"매출채권명세"}</definedName>
    <definedName name="ㄷㄳㄱㄷㅅㄱㄷ" hidden="1">{#N/A,#N/A,FALSE,"손익표지";#N/A,#N/A,FALSE,"손익계산";#N/A,#N/A,FALSE,"일반관리비";#N/A,#N/A,FALSE,"영업외수익";#N/A,#N/A,FALSE,"영업외비용";#N/A,#N/A,FALSE,"매출액";#N/A,#N/A,FALSE,"요약손익";#N/A,#N/A,FALSE,"요약대차";#N/A,#N/A,FALSE,"매출채권현황";#N/A,#N/A,FALSE,"매출채권명세"}</definedName>
    <definedName name="ㄷㄳ곳고" hidden="1">{#N/A,#N/A,TRUE,"Y생산";#N/A,#N/A,TRUE,"Y판매";#N/A,#N/A,TRUE,"Y총물량";#N/A,#N/A,TRUE,"Y능력";#N/A,#N/A,TRUE,"YKD"}</definedName>
    <definedName name="ㄷㄳ곻" hidden="1">{#N/A,#N/A,TRUE,"Y생산";#N/A,#N/A,TRUE,"Y판매";#N/A,#N/A,TRUE,"Y총물량";#N/A,#N/A,TRUE,"Y능력";#N/A,#N/A,TRUE,"YKD"}</definedName>
    <definedName name="ㄷㄳㄷ" hidden="1">{#N/A,#N/A,FALSE,"손익표지";#N/A,#N/A,FALSE,"손익계산";#N/A,#N/A,FALSE,"일반관리비";#N/A,#N/A,FALSE,"영업외수익";#N/A,#N/A,FALSE,"영업외비용";#N/A,#N/A,FALSE,"매출액";#N/A,#N/A,FALSE,"요약손익";#N/A,#N/A,FALSE,"요약대차";#N/A,#N/A,FALSE,"매출채권현황";#N/A,#N/A,FALSE,"매출채권명세"}</definedName>
    <definedName name="ㄷㄳㄷㄱ" hidden="1">{#N/A,#N/A,FALSE,"손익표지";#N/A,#N/A,FALSE,"손익계산";#N/A,#N/A,FALSE,"일반관리비";#N/A,#N/A,FALSE,"영업외수익";#N/A,#N/A,FALSE,"영업외비용";#N/A,#N/A,FALSE,"매출액";#N/A,#N/A,FALSE,"요약손익";#N/A,#N/A,FALSE,"요약대차";#N/A,#N/A,FALSE,"매출채권현황";#N/A,#N/A,FALSE,"매출채권명세"}</definedName>
    <definedName name="ㄷㄳㄷㄳ" hidden="1">{#N/A,#N/A,FALSE,"손익표지";#N/A,#N/A,FALSE,"손익계산";#N/A,#N/A,FALSE,"일반관리비";#N/A,#N/A,FALSE,"영업외수익";#N/A,#N/A,FALSE,"영업외비용";#N/A,#N/A,FALSE,"매출액";#N/A,#N/A,FALSE,"요약손익";#N/A,#N/A,FALSE,"요약대차";#N/A,#N/A,FALSE,"매출채권현황";#N/A,#N/A,FALSE,"매출채권명세"}</definedName>
    <definedName name="ㄷㄴ" hidden="1">{#N/A,#N/A,FALSE,"Aging Summary";#N/A,#N/A,FALSE,"Ratio Analysis";#N/A,#N/A,FALSE,"Test 120 Day Accts";#N/A,#N/A,FALSE,"Tickmarks"}</definedName>
    <definedName name="ㄷㄴㅁㅇ"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ㄷㄴㅊ투ㅠ" hidden="1">{#N/A,#N/A,FALSE,"96 3월물량표";#N/A,#N/A,FALSE,"96 4월물량표";#N/A,#N/A,FALSE,"96 5월물량표"}</definedName>
    <definedName name="ㄷㄷ" hidden="1">{#N/A,#N/A,FALSE,"BS";#N/A,#N/A,FALSE,"PL";#N/A,#N/A,FALSE,"처분";#N/A,#N/A,FALSE,"현금";#N/A,#N/A,FALSE,"매출";#N/A,#N/A,FALSE,"원가";#N/A,#N/A,FALSE,"경영"}</definedName>
    <definedName name="ㄷㄷEEE" hidden="1">{#N/A,#N/A,FALSE,"단축1";#N/A,#N/A,FALSE,"단축2";#N/A,#N/A,FALSE,"단축3";#N/A,#N/A,FALSE,"장축";#N/A,#N/A,FALSE,"4WD"}</definedName>
    <definedName name="ㄷㄷㄱㅈㄱㅈ" hidden="1">{#N/A,#N/A,FALSE,"지침";#N/A,#N/A,FALSE,"환경분석";#N/A,#N/A,FALSE,"Sheet16"}</definedName>
    <definedName name="ㄷㄷㄷ" hidden="1">{#N/A,#N/A,FALSE,"UNIT";#N/A,#N/A,FALSE,"UNIT";#N/A,#N/A,FALSE,"계정"}</definedName>
    <definedName name="ㄷㄷㄷㄷ" hidden="1">{"'Sheet1'!$A$1:$H$36"}</definedName>
    <definedName name="ㄷㄷㄷㄷㄷ" hidden="1">#REF!</definedName>
    <definedName name="ㄷㄷㄷㄷㄷㄷㄷㄷ" hidden="1">{#N/A,#N/A,TRUE,"일정"}</definedName>
    <definedName name="ㄷㄷㄷㄷㄷㄷㄷㄷㄷㄷㄷㄷㄷㄷㄷㄷㄷㄷㄷㄷㄷㄷㄷㄷㄷㄷㄷ" hidden="1">#REF!</definedName>
    <definedName name="ㄷㄷㄷㄹㅇ" hidden="1">{#N/A,#N/A,FALSE,"Sheet1"}</definedName>
    <definedName name="ㄷㄷㄻ" hidden="1">{#N/A,#N/A,FALSE,"단축1";#N/A,#N/A,FALSE,"단축2";#N/A,#N/A,FALSE,"단축3";#N/A,#N/A,FALSE,"장축";#N/A,#N/A,FALSE,"4WD"}</definedName>
    <definedName name="ㄷ드"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ㄷㄹ" hidden="1">{#N/A,#N/A,FALSE,"지침";#N/A,#N/A,FALSE,"환경분석";#N/A,#N/A,FALSE,"Sheet16"}</definedName>
    <definedName name="ㄷㄹㄴㅁㄹ" hidden="1">{#N/A,#N/A,FALSE,"단축1";#N/A,#N/A,FALSE,"단축2";#N/A,#N/A,FALSE,"단축3";#N/A,#N/A,FALSE,"장축";#N/A,#N/A,FALSE,"4WD"}</definedName>
    <definedName name="ㄷㄹㄹㄹㄹㄹㄹㄹㄹㄹㄹㄹㄹㄹㄹ" hidden="1">#REF!</definedName>
    <definedName name="ㄷㄹㄹㄹㄹㄹㅇㅇㅇㅇㅇㅇㅇㅇ" hidden="1">#REF!</definedName>
    <definedName name="ㄷㄹㅇㅁㄴㄹㅇㅁㅇㅁㄴㄷㅇㄻ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ㄹ햐" hidden="1">{#N/A,#N/A,FALSE,"지침";#N/A,#N/A,FALSE,"환경분석";#N/A,#N/A,FALSE,"Sheet16"}</definedName>
    <definedName name="ㄷㄻㄷㄻㄷㄻ"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ㅁㄱㄻㄷㄱㄻㄱㄷㄹㄷㅁㄱㄻㄷㄱㄺㄷㄹㄷㄱㅁㄷㅁㄱㄺㄷㄺㄺ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ㅁㄴㄱㄹ므ㅓ디람디ㅏㄱ럼디ㅏ럳미ㅏ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ㄷㅁㅎㄹㄴㅇㄻㄴ" hidden="1">{#N/A,#N/A,FALSE,"단축1";#N/A,#N/A,FALSE,"단축2";#N/A,#N/A,FALSE,"단축3";#N/A,#N/A,FALSE,"장축";#N/A,#N/A,FALSE,"4WD"}</definedName>
    <definedName name="ㄷㅂㅈㄷ" hidden="1">#REF!</definedName>
    <definedName name="ㄷㅅㄷㄱ" hidden="1">{#N/A,#N/A,FALSE,"손익표지";#N/A,#N/A,FALSE,"손익계산";#N/A,#N/A,FALSE,"일반관리비";#N/A,#N/A,FALSE,"영업외수익";#N/A,#N/A,FALSE,"영업외비용";#N/A,#N/A,FALSE,"매출액";#N/A,#N/A,FALSE,"요약손익";#N/A,#N/A,FALSE,"요약대차";#N/A,#N/A,FALSE,"매출채권현황";#N/A,#N/A,FALSE,"매출채권명세"}</definedName>
    <definedName name="ㄷ쇼ㅓㄷㅅ"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ㅇㄷㅇㅇ" hidden="1">{#N/A,#N/A,TRUE,"Y생산";#N/A,#N/A,TRUE,"Y판매";#N/A,#N/A,TRUE,"Y총물량";#N/A,#N/A,TRUE,"Y능력";#N/A,#N/A,TRUE,"YKD"}</definedName>
    <definedName name="ㄷㅇㄹㄴㅇㄹ" hidden="1">{#N/A,#N/A,FALSE,"BS";#N/A,#N/A,FALSE,"PL";#N/A,#N/A,FALSE,"처분";#N/A,#N/A,FALSE,"현금";#N/A,#N/A,FALSE,"매출";#N/A,#N/A,FALSE,"원가";#N/A,#N/A,FALSE,"경영"}</definedName>
    <definedName name="ㄷㅇㅈㅇㅈㅇㅈㅇㅈㅇ" hidden="1">{#N/A,#N/A,FALSE,"P.C.B"}</definedName>
    <definedName name="ㄷ야ㅗㅔㅐㄹㅈ대ㅈㄷㅈㄷㄱ" hidden="1">#REF!</definedName>
    <definedName name="ㄷㅈ" hidden="1">#REF!</definedName>
    <definedName name="ㄷㅈㄱ" hidden="1">{#N/A,#N/A,FALSE,"BS";#N/A,#N/A,FALSE,"PL";#N/A,#N/A,FALSE,"처분";#N/A,#N/A,FALSE,"현금";#N/A,#N/A,FALSE,"매출";#N/A,#N/A,FALSE,"원가";#N/A,#N/A,FALSE,"경영"}</definedName>
    <definedName name="ㄷㅈㄱㄷㄱㄷㄱ" hidden="1">{#N/A,#N/A,FALSE,"손익표지";#N/A,#N/A,FALSE,"손익계산";#N/A,#N/A,FALSE,"일반관리비";#N/A,#N/A,FALSE,"영업외수익";#N/A,#N/A,FALSE,"영업외비용";#N/A,#N/A,FALSE,"매출액";#N/A,#N/A,FALSE,"요약손익";#N/A,#N/A,FALSE,"요약대차";#N/A,#N/A,FALSE,"매출채권현황";#N/A,#N/A,FALSE,"매출채권명세"}</definedName>
    <definedName name="ㄷㅈㄱㄹ" hidden="1">{#N/A,#N/A,FALSE,"BS";#N/A,#N/A,FALSE,"PL";#N/A,#N/A,FALSE,"처분";#N/A,#N/A,FALSE,"현금";#N/A,#N/A,FALSE,"매출";#N/A,#N/A,FALSE,"원가";#N/A,#N/A,FALSE,"경영"}</definedName>
    <definedName name="ㄷㅈㄱㅈ" hidden="1">{#N/A,#N/A,FALSE,"손익표지";#N/A,#N/A,FALSE,"손익계산";#N/A,#N/A,FALSE,"일반관리비";#N/A,#N/A,FALSE,"영업외수익";#N/A,#N/A,FALSE,"영업외비용";#N/A,#N/A,FALSE,"매출액";#N/A,#N/A,FALSE,"요약손익";#N/A,#N/A,FALSE,"요약대차";#N/A,#N/A,FALSE,"매출채권현황";#N/A,#N/A,FALSE,"매출채권명세"}</definedName>
    <definedName name="ㄷㅈㄱㅈ_1" hidden="1">{#N/A,#N/A,FALSE,"손익표지";#N/A,#N/A,FALSE,"손익계산";#N/A,#N/A,FALSE,"일반관리비";#N/A,#N/A,FALSE,"영업외수익";#N/A,#N/A,FALSE,"영업외비용";#N/A,#N/A,FALSE,"매출액";#N/A,#N/A,FALSE,"요약손익";#N/A,#N/A,FALSE,"요약대차";#N/A,#N/A,FALSE,"매출채권현황";#N/A,#N/A,FALSE,"매출채권명세"}</definedName>
    <definedName name="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ㄷㅈㄱㅈㄱ_1" hidden="1">{#N/A,#N/A,FALSE,"손익표지";#N/A,#N/A,FALSE,"손익계산";#N/A,#N/A,FALSE,"일반관리비";#N/A,#N/A,FALSE,"영업외수익";#N/A,#N/A,FALSE,"영업외비용";#N/A,#N/A,FALSE,"매출액";#N/A,#N/A,FALSE,"요약손익";#N/A,#N/A,FALSE,"요약대차";#N/A,#N/A,FALSE,"매출채권현황";#N/A,#N/A,FALSE,"매출채권명세"}</definedName>
    <definedName name="ㄷㅈㄷ"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ㄷㅈㅂ" hidden="1">{#N/A,#N/A,FALSE,"단축1";#N/A,#N/A,FALSE,"단축2";#N/A,#N/A,FALSE,"단축3";#N/A,#N/A,FALSE,"장축";#N/A,#N/A,FALSE,"4WD"}</definedName>
    <definedName name="다" hidden="1">{#N/A,#N/A,FALSE,"ALM-ASISC"}</definedName>
    <definedName name="다가" hidden="1">{#N/A,#N/A,FALSE,"1.CRITERIA";#N/A,#N/A,FALSE,"2.IS";#N/A,#N/A,FALSE,"3.BS";#N/A,#N/A,FALSE,"4.PER PL";#N/A,#N/A,FALSE,"5.INVESTMENT";#N/A,#N/A,FALSE,"6.공문";#N/A,#N/A,FALSE,"7.netinvest"}</definedName>
    <definedName name="다가아노는" hidden="1">{#N/A,#N/A,FALSE,"BS";#N/A,#N/A,FALSE,"PL";#N/A,#N/A,FALSE,"처분";#N/A,#N/A,FALSE,"현금";#N/A,#N/A,FALSE,"매출";#N/A,#N/A,FALSE,"원가";#N/A,#N/A,FALSE,"경영"}</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나가라" hidden="1">{#N/A,#N/A,FALSE,"정공"}</definedName>
    <definedName name="다다" hidden="1">{#N/A,#N/A,FALSE,"정공"}</definedName>
    <definedName name="다다라라다라" hidden="1">{"'5'!$A$1:$BB$147"}</definedName>
    <definedName name="다다익선" hidden="1">{#N/A,#N/A,FALSE,"정공"}</definedName>
    <definedName name="다달이" hidden="1">{#N/A,#N/A,FALSE,"정공"}</definedName>
    <definedName name="다라" hidden="1">{#N/A,#N/A,FALSE,"손익표지";#N/A,#N/A,FALSE,"손익계산";#N/A,#N/A,FALSE,"일반관리비";#N/A,#N/A,FALSE,"영업외수익";#N/A,#N/A,FALSE,"영업외비용";#N/A,#N/A,FALSE,"매출액";#N/A,#N/A,FALSE,"요약손익";#N/A,#N/A,FALSE,"요약대차";#N/A,#N/A,FALSE,"매출채권현황";#N/A,#N/A,FALSE,"매출채권명세"}</definedName>
    <definedName name="다라니경" hidden="1">{#N/A,#N/A,FALSE,"정공"}</definedName>
    <definedName name="다라니경을피우자" hidden="1">{#N/A,#N/A,FALSE,"정공"}</definedName>
    <definedName name="다라다라라" hidden="1">{"'5'!$A$1:$BB$147"}</definedName>
    <definedName name="다라라" hidden="1">{"'5'!$A$1:$BB$147"}</definedName>
    <definedName name="다라자라" hidden="1">{"'5'!$A$1:$BB$147"}</definedName>
    <definedName name="다라자라파" hidden="1">{"'5'!$A$1:$BB$147"}</definedName>
    <definedName name="다른" hidden="1">{#N/A,#N/A,FALSE,"BS";#N/A,#N/A,FALSE,"PL";#N/A,#N/A,FALSE,"처분";#N/A,#N/A,FALSE,"현금";#N/A,#N/A,FALSE,"매출";#N/A,#N/A,FALSE,"원가";#N/A,#N/A,FALSE,"경영"}</definedName>
    <definedName name="다른것" hidden="1">#REF!</definedName>
    <definedName name="다바" hidden="1">{#N/A,#N/A,FALSE,"1.CRITERIA";#N/A,#N/A,FALSE,"2.IS";#N/A,#N/A,FALSE,"3.BS";#N/A,#N/A,FALSE,"4.PER PL";#N/A,#N/A,FALSE,"5.INVESTMENT";#N/A,#N/A,FALSE,"6.공문";#N/A,#N/A,FALSE,"7.netinvest"}</definedName>
    <definedName name="다섯" hidden="1">#REF!</definedName>
    <definedName name="단가기준" hidden="1">{#N/A,#N/A,TRUE,"Y생산";#N/A,#N/A,TRUE,"Y판매";#N/A,#N/A,TRUE,"Y총물량";#N/A,#N/A,TRUE,"Y능력";#N/A,#N/A,TRUE,"YKD"}</definedName>
    <definedName name="단가기준1" hidden="1">{#N/A,#N/A,TRUE,"Y생산";#N/A,#N/A,TRUE,"Y판매";#N/A,#N/A,TRUE,"Y총물량";#N/A,#N/A,TRUE,"Y능력";#N/A,#N/A,TRUE,"YKD"}</definedName>
    <definedName name="단가산" hidden="1">{#N/A,#N/A,FALSE,"기안지";#N/A,#N/A,FALSE,"통신지"}</definedName>
    <definedName name="단가산출서3" hidden="1">{#N/A,#N/A,FALSE,"기안지";#N/A,#N/A,FALSE,"통신지"}</definedName>
    <definedName name="단가테이블" hidden="1">{#N/A,#N/A,FALSE,"KMC최종회의(7월) 자료"}</definedName>
    <definedName name="단금" hidden="1">{#N/A,#N/A,FALSE,"9612";#N/A,#N/A,FALSE,"9612"}</definedName>
    <definedName name="단기" hidden="1">#REF!</definedName>
    <definedName name="단기금융상품" hidden="1">{"'판관비내역'!$D$2:$P$33"}</definedName>
    <definedName name="단기금융상품_1" hidden="1">{"'판관비내역'!$D$2:$P$33"}</definedName>
    <definedName name="단기금융상품_2" hidden="1">{"'판관비내역'!$D$2:$P$33"}</definedName>
    <definedName name="단기금융상품_3" hidden="1">{"'판관비내역'!$D$2:$P$33"}</definedName>
    <definedName name="단기금융상품_4" hidden="1">{"'판관비내역'!$D$2:$P$33"}</definedName>
    <definedName name="단기금융상품_5" hidden="1">{"'판관비내역'!$D$2:$P$33"}</definedName>
    <definedName name="단기금융상품2" hidden="1">{#N/A,#N/A,FALSE,"9612"}</definedName>
    <definedName name="단기예치금5월" hidden="1">{"'분양원가'!$B$1:$F$113"}</definedName>
    <definedName name="단기차입금" hidden="1">{#N/A,#N/A,FALSE,"BS";#N/A,#N/A,FALSE,"PL";#N/A,#N/A,FALSE,"처분";#N/A,#N/A,FALSE,"현금";#N/A,#N/A,FALSE,"매출";#N/A,#N/A,FALSE,"원가";#N/A,#N/A,FALSE,"경영"}</definedName>
    <definedName name="短期借入金" hidden="1">{"'買掛金'!$J$6"}</definedName>
    <definedName name="단말기" hidden="1">{#N/A,#N/A,FALSE,"정공"}</definedName>
    <definedName name="단말기번호" hidden="1">{#N/A,#N/A,FALSE,"정공"}</definedName>
    <definedName name="단알기" hidden="1">{#N/A,#N/A,FALSE,"정공"}</definedName>
    <definedName name="단위_백만원">#REF!</definedName>
    <definedName name="단조편성표" hidden="1">{#N/A,#N/A,FALSE,"단축1";#N/A,#N/A,FALSE,"단축2";#N/A,#N/A,FALSE,"단축3";#N/A,#N/A,FALSE,"장축";#N/A,#N/A,FALSE,"4WD"}</definedName>
    <definedName name="단지부토적" hidden="1">{#N/A,#N/A,FALSE,"전력간선"}</definedName>
    <definedName name="달" hidden="1">{#N/A,#N/A,FALSE,"손익표지";#N/A,#N/A,FALSE,"손익계산";#N/A,#N/A,FALSE,"일반관리비";#N/A,#N/A,FALSE,"영업외수익";#N/A,#N/A,FALSE,"영업외비용";#N/A,#N/A,FALSE,"매출액";#N/A,#N/A,FALSE,"요약손익";#N/A,#N/A,FALSE,"요약대차";#N/A,#N/A,FALSE,"매출채권현황";#N/A,#N/A,FALSE,"매출채권명세"}</definedName>
    <definedName name="달성" hidden="1">{"Acq_matrix",#N/A,FALSE,"Acquisition Matrix"}</definedName>
    <definedName name="당" hidden="1">{#N/A,#N/A,FALSE,"BS";#N/A,#N/A,FALSE,"PL";#N/A,#N/A,FALSE,"처분";#N/A,#N/A,FALSE,"현금";#N/A,#N/A,FALSE,"매출";#N/A,#N/A,FALSE,"원가";#N/A,#N/A,FALSE,"경영"}</definedName>
    <definedName name="당기내부거래" hidden="1">{#N/A,#N/A,FALSE,"BS";#N/A,#N/A,FALSE,"PL";#N/A,#N/A,FALSE,"처분";#N/A,#N/A,FALSE,"현금";#N/A,#N/A,FALSE,"매출";#N/A,#N/A,FALSE,"원가";#N/A,#N/A,FALSE,"경영"}</definedName>
    <definedName name="당기내부거래1" hidden="1">{#N/A,#N/A,FALSE,"BS";#N/A,#N/A,FALSE,"PL";#N/A,#N/A,FALSE,"처분";#N/A,#N/A,FALSE,"현금";#N/A,#N/A,FALSE,"매출";#N/A,#N/A,FALSE,"원가";#N/A,#N/A,FALSE,"경영"}</definedName>
    <definedName name="당기영업이자" hidden="1">{#N/A,#N/A,FALSE,"지침";#N/A,#N/A,FALSE,"환경분석";#N/A,#N/A,FALSE,"Sheet16"}</definedName>
    <definedName name="당기중선" hidden="1">{#N/A,#N/A,FALSE,"손익표지";#N/A,#N/A,FALSE,"손익계산";#N/A,#N/A,FALSE,"일반관리비";#N/A,#N/A,FALSE,"영업외수익";#N/A,#N/A,FALSE,"영업외비용";#N/A,#N/A,FALSE,"매출액";#N/A,#N/A,FALSE,"요약손익";#N/A,#N/A,FALSE,"요약대차";#N/A,#N/A,FALSE,"매출채권현황";#N/A,#N/A,FALSE,"매출채권명세"}</definedName>
    <definedName name="당분석" hidden="1">{#N/A,#N/A,FALSE,"KMC최종회의(7월) 자료"}</definedName>
    <definedName name="당좌차월" hidden="1">{#N/A,#N/A,FALSE,"BS";#N/A,#N/A,FALSE,"PL";#N/A,#N/A,FALSE,"처분";#N/A,#N/A,FALSE,"현금";#N/A,#N/A,FALSE,"매출";#N/A,#N/A,FALSE,"원가";#N/A,#N/A,FALSE,"경영"}</definedName>
    <definedName name="당좌차월이자" hidden="1">{#N/A,#N/A,FALSE,"사업소세(재산할)"}</definedName>
    <definedName name="당초계획" hidden="1">#REF!</definedName>
    <definedName name="당초기준손이" hidden="1">{#N/A,#N/A,FALSE,"정공"}</definedName>
    <definedName name="당초대비비교표" hidden="1">{#N/A,#N/A,FALSE,"정공"}</definedName>
    <definedName name="당초손익표" hidden="1">{#N/A,#N/A,FALSE,"정공"}</definedName>
    <definedName name="대" hidden="1">{#N/A,#N/A,FALSE,"계약직(여)"}</definedName>
    <definedName name="대가2" hidden="1">{"'을'!$A$1:$Z$93"}</definedName>
    <definedName name="대가3" hidden="1">{"'을'!$A$1:$Z$93"}</definedName>
    <definedName name="대가4" hidden="1">{"'을'!$A$1:$Z$93"}</definedName>
    <definedName name="대가수정" hidden="1">{"'을'!$A$1:$Z$93"}</definedName>
    <definedName name="대구_공사비2" hidden="1">{#N/A,#N/A,FALSE,"ALM-ASISC"}</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련" hidden="1">{#N/A,#N/A,FALSE,"UNIT";#N/A,#N/A,FALSE,"UNIT";#N/A,#N/A,FALSE,"계정"}</definedName>
    <definedName name="대리" hidden="1">{#N/A,#N/A,FALSE,"1.시장상황";#N/A,#N/A,FALSE,"2.판매목표";#N/A,#N/A,FALSE,"3.판매력운영";#N/A,#N/A,FALSE,"3.판매력운영 (2)";#N/A,#N/A,FALSE,"3.판매력운영 (3)";#N/A,#N/A,FALSE,"4.주요항목 관리지표 목표";#N/A,#N/A,FALSE,"5중점추진사항"}</definedName>
    <definedName name="대리님" hidden="1">{#N/A,#N/A,FALSE,"정공"}</definedName>
    <definedName name="대리점사업부" hidden="1">{#N/A,#N/A,FALSE,"계약직(여)"}</definedName>
    <definedName name="대리점운영계획" hidden="1">{"'7-2지역별'!$A$1:$R$44"}</definedName>
    <definedName name="대방총괄" hidden="1">{#N/A,#N/A,FALSE,"단축1";#N/A,#N/A,FALSE,"단축2";#N/A,#N/A,FALSE,"단축3";#N/A,#N/A,FALSE,"장축";#N/A,#N/A,FALSE,"4WD"}</definedName>
    <definedName name="대부" hidden="1">{#N/A,#N/A,FALSE,"단축1";#N/A,#N/A,FALSE,"단축2";#N/A,#N/A,FALSE,"단축3";#N/A,#N/A,FALSE,"장축";#N/A,#N/A,FALSE,"4WD"}</definedName>
    <definedName name="대비표" hidden="1">{#N/A,#N/A,FALSE,"CAM-G7";#N/A,#N/A,FALSE,"SPL";#N/A,#N/A,FALSE,"butt-in G7";#N/A,#N/A,FALSE,"dia-in G7";#N/A,#N/A,FALSE,"추가-STA G7"}</definedName>
    <definedName name="대상1" hidden="1">#REF!</definedName>
    <definedName name="대상2" hidden="1">#REF!</definedName>
    <definedName name="대상시트" hidden="1">{#N/A,#N/A,FALSE,"정공"}</definedName>
    <definedName name="대상차종" hidden="1">{#N/A,#N/A,TRUE,"Y생산";#N/A,#N/A,TRUE,"Y판매";#N/A,#N/A,TRUE,"Y총물량";#N/A,#N/A,TRUE,"Y능력";#N/A,#N/A,TRUE,"YKD"}</definedName>
    <definedName name="대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대손상각" hidden="1">{#N/A,#N/A,FALSE,"BS";#N/A,#N/A,FALSE,"PL";#N/A,#N/A,FALSE,"처분";#N/A,#N/A,FALSE,"현금";#N/A,#N/A,FALSE,"매출";#N/A,#N/A,FALSE,"원가";#N/A,#N/A,FALSE,"경영"}</definedName>
    <definedName name="대손충당금" hidden="1">{"'손익현황'!$A$1:$J$29"}</definedName>
    <definedName name="대손충당금." hidden="1">{#N/A,#N/A,FALSE,"BS";#N/A,#N/A,FALSE,"PL";#N/A,#N/A,FALSE,"A";#N/A,#N/A,FALSE,"B";#N/A,#N/A,FALSE,"B1";#N/A,#N/A,FALSE,"C";#N/A,#N/A,FALSE,"C1";#N/A,#N/A,FALSE,"C2";#N/A,#N/A,FALSE,"D";#N/A,#N/A,FALSE,"E";#N/A,#N/A,FALSE,"F";#N/A,#N/A,FALSE,"AA";#N/A,#N/A,FALSE,"BB";#N/A,#N/A,FALSE,"CC";#N/A,#N/A,FALSE,"DD";#N/A,#N/A,FALSE,"EE";#N/A,#N/A,FALSE,"FF";#N/A,#N/A,FALSE,"PL10";#N/A,#N/A,FALSE,"PL20";#N/A,#N/A,FALSE,"PL30"}</definedName>
    <definedName name="대손충당금3" hidden="1">{#N/A,#N/A,FALSE,"BS";#N/A,#N/A,FALSE,"PL";#N/A,#N/A,FALSE,"A";#N/A,#N/A,FALSE,"B";#N/A,#N/A,FALSE,"B1";#N/A,#N/A,FALSE,"C";#N/A,#N/A,FALSE,"C1";#N/A,#N/A,FALSE,"C2";#N/A,#N/A,FALSE,"D";#N/A,#N/A,FALSE,"E";#N/A,#N/A,FALSE,"F";#N/A,#N/A,FALSE,"AA";#N/A,#N/A,FALSE,"BB";#N/A,#N/A,FALSE,"CC";#N/A,#N/A,FALSE,"DD";#N/A,#N/A,FALSE,"EE";#N/A,#N/A,FALSE,"FF";#N/A,#N/A,FALSE,"PL10";#N/A,#N/A,FALSE,"PL20";#N/A,#N/A,FALSE,"PL30"}</definedName>
    <definedName name="대앻" hidden="1">{#N/A,#N/A,TRUE,"일정"}</definedName>
    <definedName name="대여금인정이자" hidden="1">#REF!</definedName>
    <definedName name="대외공문3" hidden="1">{#N/A,#N/A,FALSE,"현장 NCR 분석";#N/A,#N/A,FALSE,"현장품질감사";#N/A,#N/A,FALSE,"현장품질감사"}</definedName>
    <definedName name="대외공문서1" hidden="1">{#N/A,#N/A,FALSE,"현장 NCR 분석";#N/A,#N/A,FALSE,"현장품질감사";#N/A,#N/A,FALSE,"현장품질감사"}</definedName>
    <definedName name="대우" hidden="1">{#N/A,#N/A,FALSE,"정공"}</definedName>
    <definedName name="대우통실" hidden="1">{"'매출'!$A$1:$I$22"}</definedName>
    <definedName name="대우하세요" hidden="1">{#N/A,#N/A,FALSE,"정공"}</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_1"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일1_1" hidden="1">{#N/A,#N/A,FALSE,"손익표지";#N/A,#N/A,FALSE,"손익계산";#N/A,#N/A,FALSE,"일반관리비";#N/A,#N/A,FALSE,"영업외수익";#N/A,#N/A,FALSE,"영업외비용";#N/A,#N/A,FALSE,"매출액";#N/A,#N/A,FALSE,"요약손익";#N/A,#N/A,FALSE,"요약대차";#N/A,#N/A,FALSE,"매출채권현황";#N/A,#N/A,FALSE,"매출채권명세"}</definedName>
    <definedName name="대전사옥입주"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대정부1" hidden="1">{#N/A,#N/A,FALSE,"손익표지";#N/A,#N/A,FALSE,"손익계산";#N/A,#N/A,FALSE,"일반관리비";#N/A,#N/A,FALSE,"영업외수익";#N/A,#N/A,FALSE,"영업외비용";#N/A,#N/A,FALSE,"매출액";#N/A,#N/A,FALSE,"요약손익";#N/A,#N/A,FALSE,"요약대차";#N/A,#N/A,FALSE,"매출채권현황";#N/A,#N/A,FALSE,"매출채권명세"}</definedName>
    <definedName name="대조" hidden="1">{#N/A,#N/A,FALSE,"손익표지";#N/A,#N/A,FALSE,"손익계산";#N/A,#N/A,FALSE,"일반관리비";#N/A,#N/A,FALSE,"영업외수익";#N/A,#N/A,FALSE,"영업외비용";#N/A,#N/A,FALSE,"매출액";#N/A,#N/A,FALSE,"요약손익";#N/A,#N/A,FALSE,"요약대차";#N/A,#N/A,FALSE,"매출채권현황";#N/A,#N/A,FALSE,"매출채권명세"}</definedName>
    <definedName name="대차1" hidden="1">{#N/A,#N/A,FALSE,"손익표지";#N/A,#N/A,FALSE,"손익계산";#N/A,#N/A,FALSE,"일반관리비";#N/A,#N/A,FALSE,"영업외수익";#N/A,#N/A,FALSE,"영업외비용";#N/A,#N/A,FALSE,"매출액";#N/A,#N/A,FALSE,"요약손익";#N/A,#N/A,FALSE,"요약대차";#N/A,#N/A,FALSE,"매출채권현황";#N/A,#N/A,FALSE,"매출채권명세"}</definedName>
    <definedName name="대차대조" hidden="1">{#N/A,#N/A,FALSE,"손익표지";#N/A,#N/A,FALSE,"손익계산";#N/A,#N/A,FALSE,"일반관리비";#N/A,#N/A,FALSE,"영업외수익";#N/A,#N/A,FALSE,"영업외비용";#N/A,#N/A,FALSE,"매출액";#N/A,#N/A,FALSE,"요약손익";#N/A,#N/A,FALSE,"요약대차";#N/A,#N/A,FALSE,"매출채권현황";#N/A,#N/A,FALSE,"매출채권명세"}</definedName>
    <definedName name="대차대조표.." hidden="1">#REF!</definedName>
    <definedName name="대차대조표_최종" hidden="1">{#N/A,#N/A,FALSE,"보험현황";#N/A,#N/A,FALSE,"보험현황"}</definedName>
    <definedName name="대책" hidden="1">{"'4월수지'!$A$1:$AE$45"}</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및현황" hidden="1">{#N/A,#N/A,FALSE,"P.C.B"}</definedName>
    <definedName name="대책서" hidden="1">{#N/A,#N/A,FALSE,"단축1";#N/A,#N/A,FALSE,"단축2";#N/A,#N/A,FALSE,"단축3";#N/A,#N/A,FALSE,"장축";#N/A,#N/A,FALSE,"4WD"}</definedName>
    <definedName name="대책서1" hidden="1">{#N/A,#N/A,FALSE,"해외크레임";#N/A,#N/A,FALSE,"ACCENT현황";#N/A,#N/A,FALSE,"AVANTE";#N/A,#N/A,FALSE,"SONATA(3)";#N/A,#N/A,FALSE,"국내크레임"}</definedName>
    <definedName name="대책양식" hidden="1">{#N/A,#N/A,FALSE,"단축1";#N/A,#N/A,FALSE,"단축2";#N/A,#N/A,FALSE,"단축3";#N/A,#N/A,FALSE,"장축";#N/A,#N/A,FALSE,"4WD"}</definedName>
    <definedName name="대체금형" hidden="1">#REF!</definedName>
    <definedName name="대치대차" hidden="1">{#N/A,#N/A,FALSE,"매출이익"}</definedName>
    <definedName name="대화상자" hidden="1">{#N/A,#N/A,FALSE,"정공"}</definedName>
    <definedName name="덕1" hidden="1">{#N/A,#N/A,FALSE,"CCTV"}</definedName>
    <definedName name="던" hidden="1">{#N/A,#N/A,FALSE,"Sheet5"}</definedName>
    <definedName name="도" hidden="1">{#N/A,#N/A,FALSE,"손익표지";#N/A,#N/A,FALSE,"손익계산";#N/A,#N/A,FALSE,"일반관리비";#N/A,#N/A,FALSE,"영업외수익";#N/A,#N/A,FALSE,"영업외비용";#N/A,#N/A,FALSE,"매출액";#N/A,#N/A,FALSE,"요약손익";#N/A,#N/A,FALSE,"요약대차";#N/A,#N/A,FALSE,"매출채권현황";#N/A,#N/A,FALSE,"매출채권명세"}</definedName>
    <definedName name="도로수주" hidden="1">{"'7-2지역별'!$A$1:$R$44"}</definedName>
    <definedName name="도료이원화" hidden="1">{"'7-2지역별'!$A$1:$R$44"}</definedName>
    <definedName name="도면" hidden="1">{#N/A,#N/A,TRUE,"Y생산";#N/A,#N/A,TRUE,"Y판매";#N/A,#N/A,TRUE,"Y총물량";#N/A,#N/A,TRUE,"Y능력";#N/A,#N/A,TRUE,"YKD"}</definedName>
    <definedName name="도모" hidden="1">{#N/A,#N/A,FALSE,"BS";#N/A,#N/A,FALSE,"PL";#N/A,#N/A,FALSE,"처분";#N/A,#N/A,FALSE,"현금";#N/A,#N/A,FALSE,"매출";#N/A,#N/A,FALSE,"원가";#N/A,#N/A,FALSE,"경영"}</definedName>
    <definedName name="도별" hidden="1">#REF!</definedName>
    <definedName name="도서" hidden="1">{#N/A,#N/A,TRUE,"양식5";#N/A,#N/A,TRUE,"양식1_2_2";#N/A,#N/A,TRUE,"양식1_1_2";#N/A,#N/A,TRUE,"양식2";#N/A,#N/A,TRUE,"양식4";#N/A,#N/A,TRUE,"양식3";#N/A,#N/A,TRUE,"양식6";#N/A,#N/A,TRUE,"양식7";#N/A,#N/A,TRUE,"양식10";#N/A,#N/A,TRUE,"양식11";#N/A,#N/A,TRUE,"양식12";#N/A,#N/A,TRUE,"양식13_1_2";#N/A,#N/A,TRUE,"양식13_2_2";#N/A,#N/A,TRUE,"양식14"}</definedName>
    <definedName name="도서인쇄비" hidden="1">{#N/A,#N/A,FALSE,"손익표지";#N/A,#N/A,FALSE,"손익계산";#N/A,#N/A,FALSE,"일반관리비";#N/A,#N/A,FALSE,"영업외수익";#N/A,#N/A,FALSE,"영업외비용";#N/A,#N/A,FALSE,"매출액";#N/A,#N/A,FALSE,"요약손익";#N/A,#N/A,FALSE,"요약대차";#N/A,#N/A,FALSE,"매출채권현황";#N/A,#N/A,FALSE,"매출채권명세"}</definedName>
    <definedName name="도서인쇄비_MC파트" hidden="1">{#N/A,#N/A,TRUE,"양식5";#N/A,#N/A,TRUE,"양식1_2_2";#N/A,#N/A,TRUE,"양식1_1_2";#N/A,#N/A,TRUE,"양식2";#N/A,#N/A,TRUE,"양식4";#N/A,#N/A,TRUE,"양식3";#N/A,#N/A,TRUE,"양식6";#N/A,#N/A,TRUE,"양식7";#N/A,#N/A,TRUE,"양식10";#N/A,#N/A,TRUE,"양식11";#N/A,#N/A,TRUE,"양식12";#N/A,#N/A,TRUE,"양식13_1_2";#N/A,#N/A,TRUE,"양식13_2_2";#N/A,#N/A,TRUE,"양식14"}</definedName>
    <definedName name="도장" hidden="1">{"'매출계획'!$D$2"}</definedName>
    <definedName name="도장124" hidden="1">{"'매출계획'!$D$2"}</definedName>
    <definedName name="도장151" hidden="1">{"'매출계획'!$D$2"}</definedName>
    <definedName name="도장152" hidden="1">{"'매출계획'!$D$2"}</definedName>
    <definedName name="도장상관D" hidden="1">{#N/A,#N/A,FALSE,"CAM-G7";#N/A,#N/A,FALSE,"SPL";#N/A,#N/A,FALSE,"butt-in G7";#N/A,#N/A,FALSE,"dia-in G7";#N/A,#N/A,FALSE,"추가-STA G7"}</definedName>
    <definedName name="도장신" hidden="1">{"'매출계획'!$D$2"}</definedName>
    <definedName name="도장장호원4" hidden="1">{#N/A,#N/A,FALSE,"CAM-G7";#N/A,#N/A,FALSE,"SPL";#N/A,#N/A,FALSE,"butt-in G7";#N/A,#N/A,FALSE,"dia-in G7";#N/A,#N/A,FALSE,"추가-STA G7"}</definedName>
    <definedName name="도장장호원5" hidden="1">{#N/A,#N/A,FALSE,"CAM-G7";#N/A,#N/A,FALSE,"SPL";#N/A,#N/A,FALSE,"butt-in G7";#N/A,#N/A,FALSE,"dia-in G7";#N/A,#N/A,FALSE,"추가-STA G7"}</definedName>
    <definedName name="도전손익" hidden="1">{#N/A,#N/A,FALSE,"P.C.B"}</definedName>
    <definedName name="도전손익집계" hidden="1">{#N/A,#N/A,FALSE,"P.C.B"}</definedName>
    <definedName name="도조" hidden="1">{#N/A,#N/A,FALSE,"BS";#N/A,#N/A,FALSE,"PL";#N/A,#N/A,FALSE,"처분";#N/A,#N/A,FALSE,"현금";#N/A,#N/A,FALSE,"매출";#N/A,#N/A,FALSE,"원가";#N/A,#N/A,FALSE,"경영"}</definedName>
    <definedName name="도준석"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돈다123" hidden="1">{#N/A,#N/A,FALSE,"손익표지";#N/A,#N/A,FALSE,"손익계산";#N/A,#N/A,FALSE,"일반관리비";#N/A,#N/A,FALSE,"영업외수익";#N/A,#N/A,FALSE,"영업외비용";#N/A,#N/A,FALSE,"매출액";#N/A,#N/A,FALSE,"요약손익";#N/A,#N/A,FALSE,"요약대차";#N/A,#N/A,FALSE,"매출채권현황";#N/A,#N/A,FALSE,"매출채권명세"}</definedName>
    <definedName name="돌" hidden="1">{#N/A,#N/A,FALSE,"Sheet5"}</definedName>
    <definedName name="동" hidden="1">{#N/A,#N/A,FALSE,"Aging Summary";#N/A,#N/A,FALSE,"Ratio Analysis";#N/A,#N/A,FALSE,"Test 120 Day Accts";#N/A,#N/A,FALSE,"Tickmarks"}</definedName>
    <definedName name="동10" hidden="1">{#N/A,#N/A,FALSE,"KMC최종회의(7월) 자료"}</definedName>
    <definedName name="동3" hidden="1">{#N/A,#N/A,FALSE,"KMC최종회의(7월) 자료"}</definedName>
    <definedName name="동4" hidden="1">{#N/A,#N/A,FALSE,"KMC최종회의(7월) 자료"}</definedName>
    <definedName name="동6" hidden="1">{#N/A,#N/A,FALSE,"KMC최종회의(7월) 자료"}</definedName>
    <definedName name="동국" hidden="1">{#N/A,#N/A,FALSE,"해외크레임";#N/A,#N/A,FALSE,"ACCENT현황";#N/A,#N/A,FALSE,"AVANTE";#N/A,#N/A,FALSE,"SONATA(3)";#N/A,#N/A,FALSE,"국내크레임"}</definedName>
    <definedName name="동국2" hidden="1">{#N/A,#N/A,FALSE,"해외크레임";#N/A,#N/A,FALSE,"ACCENT현황";#N/A,#N/A,FALSE,"AVANTE";#N/A,#N/A,FALSE,"SONATA(3)";#N/A,#N/A,FALSE,"국내크레임"}</definedName>
    <definedName name="동규" hidden="1">{#N/A,#N/A,FALSE,"손익표지";#N/A,#N/A,FALSE,"손익계산";#N/A,#N/A,FALSE,"일반관리비";#N/A,#N/A,FALSE,"영업외수익";#N/A,#N/A,FALSE,"영업외비용";#N/A,#N/A,FALSE,"매출액";#N/A,#N/A,FALSE,"요약손익";#N/A,#N/A,FALSE,"요약대차";#N/A,#N/A,FALSE,"매출채권현황";#N/A,#N/A,FALSE,"매출채권명세"}</definedName>
    <definedName name="동력" hidden="1">{#N/A,#N/A,FALSE,"표지";#N/A,#N/A,FALSE,"전제";#N/A,#N/A,FALSE,"손익-자 (2)";#N/A,#N/A,FALSE,"손익-자";#N/A,#N/A,FALSE,"손익-마 (2)";#N/A,#N/A,FALSE,"손익-마";#N/A,#N/A,FALSE,"총손최종"}</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동선" hidden="1">{#N/A,#N/A,FALSE,"BS";#N/A,#N/A,FALSE,"PL";#N/A,#N/A,FALSE,"A";#N/A,#N/A,FALSE,"B";#N/A,#N/A,FALSE,"B1";#N/A,#N/A,FALSE,"C";#N/A,#N/A,FALSE,"C1";#N/A,#N/A,FALSE,"C2";#N/A,#N/A,FALSE,"D";#N/A,#N/A,FALSE,"E";#N/A,#N/A,FALSE,"F";#N/A,#N/A,FALSE,"AA";#N/A,#N/A,FALSE,"BB";#N/A,#N/A,FALSE,"CC";#N/A,#N/A,FALSE,"DD";#N/A,#N/A,FALSE,"EE";#N/A,#N/A,FALSE,"FF";#N/A,#N/A,FALSE,"PL10";#N/A,#N/A,FALSE,"PL20";#N/A,#N/A,FALSE,"PL30"}</definedName>
    <definedName name="동시" hidden="1">{#N/A,#N/A,FALSE,"단축1";#N/A,#N/A,FALSE,"단축2";#N/A,#N/A,FALSE,"단축3";#N/A,#N/A,FALSE,"장축";#N/A,#N/A,FALSE,"4WD"}</definedName>
    <definedName name="동시투자" hidden="1">{#N/A,#N/A,FALSE,"단축1";#N/A,#N/A,FALSE,"단축2";#N/A,#N/A,FALSE,"단축3";#N/A,#N/A,FALSE,"장축";#N/A,#N/A,FALSE,"4WD"}</definedName>
    <definedName name="동시투자MIP" hidden="1">{#N/A,#N/A,FALSE,"단축1";#N/A,#N/A,FALSE,"단축2";#N/A,#N/A,FALSE,"단축3";#N/A,#N/A,FALSE,"장축";#N/A,#N/A,FALSE,"4WD"}</definedName>
    <definedName name="동시투자투자비" hidden="1">{#N/A,#N/A,FALSE,"단축1";#N/A,#N/A,FALSE,"단축2";#N/A,#N/A,FALSE,"단축3";#N/A,#N/A,FALSE,"장축";#N/A,#N/A,FALSE,"4WD"}</definedName>
    <definedName name="동주" hidden="1">{#N/A,#N/A,FALSE,"지침";#N/A,#N/A,FALSE,"환경분석";#N/A,#N/A,FALSE,"Sheet16"}</definedName>
    <definedName name="동향10" hidden="1">{#N/A,#N/A,FALSE,"해외크레임";#N/A,#N/A,FALSE,"ACCENT현황";#N/A,#N/A,FALSE,"AVANTE";#N/A,#N/A,FALSE,"SONATA(3)";#N/A,#N/A,FALSE,"국내크레임"}</definedName>
    <definedName name="동향11" hidden="1">{#N/A,#N/A,FALSE,"해외크레임";#N/A,#N/A,FALSE,"ACCENT현황";#N/A,#N/A,FALSE,"AVANTE";#N/A,#N/A,FALSE,"SONATA(3)";#N/A,#N/A,FALSE,"국내크레임"}</definedName>
    <definedName name="동향5월" hidden="1">{#N/A,#N/A,FALSE,"손익표지";#N/A,#N/A,FALSE,"손익계산";#N/A,#N/A,FALSE,"일반관리비";#N/A,#N/A,FALSE,"영업외수익";#N/A,#N/A,FALSE,"영업외비용";#N/A,#N/A,FALSE,"매출액";#N/A,#N/A,FALSE,"요약손익";#N/A,#N/A,FALSE,"요약대차";#N/A,#N/A,FALSE,"매출채권현황";#N/A,#N/A,FALSE,"매출채권명세"}</definedName>
    <definedName name="동향7" hidden="1">{#N/A,#N/A,FALSE,"해외크레임";#N/A,#N/A,FALSE,"ACCENT현황";#N/A,#N/A,FALSE,"AVANTE";#N/A,#N/A,FALSE,"SONATA(3)";#N/A,#N/A,FALSE,"국내크레임"}</definedName>
    <definedName name="돠" hidden="1">{#N/A,#N/A,FALSE,"1.CRITERIA";#N/A,#N/A,FALSE,"2.IS";#N/A,#N/A,FALSE,"3.BS";#N/A,#N/A,FALSE,"4.PER PL";#N/A,#N/A,FALSE,"5.INVESTMENT";#N/A,#N/A,FALSE,"6.공문";#N/A,#N/A,FALSE,"7.netinvest"}</definedName>
    <definedName name="됴" hidden="1">{#N/A,#N/A,FALSE,"BS";#N/A,#N/A,FALSE,"PL";#N/A,#N/A,FALSE,"처분";#N/A,#N/A,FALSE,"현금";#N/A,#N/A,FALSE,"매출";#N/A,#N/A,FALSE,"원가";#N/A,#N/A,FALSE,"경영"}</definedName>
    <definedName name="됴ㅅㄷㅅ" hidden="1">{#N/A,#N/A,FALSE,"손익표지";#N/A,#N/A,FALSE,"손익계산";#N/A,#N/A,FALSE,"일반관리비";#N/A,#N/A,FALSE,"영업외수익";#N/A,#N/A,FALSE,"영업외비용";#N/A,#N/A,FALSE,"매출액";#N/A,#N/A,FALSE,"요약손익";#N/A,#N/A,FALSE,"요약대차";#N/A,#N/A,FALSE,"매출채권현황";#N/A,#N/A,FALSE,"매출채권명세"}</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듀폰도료" hidden="1">{"'7-2지역별'!$A$1:$R$44"}</definedName>
    <definedName name="등"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로"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록"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록2"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록3"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록ㄷ"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등속1" hidden="1">{#N/A,#N/A,FALSE,"KMC최종회의(7월) 자료"}</definedName>
    <definedName name="디" hidden="1">#REF!</definedName>
    <definedName name="디브이에스코리아" hidden="1">{#N/A,#N/A,FALSE,"1.CRITERIA";#N/A,#N/A,FALSE,"2.IS";#N/A,#N/A,FALSE,"3.BS";#N/A,#N/A,FALSE,"4.PER PL";#N/A,#N/A,FALSE,"5.INVESTMENT";#N/A,#N/A,FALSE,"6.공문";#N/A,#N/A,FALSE,"7.netinvest"}</definedName>
    <definedName name="디젤1" hidden="1">{#N/A,#N/A,FALSE,"단축1";#N/A,#N/A,FALSE,"단축2";#N/A,#N/A,FALSE,"단축3";#N/A,#N/A,FALSE,"장축";#N/A,#N/A,FALSE,"4WD"}</definedName>
    <definedName name="딤채실파매" hidden="1">{#N/A,#N/A,FALSE,"2월입도";#N/A,#N/A,FALSE,"1월입도";#N/A,#N/A,FALSE,"3월입도"}</definedName>
    <definedName name="딤채실파매2" hidden="1">{#N/A,#N/A,FALSE,"2월입도";#N/A,#N/A,FALSE,"1월입도";#N/A,#N/A,FALSE,"3월입도"}</definedName>
    <definedName name="또2" hidden="1">{#N/A,#N/A,FALSE,"인원";#N/A,#N/A,FALSE,"비용2";#N/A,#N/A,FALSE,"비용1";#N/A,#N/A,FALSE,"비용";#N/A,#N/A,FALSE,"보증2";#N/A,#N/A,FALSE,"보증1";#N/A,#N/A,FALSE,"보증";#N/A,#N/A,FALSE,"손익1";#N/A,#N/A,FALSE,"손익";#N/A,#N/A,FALSE,"부서별매출";#N/A,#N/A,FALSE,"매출"}</definedName>
    <definedName name="또3" hidden="1">{#N/A,#N/A,FALSE,"인원";#N/A,#N/A,FALSE,"비용2";#N/A,#N/A,FALSE,"비용1";#N/A,#N/A,FALSE,"비용";#N/A,#N/A,FALSE,"보증2";#N/A,#N/A,FALSE,"보증1";#N/A,#N/A,FALSE,"보증";#N/A,#N/A,FALSE,"손익1";#N/A,#N/A,FALSE,"손익";#N/A,#N/A,FALSE,"부서별매출";#N/A,#N/A,FALSE,"매출"}</definedName>
    <definedName name="또4" hidden="1">{#N/A,#N/A,FALSE,"인원";#N/A,#N/A,FALSE,"비용2";#N/A,#N/A,FALSE,"비용1";#N/A,#N/A,FALSE,"비용";#N/A,#N/A,FALSE,"보증2";#N/A,#N/A,FALSE,"보증1";#N/A,#N/A,FALSE,"보증";#N/A,#N/A,FALSE,"손익1";#N/A,#N/A,FALSE,"손익";#N/A,#N/A,FALSE,"부서별매출";#N/A,#N/A,FALSE,"매출"}</definedName>
    <definedName name="똥" hidden="1">{"'5'!$A$1:$BB$147"}</definedName>
    <definedName name="똥1" hidden="1">{"'5'!$A$1:$BB$147"}</definedName>
    <definedName name="ㄹ" hidden="1">{#N/A,#N/A,FALSE,"BS";#N/A,#N/A,FALSE,"PL";#N/A,#N/A,FALSE,"처분";#N/A,#N/A,FALSE,"현금";#N/A,#N/A,FALSE,"매출";#N/A,#N/A,FALSE,"원가";#N/A,#N/A,FALSE,"경영"}</definedName>
    <definedName name="ㄹ_1" hidden="1">{#N/A,#N/A,FALSE,"Aging Summary";#N/A,#N/A,FALSE,"Ratio Analysis";#N/A,#N/A,FALSE,"Test 120 Day Accts";#N/A,#N/A,FALSE,"Tickmarks"}</definedName>
    <definedName name="ㄹ333333" hidden="1">#REF!</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ㄴ" hidden="1">{#N/A,#N/A,FALSE,"KMC최종회의(7월) 자료"}</definedName>
    <definedName name="ㄹㄴㅁㄹㅇㄴㄹㄴㅇㄹㄴㅁㅇㄹㄴ" hidden="1">{#N/A,#N/A,FALSE,"단축1";#N/A,#N/A,FALSE,"단축2";#N/A,#N/A,FALSE,"단축3";#N/A,#N/A,FALSE,"장축";#N/A,#N/A,FALSE,"4WD"}</definedName>
    <definedName name="ㄹㄴㅁㄹㅇㄴㄹㅇㄴㄹ" hidden="1">{#N/A,#N/A,FALSE,"단축1";#N/A,#N/A,FALSE,"단축2";#N/A,#N/A,FALSE,"단축3";#N/A,#N/A,FALSE,"장축";#N/A,#N/A,FALSE,"4WD"}</definedName>
    <definedName name="ㄹㄴㅇㄹ"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ㄹㄴㅇㄹㄴㄹㄴㄹㅇㄴㄹ" hidden="1">{#N/A,#N/A,FALSE,"단축1";#N/A,#N/A,FALSE,"단축2";#N/A,#N/A,FALSE,"단축3";#N/A,#N/A,FALSE,"장축";#N/A,#N/A,FALSE,"4WD"}</definedName>
    <definedName name="ㄹㄴㅇㄹㄴㅇ" hidden="1">#REF!</definedName>
    <definedName name="ㄹㄴㅇㄹㄴㅇㄹㄴㄱㄴㅇ" hidden="1">{#N/A,#N/A,FALSE,"지침";#N/A,#N/A,FALSE,"환경분석";#N/A,#N/A,FALSE,"Sheet16"}</definedName>
    <definedName name="ㄹㄴㅇㄹㄴㅇㄹㄴㅇㄴㄹㄴㅇ" hidden="1">{#N/A,#N/A,FALSE,"단축1";#N/A,#N/A,FALSE,"단축2";#N/A,#N/A,FALSE,"단축3";#N/A,#N/A,FALSE,"장축";#N/A,#N/A,FALSE,"4WD"}</definedName>
    <definedName name="ㄹㄴㅇㄹㄴㅇㄹㄴㅇㄹㅇㄴㄹ" hidden="1">{#N/A,#N/A,FALSE,"단축1";#N/A,#N/A,FALSE,"단축2";#N/A,#N/A,FALSE,"단축3";#N/A,#N/A,FALSE,"장축";#N/A,#N/A,FALSE,"4WD"}</definedName>
    <definedName name="ㄹㄴㅇㄹㄴㅇㄹㅇㄴㄹ" hidden="1">{#N/A,#N/A,FALSE,"단축1";#N/A,#N/A,FALSE,"단축2";#N/A,#N/A,FALSE,"단축3";#N/A,#N/A,FALSE,"장축";#N/A,#N/A,FALSE,"4WD"}</definedName>
    <definedName name="ㄹㄴㅇㄹㅇㄹㅇㄴㄹ" hidden="1">{#N/A,#N/A,FALSE,"단축1";#N/A,#N/A,FALSE,"단축2";#N/A,#N/A,FALSE,"단축3";#N/A,#N/A,FALSE,"장축";#N/A,#N/A,FALSE,"4WD"}</definedName>
    <definedName name="ㄹㄴㅇㄹㅇㄹㅇㄹㄹ" hidden="1">{#N/A,#N/A,FALSE,"단축1";#N/A,#N/A,FALSE,"단축2";#N/A,#N/A,FALSE,"단축3";#N/A,#N/A,FALSE,"장축";#N/A,#N/A,FALSE,"4WD"}</definedName>
    <definedName name="ㄹㄴㅇㅁㄹㄴ"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ㄴㅇㅁㄹㅇㄻㄴ" hidden="1">{#N/A,#N/A,FALSE,"단축1";#N/A,#N/A,FALSE,"단축2";#N/A,#N/A,FALSE,"단축3";#N/A,#N/A,FALSE,"장축";#N/A,#N/A,FALSE,"4WD"}</definedName>
    <definedName name="ㄹㄴㅇㅁㅇㄴ" hidden="1">{#N/A,#N/A,FALSE,"UNIT";#N/A,#N/A,FALSE,"UNIT";#N/A,#N/A,FALSE,"계정"}</definedName>
    <definedName name="ㄹㄴㅇㅁㅇㄹ" hidden="1">{#N/A,#N/A,FALSE,"UNIT";#N/A,#N/A,FALSE,"UNIT";#N/A,#N/A,FALSE,"계정"}</definedName>
    <definedName name="ㄹㄴ오히ㅑ" hidden="1">{#N/A,#N/A,FALSE,"Sheet5"}</definedName>
    <definedName name="ㄹㄶㅀ" hidden="1">{#N/A,#N/A,FALSE,"회선임차현황"}</definedName>
    <definedName name="ㄹㄷ" hidden="1">{#N/A,#N/A,FALSE,"단축1";#N/A,#N/A,FALSE,"단축2";#N/A,#N/A,FALSE,"단축3";#N/A,#N/A,FALSE,"장축";#N/A,#N/A,FALSE,"4WD"}</definedName>
    <definedName name="ㄹㄷㄱㄷㅈㄴㅇㄹㅇㄴㄹ"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ㅈㄹㄹㄹ" hidden="1">#N/A</definedName>
    <definedName name="ㄹㄹ"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ㄹㄹㄴㅇㄻㄹ" hidden="1">#REF!</definedName>
    <definedName name="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ㄴㅇㅁㄹㄴㄴㄹㅇ" hidden="1">{#N/A,#N/A,FALSE,"PART-1234-8-12-9(41)";#N/A,#N/A,FALSE,"PARTS-2(3)";#N/A,#N/A,FALSE,"VAN SYSTEM";#N/A,#N/A,FALSE,"PARTS-10(26)";#N/A,#N/A,FALSE,"PART-5-6-7-11(14)";#N/A,#N/A,FALSE,"PARTS-4(3)";#N/A,#N/A,FALSE,"PCLASS"}</definedName>
    <definedName name="ㄹㄹㄹㄷㄷ" hidden="1">{#N/A,#N/A,FALSE,"손익표지";#N/A,#N/A,FALSE,"손익계산";#N/A,#N/A,FALSE,"일반관리비";#N/A,#N/A,FALSE,"영업외수익";#N/A,#N/A,FALSE,"영업외비용";#N/A,#N/A,FALSE,"매출액";#N/A,#N/A,FALSE,"요약손익";#N/A,#N/A,FALSE,"요약대차";#N/A,#N/A,FALSE,"매출채권현황";#N/A,#N/A,FALSE,"매출채권명세"}</definedName>
    <definedName name="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ㄹㄹ" hidden="1">{#N/A,#N/A,FALSE,"P.C.B"}</definedName>
    <definedName name="ㄹㄹㄹㅐㄹ" hidden="1">{#N/A,#N/A,FALSE,"손익표지";#N/A,#N/A,FALSE,"손익계산";#N/A,#N/A,FALSE,"일반관리비";#N/A,#N/A,FALSE,"영업외수익";#N/A,#N/A,FALSE,"영업외비용";#N/A,#N/A,FALSE,"매출액";#N/A,#N/A,FALSE,"요약손익";#N/A,#N/A,FALSE,"요약대차";#N/A,#N/A,FALSE,"매출채권현황";#N/A,#N/A,FALSE,"매출채권명세"}</definedName>
    <definedName name="ㄹㄹㅇㄴ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ㄹ" hidden="1">{#N/A,#N/A,FALSE,"PART-1234-8-12-9(41)";#N/A,#N/A,FALSE,"PARTS-2(3)";#N/A,#N/A,FALSE,"VAN SYSTEM";#N/A,#N/A,FALSE,"PARTS-10(26)";#N/A,#N/A,FALSE,"PART-5-6-7-11(14)";#N/A,#N/A,FALSE,"PARTS-4(3)";#N/A,#N/A,FALSE,"PCLASS"}</definedName>
    <definedName name="ㄹㄹㅇㄷㅇ" hidden="1">{"'7-2지역별'!$A$1:$R$44"}</definedName>
    <definedName name="ㄹㄹㅇㄹㅇㄴㄹㅇㄴㅇㄴ" hidden="1">#REF!</definedName>
    <definedName name="ㄹㄹㅇㅇ" hidden="1">{"'Sheet1'!$A$1:$H$36"}</definedName>
    <definedName name="ㄹㄹ호" hidden="1">{#N/A,#N/A,FALSE,"손익표지";#N/A,#N/A,FALSE,"손익계산";#N/A,#N/A,FALSE,"일반관리비";#N/A,#N/A,FALSE,"영업외수익";#N/A,#N/A,FALSE,"영업외비용";#N/A,#N/A,FALSE,"매출액";#N/A,#N/A,FALSE,"요약손익";#N/A,#N/A,FALSE,"요약대차";#N/A,#N/A,FALSE,"매출채권현황";#N/A,#N/A,FALSE,"매출채권명세"}</definedName>
    <definedName name="ㄹㄹㅐ"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로ㅗㅓㅎ" hidden="1">{"'자리배치도'!$AG$1:$CI$28"}</definedName>
    <definedName name="ㄹㄻㅇㄴ" hidden="1">{#N/A,#N/A,FALSE,"손익표지";#N/A,#N/A,FALSE,"손익계산";#N/A,#N/A,FALSE,"일반관리비";#N/A,#N/A,FALSE,"영업외수익";#N/A,#N/A,FALSE,"영업외비용";#N/A,#N/A,FALSE,"매출액";#N/A,#N/A,FALSE,"요약손익";#N/A,#N/A,FALSE,"요약대차";#N/A,#N/A,FALSE,"매출채권현황";#N/A,#N/A,FALSE,"매출채권명세"}</definedName>
    <definedName name="ㄹㄿㅊㅇ" hidden="1">{"SELECT orddtail.QUANTITY, orddtail.DISCOUNT, orddtail.PRODUCT_ID, orddtail.QUANTITY, orddtail.UNIT_P";"RICE_x000D_FROM c:\windows\msapps\msquery\orddtail.dbf orddtail, c:\windows\msapps\msquery\orddtail.dbf o";"rddtail_1_x000D_WHERE orddtail_1.ORDER_ID = orddtail.ORDER_ID"}</definedName>
    <definedName name="ㄹㅀ" hidden="1">{"'자리배치도'!$AG$1:$CI$28"}</definedName>
    <definedName name="ㄹㅀㅎ" hidden="1">{"'5'!$A$1:$BB$147"}</definedName>
    <definedName name="ㄹㅇ" hidden="1">{"'매출계획'!$D$2"}</definedName>
    <definedName name="ㄹ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ㄹ" hidden="1">{#N/A,#N/A,FALSE,"손익표지";#N/A,#N/A,FALSE,"손익계산";#N/A,#N/A,FALSE,"일반관리비";#N/A,#N/A,FALSE,"영업외수익";#N/A,#N/A,FALSE,"영업외비용";#N/A,#N/A,FALSE,"매출액";#N/A,#N/A,FALSE,"요약손익";#N/A,#N/A,FALSE,"요약대차";#N/A,#N/A,FALSE,"매출채권현황";#N/A,#N/A,FALSE,"매출채권명세"}</definedName>
    <definedName name="ㄹㅇㄴㄹㄴㅇㄹㄴㅇㄹㅇㄴㄹ" hidden="1">{#N/A,#N/A,FALSE,"단축1";#N/A,#N/A,FALSE,"단축2";#N/A,#N/A,FALSE,"단축3";#N/A,#N/A,FALSE,"장축";#N/A,#N/A,FALSE,"4WD"}</definedName>
    <definedName name="ㄹㅇㄴㄹㄴㅇㄹㅇㄴㄹㅇ" hidden="1">{#N/A,#N/A,FALSE,"단축1";#N/A,#N/A,FALSE,"단축2";#N/A,#N/A,FALSE,"단축3";#N/A,#N/A,FALSE,"장축";#N/A,#N/A,FALSE,"4WD"}</definedName>
    <definedName name="ㄹㅇㄴㄹㄴㅇㅁㄹ" hidden="1">{"'7-2지역별'!$A$1:$R$44"}</definedName>
    <definedName name="ㄹㅇㄴㄹㄴㅇㅇㄴㄹ" hidden="1">{#N/A,#N/A,FALSE,"단축1";#N/A,#N/A,FALSE,"단축2";#N/A,#N/A,FALSE,"단축3";#N/A,#N/A,FALSE,"장축";#N/A,#N/A,FALSE,"4WD"}</definedName>
    <definedName name="ㄹㅇㄴㄹㅇ" hidden="1">{#N/A,#N/A,FALSE,"해외크레임";#N/A,#N/A,FALSE,"ACCENT현황";#N/A,#N/A,FALSE,"AVANTE";#N/A,#N/A,FALSE,"SONATA(3)";#N/A,#N/A,FALSE,"국내크레임"}</definedName>
    <definedName name="ㄹㅇㄴㄹㅇㄴ" hidden="1">{#N/A,#N/A,FALSE,"손익표지";#N/A,#N/A,FALSE,"손익계산";#N/A,#N/A,FALSE,"일반관리비";#N/A,#N/A,FALSE,"영업외수익";#N/A,#N/A,FALSE,"영업외비용";#N/A,#N/A,FALSE,"매출액";#N/A,#N/A,FALSE,"요약손익";#N/A,#N/A,FALSE,"요약대차";#N/A,#N/A,FALSE,"매출채권현황";#N/A,#N/A,FALSE,"매출채권명세"}</definedName>
    <definedName name="ㄹㅇㄴㄹㅇㄴㄹㄴㅇㄹㄴㅇㄹㅇㄴㄹ" hidden="1">{#N/A,#N/A,FALSE,"단축1";#N/A,#N/A,FALSE,"단축2";#N/A,#N/A,FALSE,"단축3";#N/A,#N/A,FALSE,"장축";#N/A,#N/A,FALSE,"4WD"}</definedName>
    <definedName name="ㄹㅇㄴㄹㅇㄴㄹㄴㅇㄹㅇㄴㄹ" hidden="1">{#N/A,#N/A,FALSE,"단축1";#N/A,#N/A,FALSE,"단축2";#N/A,#N/A,FALSE,"단축3";#N/A,#N/A,FALSE,"장축";#N/A,#N/A,FALSE,"4WD"}</definedName>
    <definedName name="ㄹㅇㄴㄹㅇㄴㄹㅇㄴ" hidden="1">{#N/A,#N/A,FALSE,"단축1";#N/A,#N/A,FALSE,"단축2";#N/A,#N/A,FALSE,"단축3";#N/A,#N/A,FALSE,"장축";#N/A,#N/A,FALSE,"4WD"}</definedName>
    <definedName name="ㄹㅇㄴㄹㅇㄴㅇㄴ" hidden="1">{#N/A,#N/A,FALSE,"단축1";#N/A,#N/A,FALSE,"단축2";#N/A,#N/A,FALSE,"단축3";#N/A,#N/A,FALSE,"장축";#N/A,#N/A,FALSE,"4WD"}</definedName>
    <definedName name="ㄹㅇㄴ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ㄹㅇㄴㅁㅁㄹㅇㄴㄹㅇㄴ" hidden="1">{"'자리배치도'!$AG$1:$CI$28"}</definedName>
    <definedName name="ㄹㅇㄴㅁㅇ" hidden="1">{#N/A,#N/A,FALSE,"표지";#N/A,#N/A,FALSE,"현안요약";#N/A,#N/A,FALSE,"변제계획대비현황";#N/A,#N/A,FALSE,"비업무및미양채변제계획";#N/A,#N/A,FALSE,"변제내역표";#N/A,#N/A,FALSE,"총괄현황및상거래채권"}</definedName>
    <definedName name="ㄹㅇㄴㅂㅁㅁㅁ" hidden="1">{#N/A,#N/A,FALSE,"단축1";#N/A,#N/A,FALSE,"단축2";#N/A,#N/A,FALSE,"단축3";#N/A,#N/A,FALSE,"장축";#N/A,#N/A,FALSE,"4WD"}</definedName>
    <definedName name="ㄹㅇㄹ" hidden="1">{#N/A,#N/A,FALSE,"손익표지";#N/A,#N/A,FALSE,"손익계산";#N/A,#N/A,FALSE,"일반관리비";#N/A,#N/A,FALSE,"영업외수익";#N/A,#N/A,FALSE,"영업외비용";#N/A,#N/A,FALSE,"매출액";#N/A,#N/A,FALSE,"요약손익";#N/A,#N/A,FALSE,"요약대차";#N/A,#N/A,FALSE,"매출채권현황";#N/A,#N/A,FALSE,"매출채권명세"}</definedName>
    <definedName name="ㄹㅇㄹㄴㅁㅇㄹㄹ" hidden="1">{#N/A,#N/A,FALSE,"단축1";#N/A,#N/A,FALSE,"단축2";#N/A,#N/A,FALSE,"단축3";#N/A,#N/A,FALSE,"장축";#N/A,#N/A,FALSE,"4WD"}</definedName>
    <definedName name="ㄹㅇㄹㄹㄹㄹ" hidden="1">{#N/A,#N/A,FALSE,"정공"}</definedName>
    <definedName name="ㄹㅇㄹㅇ" hidden="1">{#N/A,#N/A,FALSE,"손익표지";#N/A,#N/A,FALSE,"손익계산";#N/A,#N/A,FALSE,"일반관리비";#N/A,#N/A,FALSE,"영업외수익";#N/A,#N/A,FALSE,"영업외비용";#N/A,#N/A,FALSE,"매출액";#N/A,#N/A,FALSE,"요약손익";#N/A,#N/A,FALSE,"요약대차";#N/A,#N/A,FALSE,"매출채권현황";#N/A,#N/A,FALSE,"매출채권명세"}</definedName>
    <definedName name="ㄹㅇㄹㅇㄴㄹ" hidden="1">{#N/A,#N/A,FALSE,"단축1";#N/A,#N/A,FALSE,"단축2";#N/A,#N/A,FALSE,"단축3";#N/A,#N/A,FALSE,"장축";#N/A,#N/A,FALSE,"4WD"}</definedName>
    <definedName name="ㄹㅇㄹㅇㄹ" hidden="1">{#N/A,#N/A,FALSE,"단축1";#N/A,#N/A,FALSE,"단축2";#N/A,#N/A,FALSE,"단축3";#N/A,#N/A,FALSE,"장축";#N/A,#N/A,FALSE,"4WD"}</definedName>
    <definedName name="ㄹㅇㄹㅇㄹㄴㅇㄹ" hidden="1">#REF!</definedName>
    <definedName name="ㄹㅇㄹㅇㄹㅇ" hidden="1">{#N/A,#N/A,FALSE,"단축1";#N/A,#N/A,FALSE,"단축2";#N/A,#N/A,FALSE,"단축3";#N/A,#N/A,FALSE,"장축";#N/A,#N/A,FALSE,"4WD"}</definedName>
    <definedName name="ㄹㅇㅀ" hidden="1">{#N/A,#N/A,FALSE,"단축1";#N/A,#N/A,FALSE,"단축2";#N/A,#N/A,FALSE,"단축3";#N/A,#N/A,FALSE,"장축";#N/A,#N/A,FALSE,"4WD"}</definedName>
    <definedName name="ㄹㅇㅀㅇㄹ" hidden="1">{#N/A,#N/A,FALSE,"Sheet1"}</definedName>
    <definedName name="ㄹㅇㅁㄻㅇㅇㅁㅎ" hidden="1">{#N/A,#N/A,FALSE,"Sheet5"}</definedName>
    <definedName name="ㄹㅇㅇㄹ" hidden="1">{#N/A,#N/A,FALSE,"단축1";#N/A,#N/A,FALSE,"단축2";#N/A,#N/A,FALSE,"단축3";#N/A,#N/A,FALSE,"장축";#N/A,#N/A,FALSE,"4WD"}</definedName>
    <definedName name="ㄹㅇㅇㄻㅇㄻㄴㄹㅇㄴ" hidden="1">{"'자리배치도'!$AG$1:$CI$28"}</definedName>
    <definedName name="ㄹㅇㅇㅇㅇㅇㄹㄹㄹㄹㄻ" hidden="1">{#N/A,#N/A,FALSE,"단축1";#N/A,#N/A,FALSE,"단축2";#N/A,#N/A,FALSE,"단축3";#N/A,#N/A,FALSE,"장축";#N/A,#N/A,FALSE,"4WD"}</definedName>
    <definedName name="ㄹㅇㅈㅂㅊㅍㅊㅌㅋ" hidden="1">{#N/A,#N/A,FALSE,"9612";#N/A,#N/A,FALSE,"9612"}</definedName>
    <definedName name="ㄹㅇ퓨" hidden="1">{#N/A,#N/A,FALSE,"손익표지";#N/A,#N/A,FALSE,"손익계산";#N/A,#N/A,FALSE,"일반관리비";#N/A,#N/A,FALSE,"영업외수익";#N/A,#N/A,FALSE,"영업외비용";#N/A,#N/A,FALSE,"매출액";#N/A,#N/A,FALSE,"요약손익";#N/A,#N/A,FALSE,"요약대차";#N/A,#N/A,FALSE,"매출채권현황";#N/A,#N/A,FALSE,"매출채권명세"}</definedName>
    <definedName name="ㄹㅇㅎㄴㅇㅀ" hidden="1">{#N/A,#N/A,FALSE,"손익표지";#N/A,#N/A,FALSE,"손익계산";#N/A,#N/A,FALSE,"일반관리비";#N/A,#N/A,FALSE,"영업외수익";#N/A,#N/A,FALSE,"영업외비용";#N/A,#N/A,FALSE,"매출액";#N/A,#N/A,FALSE,"요약손익";#N/A,#N/A,FALSE,"요약대차";#N/A,#N/A,FALSE,"매출채권현황";#N/A,#N/A,FALSE,"매출채권명세"}</definedName>
    <definedName name="ㄹㅇㅎㄹㅇㅎ" hidden="1">#REF!</definedName>
    <definedName name="ㄹㅇㅎ오" hidden="1">{#N/A,#N/A,FALSE,"손익표지";#N/A,#N/A,FALSE,"손익계산";#N/A,#N/A,FALSE,"일반관리비";#N/A,#N/A,FALSE,"영업외수익";#N/A,#N/A,FALSE,"영업외비용";#N/A,#N/A,FALSE,"매출액";#N/A,#N/A,FALSE,"요약손익";#N/A,#N/A,FALSE,"요약대차";#N/A,#N/A,FALSE,"매출채권현황";#N/A,#N/A,FALSE,"매출채권명세"}</definedName>
    <definedName name="ㄹㅇㅎㅎㅎ" hidden="1">{#N/A,#N/A,FALSE,"98소지이동TOTvs99.1 (2)";#N/A,#N/A,FALSE,"TOTAL";#N/A,#N/A,FALSE,"98소지이동TOTvs99.1(b) (2)"}</definedName>
    <definedName name="ㄹ아ㅣㅇㅎ리" hidden="1">{#N/A,#N/A,FALSE,"UNIT";#N/A,#N/A,FALSE,"UNIT";#N/A,#N/A,FALSE,"계정"}</definedName>
    <definedName name="ㄹ어ㅓ럴" hidden="1">{#N/A,#N/A,FALSE,"단축1";#N/A,#N/A,FALSE,"단축2";#N/A,#N/A,FALSE,"단축3";#N/A,#N/A,FALSE,"장축";#N/A,#N/A,FALSE,"4WD"}</definedName>
    <definedName name="ㄹㅊㅁㄴㅇㄻㅇㄻㄴㄷ" hidden="1">{#N/A,#N/A,FALSE,"단축1";#N/A,#N/A,FALSE,"단축2";#N/A,#N/A,FALSE,"단축3";#N/A,#N/A,FALSE,"장축";#N/A,#N/A,FALSE,"4WD"}</definedName>
    <definedName name="ㄹ헝ㅀㅇㄹ" hidden="1">{"'5'!$A$1:$BB$147"}</definedName>
    <definedName name="ㄹ호" hidden="1">#REF!</definedName>
    <definedName name="ㄹ호ㅓㄹ하" hidden="1">{#N/A,#N/A,TRUE,"Y생산";#N/A,#N/A,TRUE,"Y판매";#N/A,#N/A,TRUE,"Y총물량";#N/A,#N/A,TRUE,"Y능력";#N/A,#N/A,TRUE,"YKD"}</definedName>
    <definedName name="ㄹ호ㅓㅓ" hidden="1">{#N/A,#N/A,FALSE,"단축1";#N/A,#N/A,FALSE,"단축2";#N/A,#N/A,FALSE,"단축3";#N/A,#N/A,FALSE,"장축";#N/A,#N/A,FALSE,"4WD"}</definedName>
    <definedName name="ㄹ홀" hidden="1">{#N/A,#N/A,FALSE,"손익표지";#N/A,#N/A,FALSE,"손익계산";#N/A,#N/A,FALSE,"일반관리비";#N/A,#N/A,FALSE,"영업외수익";#N/A,#N/A,FALSE,"영업외비용";#N/A,#N/A,FALSE,"매출액";#N/A,#N/A,FALSE,"요약손익";#N/A,#N/A,FALSE,"요약대차";#N/A,#N/A,FALSE,"매출채권현황";#N/A,#N/A,FALSE,"매출채권명세"}</definedName>
    <definedName name="ㄹ홓로" hidden="1">{#N/A,#N/A,FALSE,"손익표지";#N/A,#N/A,FALSE,"손익계산";#N/A,#N/A,FALSE,"일반관리비";#N/A,#N/A,FALSE,"영업외수익";#N/A,#N/A,FALSE,"영업외비용";#N/A,#N/A,FALSE,"매출액";#N/A,#N/A,FALSE,"요약손익";#N/A,#N/A,FALSE,"요약대차";#N/A,#N/A,FALSE,"매출채권현황";#N/A,#N/A,FALSE,"매출채권명세"}</definedName>
    <definedName name="ㄹ홓로_1" hidden="1">{#N/A,#N/A,FALSE,"손익표지";#N/A,#N/A,FALSE,"손익계산";#N/A,#N/A,FALSE,"일반관리비";#N/A,#N/A,FALSE,"영업외수익";#N/A,#N/A,FALSE,"영업외비용";#N/A,#N/A,FALSE,"매출액";#N/A,#N/A,FALSE,"요약손익";#N/A,#N/A,FALSE,"요약대차";#N/A,#N/A,FALSE,"매출채권현황";#N/A,#N/A,FALSE,"매출채권명세"}</definedName>
    <definedName name="ㄹ후수서ㅛㅏㅛㅏ샤ㅏ" hidden="1">{"'LPG 사업부 - 제품별'!$A$4:$Q$321","'LPG 사업부 - 제품별'!$A$4:$Q$321"}</definedName>
    <definedName name="ㄹ히" hidden="1">{#N/A,#N/A,TRUE,"Y생산";#N/A,#N/A,TRUE,"Y판매";#N/A,#N/A,TRUE,"Y총물량";#N/A,#N/A,TRUE,"Y능력";#N/A,#N/A,TRUE,"YKD"}</definedName>
    <definedName name="ㄹㅐ" hidden="1">{#N/A,#N/A,FALSE,"손익표지";#N/A,#N/A,FALSE,"손익계산";#N/A,#N/A,FALSE,"일반관리비";#N/A,#N/A,FALSE,"영업외수익";#N/A,#N/A,FALSE,"영업외비용";#N/A,#N/A,FALSE,"매출액";#N/A,#N/A,FALSE,"요약손익";#N/A,#N/A,FALSE,"요약대차";#N/A,#N/A,FALSE,"매출채권현황";#N/A,#N/A,FALSE,"매출채권명세"}</definedName>
    <definedName name="ㄹㅐㅕ" hidden="1">{#N/A,#N/A,FALSE,"손익표지";#N/A,#N/A,FALSE,"손익계산";#N/A,#N/A,FALSE,"일반관리비";#N/A,#N/A,FALSE,"영업외수익";#N/A,#N/A,FALSE,"영업외비용";#N/A,#N/A,FALSE,"매출액";#N/A,#N/A,FALSE,"요약손익";#N/A,#N/A,FALSE,"요약대차";#N/A,#N/A,FALSE,"매출채권현황";#N/A,#N/A,FALSE,"매출채권명세"}</definedName>
    <definedName name="ㄹㅛㅠㅑㅖㅆㅛㅑ" hidden="1">{#N/A,#N/A,FALSE,"손익표지";#N/A,#N/A,FALSE,"손익계산";#N/A,#N/A,FALSE,"일반관리비";#N/A,#N/A,FALSE,"영업외수익";#N/A,#N/A,FALSE,"영업외비용";#N/A,#N/A,FALSE,"매출액";#N/A,#N/A,FALSE,"요약손익";#N/A,#N/A,FALSE,"요약대차";#N/A,#N/A,FALSE,"매출채권현황";#N/A,#N/A,FALSE,"매출채권명세"}</definedName>
    <definedName name="라" hidden="1">{#N/A,#N/A,FALSE,"ALM-ASISC"}</definedName>
    <definedName name="라_1" hidden="1">{#N/A,#N/A,FALSE,"Aging Summary";#N/A,#N/A,FALSE,"Ratio Analysis";#N/A,#N/A,FALSE,"Test 120 Day Accts";#N/A,#N/A,FALSE,"Tickmarks"}</definedName>
    <definedName name="라나라" hidden="1">{"'5'!$A$1:$BB$147"}</definedName>
    <definedName name="라라" hidden="1">{#N/A,#N/A,FALSE,"손익표지";#N/A,#N/A,FALSE,"손익계산";#N/A,#N/A,FALSE,"일반관리비";#N/A,#N/A,FALSE,"영업외수익";#N/A,#N/A,FALSE,"영업외비용";#N/A,#N/A,FALSE,"매출액";#N/A,#N/A,FALSE,"요약손익";#N/A,#N/A,FALSE,"요약대차";#N/A,#N/A,FALSE,"매출채권현황";#N/A,#N/A,FALSE,"매출채권명세"}</definedName>
    <definedName name="라라라라라" hidden="1">{"'5'!$A$1:$BB$147"}</definedName>
    <definedName name="라랑" hidden="1">{"'5'!$A$1:$BB$147"}</definedName>
    <definedName name="라리" hidden="1">{#N/A,#N/A,FALSE,"1.CRITERIA";#N/A,#N/A,FALSE,"2.IS";#N/A,#N/A,FALSE,"3.BS";#N/A,#N/A,FALSE,"4.PER PL";#N/A,#N/A,FALSE,"5.INVESTMENT";#N/A,#N/A,FALSE,"6.공문";#N/A,#N/A,FALSE,"7.netinvest"}</definedName>
    <definedName name="라아아" hidden="1">{#N/A,#N/A,FALSE,"1.CRITERIA";#N/A,#N/A,FALSE,"2.IS";#N/A,#N/A,FALSE,"3.BS";#N/A,#N/A,FALSE,"4.PER PL";#N/A,#N/A,FALSE,"5.INVESTMENT";#N/A,#N/A,FALSE,"6.공문";#N/A,#N/A,FALSE,"7.netinvest"}</definedName>
    <definedName name="라우ㅗ어ㅏ기ㅏ랄" hidden="1">{"'LPG 사업부 - 제품별'!$A$4:$Q$321","'LPG 사업부 - 제품별'!$A$4:$Q$321"}</definedName>
    <definedName name="라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란다리아" hidden="1">{#N/A,#N/A,FALSE,"정공"}</definedName>
    <definedName name="랑" hidden="1">{#N/A,#N/A,FALSE,"지침";#N/A,#N/A,FALSE,"환경분석";#N/A,#N/A,FALSE,"Sheet16"}</definedName>
    <definedName name="랴" hidden="1">{#N/A,#N/A,FALSE,"1.CRITERIA";#N/A,#N/A,FALSE,"2.IS";#N/A,#N/A,FALSE,"3.BS";#N/A,#N/A,FALSE,"4.PER PL";#N/A,#N/A,FALSE,"5.INVESTMENT";#N/A,#N/A,FALSE,"6.공문";#N/A,#N/A,FALSE,"7.netinvest"}</definedName>
    <definedName name="러" hidden="1">{#N/A,#N/A,FALSE,"단축1";#N/A,#N/A,FALSE,"단축2";#N/A,#N/A,FALSE,"단축3";#N/A,#N/A,FALSE,"장축";#N/A,#N/A,FALSE,"4WD"}</definedName>
    <definedName name="러라" hidden="1">{#N/A,#N/A,FALSE,"손익표지";#N/A,#N/A,FALSE,"손익계산";#N/A,#N/A,FALSE,"일반관리비";#N/A,#N/A,FALSE,"영업외수익";#N/A,#N/A,FALSE,"영업외비용";#N/A,#N/A,FALSE,"매출액";#N/A,#N/A,FALSE,"요약손익";#N/A,#N/A,FALSE,"요약대차";#N/A,#N/A,FALSE,"매출채권현황";#N/A,#N/A,FALSE,"매출채권명세"}</definedName>
    <definedName name="러러" hidden="1">{#N/A,#N/A,FALSE,"P.C.B"}</definedName>
    <definedName name="러럴" hidden="1">{#N/A,#N/A,FALSE,"P.C.B"}</definedName>
    <definedName name="러럴처" hidden="1">{#N/A,#N/A,FALSE,"P.C.B"}</definedName>
    <definedName name="러시아" hidden="1">{#N/A,#N/A,FALSE,"단축1";#N/A,#N/A,FALSE,"단축2";#N/A,#N/A,FALSE,"단축3";#N/A,#N/A,FALSE,"장축";#N/A,#N/A,FALSE,"4WD"}</definedName>
    <definedName name="러커" hidden="1">{#N/A,#N/A,FALSE,"단축1";#N/A,#N/A,FALSE,"단축2";#N/A,#N/A,FALSE,"단축3";#N/A,#N/A,FALSE,"장축";#N/A,#N/A,FALSE,"4WD"}</definedName>
    <definedName name="러ㅏㅁ" hidden="1">{"'Sheet1'!$A$1:$H$36"}</definedName>
    <definedName name="러ㅏㅇ"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럼" hidden="1">{"'Sheet1'!$A$1:$H$36"}</definedName>
    <definedName name="렁ㅁ니만ㅇ" hidden="1">{#N/A,#N/A,FALSE,"주요여수신";#N/A,#N/A,FALSE,"수신금리";#N/A,#N/A,FALSE,"대출금리";#N/A,#N/A,FALSE,"신규대출";#N/A,#N/A,FALSE,"총액대출"}</definedName>
    <definedName name="레이아웃" hidden="1">{#N/A,#N/A,FALSE,"단축1";#N/A,#N/A,FALSE,"단축2";#N/A,#N/A,FALSE,"단축3";#N/A,#N/A,FALSE,"장축";#N/A,#N/A,FALSE,"4WD"}</definedName>
    <definedName name="렌터카부문미반영" hidden="1">{#N/A,#N/A,FALSE,"손익표지";#N/A,#N/A,FALSE,"손익계산";#N/A,#N/A,FALSE,"일반관리비";#N/A,#N/A,FALSE,"영업외수익";#N/A,#N/A,FALSE,"영업외비용";#N/A,#N/A,FALSE,"매출액";#N/A,#N/A,FALSE,"요약손익";#N/A,#N/A,FALSE,"요약대차";#N/A,#N/A,FALSE,"매출채권현황";#N/A,#N/A,FALSE,"매출채권명세"}</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련금" hidden="1">{#N/A,#N/A,FALSE,"손익표지";#N/A,#N/A,FALSE,"손익계산";#N/A,#N/A,FALSE,"일반관리비";#N/A,#N/A,FALSE,"영업외수익";#N/A,#N/A,FALSE,"영업외비용";#N/A,#N/A,FALSE,"매출액";#N/A,#N/A,FALSE,"요약손익";#N/A,#N/A,FALSE,"요약대차";#N/A,#N/A,FALSE,"매출채권현황";#N/A,#N/A,FALSE,"매출채권명세"}</definedName>
    <definedName name="로" hidden="1">{#N/A,#N/A,FALSE,"1.CRITERIA";#N/A,#N/A,FALSE,"2.IS";#N/A,#N/A,FALSE,"3.BS";#N/A,#N/A,FALSE,"4.PER PL";#N/A,#N/A,FALSE,"5.INVESTMENT";#N/A,#N/A,FALSE,"6.공문";#N/A,#N/A,FALSE,"7.netinvest"}</definedName>
    <definedName name="로놓ㄹ" hidden="1">{#N/A,#N/A,FALSE,"PART-1234-8-12-9(41)";#N/A,#N/A,FALSE,"PARTS-2(3)";#N/A,#N/A,FALSE,"VAN SYSTEM";#N/A,#N/A,FALSE,"PARTS-10(26)";#N/A,#N/A,FALSE,"PART-5-6-7-11(14)";#N/A,#N/A,FALSE,"PARTS-4(3)";#N/A,#N/A,FALSE,"PCLASS"}</definedName>
    <definedName name="로드맵PAC" hidden="1">{#N/A,#N/A,TRUE,"매출진척-1";#N/A,#N/A,TRUE,"매출진척-2";#N/A,#N/A,TRUE,"제품실적";#N/A,#N/A,TRUE,"RAC";#N/A,#N/A,TRUE,"PAC ";#N/A,#N/A,TRUE,"재고현황";#N/A,#N/A,TRUE,"공지사항"}</definedName>
    <definedName name="로드맵PAC2" hidden="1">{#N/A,#N/A,TRUE,"매출진척-1";#N/A,#N/A,TRUE,"매출진척-2";#N/A,#N/A,TRUE,"제품실적";#N/A,#N/A,TRUE,"RAC";#N/A,#N/A,TRUE,"PAC ";#N/A,#N/A,TRUE,"재고현황";#N/A,#N/A,TRUE,"공지사항"}</definedName>
    <definedName name="로드맵PAC3" hidden="1">{#N/A,#N/A,TRUE,"매출진척-1";#N/A,#N/A,TRUE,"매출진척-2";#N/A,#N/A,TRUE,"제품실적";#N/A,#N/A,TRUE,"RAC";#N/A,#N/A,TRUE,"PAC ";#N/A,#N/A,TRUE,"재고현황";#N/A,#N/A,TRUE,"공지사항"}</definedName>
    <definedName name="로드맵PAC4" hidden="1">{#N/A,#N/A,TRUE,"매출진척-1";#N/A,#N/A,TRUE,"매출진척-2";#N/A,#N/A,TRUE,"제품실적";#N/A,#N/A,TRUE,"RAC";#N/A,#N/A,TRUE,"PAC ";#N/A,#N/A,TRUE,"재고현황";#N/A,#N/A,TRUE,"공지사항"}</definedName>
    <definedName name="로드맵PAC5" hidden="1">{#N/A,#N/A,TRUE,"매출진척-1";#N/A,#N/A,TRUE,"매출진척-2";#N/A,#N/A,TRUE,"제품실적";#N/A,#N/A,TRUE,"RAC";#N/A,#N/A,TRUE,"PAC ";#N/A,#N/A,TRUE,"재고현황";#N/A,#N/A,TRUE,"공지사항"}</definedName>
    <definedName name="로드맵PAC6" hidden="1">{#N/A,#N/A,TRUE,"매출진척-1";#N/A,#N/A,TRUE,"매출진척-2";#N/A,#N/A,TRUE,"제품실적";#N/A,#N/A,TRUE,"RAC";#N/A,#N/A,TRUE,"PAC ";#N/A,#N/A,TRUE,"재고현황";#N/A,#N/A,TRUE,"공지사항"}</definedName>
    <definedName name="로드맵SM" hidden="1">{#N/A,#N/A,TRUE,"매출진척-1";#N/A,#N/A,TRUE,"매출진척-2";#N/A,#N/A,TRUE,"제품실적";#N/A,#N/A,TRUE,"RAC";#N/A,#N/A,TRUE,"PAC ";#N/A,#N/A,TRUE,"재고현황";#N/A,#N/A,TRUE,"공지사항"}</definedName>
    <definedName name="로드맵SM2" hidden="1">{#N/A,#N/A,TRUE,"매출진척-1";#N/A,#N/A,TRUE,"매출진척-2";#N/A,#N/A,TRUE,"제품실적";#N/A,#N/A,TRUE,"RAC";#N/A,#N/A,TRUE,"PAC ";#N/A,#N/A,TRUE,"재고현황";#N/A,#N/A,TRUE,"공지사항"}</definedName>
    <definedName name="로커커버" hidden="1">{#N/A,#N/A,FALSE,"단축1";#N/A,#N/A,FALSE,"단축2";#N/A,#N/A,FALSE,"단축3";#N/A,#N/A,FALSE,"장축";#N/A,#N/A,FALSE,"4WD"}</definedName>
    <definedName name="로호"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로ㅓ" hidden="1">{#N/A,#N/A,TRUE,"Y생산";#N/A,#N/A,TRUE,"Y판매";#N/A,#N/A,TRUE,"Y총물량";#N/A,#N/A,TRUE,"Y능력";#N/A,#N/A,TRUE,"YKD"}</definedName>
    <definedName name="로ㅓㄹ" hidden="1">{#N/A,#N/A,TRUE,"Y생산";#N/A,#N/A,TRUE,"Y판매";#N/A,#N/A,TRUE,"Y총물량";#N/A,#N/A,TRUE,"Y능력";#N/A,#N/A,TRUE,"YKD"}</definedName>
    <definedName name="롤" hidden="1">{#N/A,#N/A,TRUE,"960318-1";#N/A,#N/A,TRUE,"960318-2";#N/A,#N/A,TRUE,"960318-3"}</definedName>
    <definedName name="롤설계1" hidden="1">{"'표지'!$B$5"}</definedName>
    <definedName name="롱" hidden="1">{#N/A,#N/A,FALSE,"배수2"}</definedName>
    <definedName name="롸" hidden="1">{#N/A,#N/A,FALSE,"손익표지";#N/A,#N/A,FALSE,"손익계산";#N/A,#N/A,FALSE,"일반관리비";#N/A,#N/A,FALSE,"영업외수익";#N/A,#N/A,FALSE,"영업외비용";#N/A,#N/A,FALSE,"매출액";#N/A,#N/A,FALSE,"요약손익";#N/A,#N/A,FALSE,"요약대차";#N/A,#N/A,FALSE,"매출채권현황";#N/A,#N/A,FALSE,"매출채권명세"}</definedName>
    <definedName name="롸ㅡㅗ" hidden="1">{#N/A,#N/A,FALSE,"단축1";#N/A,#N/A,FALSE,"단축2";#N/A,#N/A,FALSE,"단축3";#N/A,#N/A,FALSE,"장축";#N/A,#N/A,FALSE,"4WD"}</definedName>
    <definedName name="료어ㅓ" hidden="1">{#N/A,#N/A,FALSE,"신규dep";#N/A,#N/A,FALSE,"신규dep-금형상각후";#N/A,#N/A,FALSE,"신규dep-연구비상각후";#N/A,#N/A,FALSE,"신규dep-기계,공구상각후"}</definedName>
    <definedName name="료ㅕㅐㅑ" hidden="1">{#N/A,#N/A,FALSE,"단축1";#N/A,#N/A,FALSE,"단축2";#N/A,#N/A,FALSE,"단축3";#N/A,#N/A,FALSE,"장축";#N/A,#N/A,FALSE,"4WD"}</definedName>
    <definedName name="루" hidden="1">{#N/A,#N/A,FALSE,"KMC최종회의(7월) 자료"}</definedName>
    <definedName name="루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룰" hidden="1">{#N/A,#N/A,TRUE,"960318-1";#N/A,#N/A,TRUE,"960318-2";#N/A,#N/A,TRUE,"960318-3"}</definedName>
    <definedName name="뤄루룰" hidden="1">{#N/A,#N/A,FALSE,"Aging Summary";#N/A,#N/A,FALSE,"Ratio Analysis";#N/A,#N/A,FALSE,"Test 120 Day Accts";#N/A,#N/A,FALSE,"Tickmarks"}</definedName>
    <definedName name="류" hidden="1">{#N/A,#N/A,FALSE,"1.CRITERIA";#N/A,#N/A,FALSE,"2.IS";#N/A,#N/A,FALSE,"3.BS";#N/A,#N/A,FALSE,"4.PER PL";#N/A,#N/A,FALSE,"5.INVESTMENT";#N/A,#N/A,FALSE,"6.공문";#N/A,#N/A,FALSE,"7.netinvest"}</definedName>
    <definedName name="리" hidden="1">{#N/A,#N/A,FALSE,"Sheet5"}</definedName>
    <definedName name="리딩" hidden="1">{"'양식'!$A$1"}</definedName>
    <definedName name="리므" hidden="1">{#N/A,#N/A,FALSE,"손익표지";#N/A,#N/A,FALSE,"손익계산";#N/A,#N/A,FALSE,"일반관리비";#N/A,#N/A,FALSE,"영업외수익";#N/A,#N/A,FALSE,"영업외비용";#N/A,#N/A,FALSE,"매출액";#N/A,#N/A,FALSE,"요약손익";#N/A,#N/A,FALSE,"요약대차";#N/A,#N/A,FALSE,"매출채권현황";#N/A,#N/A,FALSE,"매출채권명세"}</definedName>
    <definedName name="리베로" hidden="1">{#N/A,#N/A,FALSE,"단축1";#N/A,#N/A,FALSE,"단축2";#N/A,#N/A,FALSE,"단축3";#N/A,#N/A,FALSE,"장축";#N/A,#N/A,FALSE,"4WD"}</definedName>
    <definedName name="리비" hidden="1">#REF!</definedName>
    <definedName name="리비아" hidden="1">#REF!</definedName>
    <definedName name="리비아아" hidden="1">#REF!</definedName>
    <definedName name="裏書譲渡手形" hidden="1">{"'買掛金'!$J$6"}</definedName>
    <definedName name="리얼손익" hidden="1">{"'10_03일자별'!$A$2:$H$31"}</definedName>
    <definedName name="링" hidden="1">{#N/A,#N/A,FALSE,"지침";#N/A,#N/A,FALSE,"환경분석";#N/A,#N/A,FALSE,"Sheet16"}</definedName>
    <definedName name="링오" hidden="1">{#N/A,#N/A,FALSE,"단축1";#N/A,#N/A,FALSE,"단축2";#N/A,#N/A,FALSE,"단축3";#N/A,#N/A,FALSE,"장축";#N/A,#N/A,FALSE,"4WD"}</definedName>
    <definedName name="ㄺ" hidden="1">{#N/A,#N/A,FALSE,"손익표지";#N/A,#N/A,FALSE,"손익계산";#N/A,#N/A,FALSE,"일반관리비";#N/A,#N/A,FALSE,"영업외수익";#N/A,#N/A,FALSE,"영업외비용";#N/A,#N/A,FALSE,"매출액";#N/A,#N/A,FALSE,"요약손익";#N/A,#N/A,FALSE,"요약대차";#N/A,#N/A,FALSE,"매출채권현황";#N/A,#N/A,FALSE,"매출채권명세"}</definedName>
    <definedName name="ㄺㄹ" hidden="1">{#N/A,#N/A,FALSE,"UNIT";#N/A,#N/A,FALSE,"UNIT";#N/A,#N/A,FALSE,"계정"}</definedName>
    <definedName name="ㄺㅅ"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ㄻㄴ" hidden="1">{#N/A,#N/A,FALSE,"인원";#N/A,#N/A,FALSE,"비용2";#N/A,#N/A,FALSE,"비용1";#N/A,#N/A,FALSE,"비용";#N/A,#N/A,FALSE,"보증2";#N/A,#N/A,FALSE,"보증1";#N/A,#N/A,FALSE,"보증";#N/A,#N/A,FALSE,"손익1";#N/A,#N/A,FALSE,"손익";#N/A,#N/A,FALSE,"부서별매출";#N/A,#N/A,FALSE,"매출"}</definedName>
    <definedName name="ㄻㄴㄹㅁㄴ" hidden="1">{#N/A,#N/A,FALSE,"인원";#N/A,#N/A,FALSE,"비용2";#N/A,#N/A,FALSE,"비용1";#N/A,#N/A,FALSE,"비용";#N/A,#N/A,FALSE,"보증2";#N/A,#N/A,FALSE,"보증1";#N/A,#N/A,FALSE,"보증";#N/A,#N/A,FALSE,"손익1";#N/A,#N/A,FALSE,"손익";#N/A,#N/A,FALSE,"부서별매출";#N/A,#N/A,FALSE,"매출"}</definedName>
    <definedName name="ㄻㄴㄹㅇㄴㄹㄴㅁㄹㄴㅇㅁㄹㄴㅇ" hidden="1">{#N/A,#N/A,FALSE,"단축1";#N/A,#N/A,FALSE,"단축2";#N/A,#N/A,FALSE,"단축3";#N/A,#N/A,FALSE,"장축";#N/A,#N/A,FALSE,"4WD"}</definedName>
    <definedName name="ㄻㄴㄹㅇㄹㄴㅁㄹㅇㄴ" hidden="1">{#N/A,#N/A,FALSE,"단축1";#N/A,#N/A,FALSE,"단축2";#N/A,#N/A,FALSE,"단축3";#N/A,#N/A,FALSE,"장축";#N/A,#N/A,FALSE,"4WD"}</definedName>
    <definedName name="ㄻㄴㅇ" hidden="1">{#N/A,#N/A,FALSE,"회선임차현황"}</definedName>
    <definedName name="ㄻㄴㅇㄹ" hidden="1">{#N/A,#N/A,FALSE,"주요여수신";#N/A,#N/A,FALSE,"수신금리";#N/A,#N/A,FALSE,"대출금리";#N/A,#N/A,FALSE,"신규대출";#N/A,#N/A,FALSE,"총액대출"}</definedName>
    <definedName name="ㄻㄴㅇㅇㄹㅇㄴ" hidden="1">{"'자리배치도'!$AG$1:$CI$28"}</definedName>
    <definedName name="ㄻ더림ㄷㄱ러ㅐㅑㄷㄱㅁ러채ㅑㄱㄷㅁ래챰덜ㅊㄷ머을ㅊ" hidden="1">{#N/A,#N/A,FALSE,"단축1";#N/A,#N/A,FALSE,"단축2";#N/A,#N/A,FALSE,"단축3";#N/A,#N/A,FALSE,"장축";#N/A,#N/A,FALSE,"4WD"}</definedName>
    <definedName name="ㄻㄹㄻㅇㄹ" hidden="1">{#N/A,#N/A,FALSE,"단축1";#N/A,#N/A,FALSE,"단축2";#N/A,#N/A,FALSE,"단축3";#N/A,#N/A,FALSE,"장축";#N/A,#N/A,FALSE,"4WD"}</definedName>
    <definedName name="ㄻㄹㅇㄹㅇㄴㅁ" hidden="1">{#N/A,#N/A,FALSE,"단축1";#N/A,#N/A,FALSE,"단축2";#N/A,#N/A,FALSE,"단축3";#N/A,#N/A,FALSE,"장축";#N/A,#N/A,FALSE,"4WD"}</definedName>
    <definedName name="ㄻㄹㅇㅇㄹㄴㅇㄹㅇ" hidden="1">{#N/A,#N/A,FALSE,"단축1";#N/A,#N/A,FALSE,"단축2";#N/A,#N/A,FALSE,"단축3";#N/A,#N/A,FALSE,"장축";#N/A,#N/A,FALSE,"4WD"}</definedName>
    <definedName name="ㄻㄻㄹㄴㅁㅇㄹㅇㄴ" hidden="1">{#N/A,#N/A,FALSE,"단축1";#N/A,#N/A,FALSE,"단축2";#N/A,#N/A,FALSE,"단축3";#N/A,#N/A,FALSE,"장축";#N/A,#N/A,FALSE,"4WD"}</definedName>
    <definedName name="ㄻㄻㄻㅇㄹㅇㄴ" hidden="1">{"'자리배치도'!$AG$1:$CI$28"}</definedName>
    <definedName name="ㄻㅂㅂㅂ" hidden="1">{#N/A,#N/A,FALSE,"BS";#N/A,#N/A,FALSE,"PL";#N/A,#N/A,FALSE,"처분";#N/A,#N/A,FALSE,"현금";#N/A,#N/A,FALSE,"매출";#N/A,#N/A,FALSE,"원가";#N/A,#N/A,FALSE,"경영"}</definedName>
    <definedName name="ㄻㅎㅎㅎㅁㄴ" hidden="1">{#N/A,#N/A,TRUE,"양식5";#N/A,#N/A,TRUE,"양식1_2_2";#N/A,#N/A,TRUE,"양식1_1_2";#N/A,#N/A,TRUE,"양식2";#N/A,#N/A,TRUE,"양식4";#N/A,#N/A,TRUE,"양식3";#N/A,#N/A,TRUE,"양식6";#N/A,#N/A,TRUE,"양식7";#N/A,#N/A,TRUE,"양식10";#N/A,#N/A,TRUE,"양식11";#N/A,#N/A,TRUE,"양식12";#N/A,#N/A,TRUE,"양식13_1_2";#N/A,#N/A,TRUE,"양식13_2_2";#N/A,#N/A,TRUE,"양식14"}</definedName>
    <definedName name="ㅀ농ㄹ허ㅜㅋ" hidden="1">#REF!</definedName>
    <definedName name="ㅀㄹ" hidden="1">{#N/A,#N/A,TRUE,"일정"}</definedName>
    <definedName name="ㅀㄹㅇㄴ" hidden="1">{"'자리배치도'!$AG$1:$CI$28"}</definedName>
    <definedName name="ㅀㄹㅇㅎ" hidden="1">{#N/A,#N/A,TRUE,"양식5";#N/A,#N/A,TRUE,"양식1_2_2";#N/A,#N/A,TRUE,"양식1_1_2";#N/A,#N/A,TRUE,"양식2";#N/A,#N/A,TRUE,"양식4";#N/A,#N/A,TRUE,"양식3";#N/A,#N/A,TRUE,"양식6";#N/A,#N/A,TRUE,"양식7";#N/A,#N/A,TRUE,"양식10";#N/A,#N/A,TRUE,"양식11";#N/A,#N/A,TRUE,"양식12";#N/A,#N/A,TRUE,"양식13_1_2";#N/A,#N/A,TRUE,"양식13_2_2";#N/A,#N/A,TRUE,"양식14"}</definedName>
    <definedName name="ㅀㅀ" hidden="1">{#N/A,#N/A,FALSE,"손익표지";#N/A,#N/A,FALSE,"손익계산";#N/A,#N/A,FALSE,"일반관리비";#N/A,#N/A,FALSE,"영업외수익";#N/A,#N/A,FALSE,"영업외비용";#N/A,#N/A,FALSE,"매출액";#N/A,#N/A,FALSE,"요약손익";#N/A,#N/A,FALSE,"요약대차";#N/A,#N/A,FALSE,"매출채권현황";#N/A,#N/A,FALSE,"매출채권명세"}</definedName>
    <definedName name="ㅀ미리밀ㅎ밈림" hidden="1">{#N/A,#N/A,FALSE,"을지 (4)";#N/A,#N/A,FALSE,"을지 (5)";#N/A,#N/A,FALSE,"을지 (6)"}</definedName>
    <definedName name="ㅀ소ㅓ쇼ㅓㅏ쇼ㅏ" hidden="1">{#N/A,#N/A,FALSE,"표지";#N/A,#N/A,FALSE,"전제";#N/A,#N/A,FALSE,"손익-자 (2)";#N/A,#N/A,FALSE,"손익-자";#N/A,#N/A,FALSE,"손익-마 (2)";#N/A,#N/A,FALSE,"손익-마";#N/A,#N/A,FALSE,"총손최종"}</definedName>
    <definedName name="ㅀㅇ" hidden="1">#REF!</definedName>
    <definedName name="ㅀㅇㄹㄴㅍㅊㅌ" hidden="1">{#N/A,#N/A,FALSE,"단축1";#N/A,#N/A,FALSE,"단축2";#N/A,#N/A,FALSE,"단축3";#N/A,#N/A,FALSE,"장축";#N/A,#N/A,FALSE,"4WD"}</definedName>
    <definedName name="ㅀㅇㄹㄶㅀㄹ" hidden="1">{#N/A,#N/A,FALSE,"UNIT";#N/A,#N/A,FALSE,"UNIT";#N/A,#N/A,FALSE,"계정"}</definedName>
    <definedName name="ㅀㅇㅀㅇ" hidden="1">{#N/A,#N/A,FALSE,"손익표지";#N/A,#N/A,FALSE,"손익계산";#N/A,#N/A,FALSE,"일반관리비";#N/A,#N/A,FALSE,"영업외수익";#N/A,#N/A,FALSE,"영업외비용";#N/A,#N/A,FALSE,"매출액";#N/A,#N/A,FALSE,"요약손익";#N/A,#N/A,FALSE,"요약대차";#N/A,#N/A,FALSE,"매출채권현황";#N/A,#N/A,FALSE,"매출채권명세"}</definedName>
    <definedName name="ㅀㅎ" hidden="1">{#N/A,#N/A,FALSE,"손익표지";#N/A,#N/A,FALSE,"손익계산";#N/A,#N/A,FALSE,"일반관리비";#N/A,#N/A,FALSE,"영업외수익";#N/A,#N/A,FALSE,"영업외비용";#N/A,#N/A,FALSE,"매출액";#N/A,#N/A,FALSE,"요약손익";#N/A,#N/A,FALSE,"요약대차";#N/A,#N/A,FALSE,"매출채권현황";#N/A,#N/A,FALSE,"매출채권명세"}</definedName>
    <definedName name="ㅀㅎㄷㄹ"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ㅀㅎㅅㄱㅎㄱㅎㄱㅎㄱ" hidden="1">{#N/A,#N/A,FALSE,"단축1";#N/A,#N/A,FALSE,"단축2";#N/A,#N/A,FALSE,"단축3";#N/A,#N/A,FALSE,"장축";#N/A,#N/A,FALSE,"4WD"}</definedName>
    <definedName name="ㅀㅎㅎ"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ㅁ" hidden="1">{"FORM16",#N/A,TRUE,"Personnel1";"FORM16.2",#N/A,TRUE,"Personnel2";"FORM16.2",#N/A,TRUE,"Personnel3";"FORM16.3",#N/A,TRUE,"Personnel4";"FORM16.4",#N/A,TRUE,"Personnel5"}</definedName>
    <definedName name="ㅁ_1" hidden="1">{#N/A,#N/A,FALSE,"Aging Summary";#N/A,#N/A,FALSE,"Ratio Analysis";#N/A,#N/A,FALSE,"Test 120 Day Accts";#N/A,#N/A,FALSE,"Tickmarks"}</definedName>
    <definedName name="ㅁ4" hidden="1">{#N/A,#N/A,FALSE,"단축1";#N/A,#N/A,FALSE,"단축2";#N/A,#N/A,FALSE,"단축3";#N/A,#N/A,FALSE,"장축";#N/A,#N/A,FALSE,"4WD"}</definedName>
    <definedName name="ㅁ42">#REF!</definedName>
    <definedName name="ㅁ656">[44]내수자재!$1:$1</definedName>
    <definedName name="ㅁA119">#REF!</definedName>
    <definedName name="ㅁㄱㄷㄷㄱㄷㄱ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ㅁㄷㅎㄷ" hidden="1">{#N/A,#N/A,FALSE,"손익표지";#N/A,#N/A,FALSE,"손익계산";#N/A,#N/A,FALSE,"일반관리비";#N/A,#N/A,FALSE,"영업외수익";#N/A,#N/A,FALSE,"영업외비용";#N/A,#N/A,FALSE,"매출액";#N/A,#N/A,FALSE,"요약손익";#N/A,#N/A,FALSE,"요약대차";#N/A,#N/A,FALSE,"매출채권현황";#N/A,#N/A,FALSE,"매출채권명세"}</definedName>
    <definedName name="ㅁㄴ" hidden="1">{#N/A,#N/A,FALSE,"주요여수신";#N/A,#N/A,FALSE,"수신금리";#N/A,#N/A,FALSE,"대출금리";#N/A,#N/A,FALSE,"신규대출";#N/A,#N/A,FALSE,"총액대출"}</definedName>
    <definedName name="ㅁㄴㄴ" hidden="1">{#N/A,#N/A,FALSE,"계약직(여)"}</definedName>
    <definedName name="ㅁㄴㄴㅁㅇ호ㅗㅁ엉ㅅ" hidden="1">{#N/A,#N/A,FALSE,"손익표지";#N/A,#N/A,FALSE,"손익계산";#N/A,#N/A,FALSE,"일반관리비";#N/A,#N/A,FALSE,"영업외수익";#N/A,#N/A,FALSE,"영업외비용";#N/A,#N/A,FALSE,"매출액";#N/A,#N/A,FALSE,"요약손익";#N/A,#N/A,FALSE,"요약대차";#N/A,#N/A,FALSE,"매출채권현황";#N/A,#N/A,FALSE,"매출채권명세"}</definedName>
    <definedName name="ㅁㄴㄴㅇ" hidden="1">{"Header",#N/A,TRUE,"Summary";"ProjectInfo",#N/A,TRUE,"Total Value"}</definedName>
    <definedName name="ㅁㄴㄴㅇㄹㄴㅁㄹ" hidden="1">{#N/A,#N/A,FALSE,"손익표지";#N/A,#N/A,FALSE,"손익계산";#N/A,#N/A,FALSE,"일반관리비";#N/A,#N/A,FALSE,"영업외수익";#N/A,#N/A,FALSE,"영업외비용";#N/A,#N/A,FALSE,"매출액";#N/A,#N/A,FALSE,"요약손익";#N/A,#N/A,FALSE,"요약대차";#N/A,#N/A,FALSE,"매출채권현황";#N/A,#N/A,FALSE,"매출채권명세"}</definedName>
    <definedName name="ㅁㄴㄴㅇㄹㅇㄴㅁ" hidden="1">{#N/A,#N/A,FALSE,"9612"}</definedName>
    <definedName name="ㅁㄴㄷㄱㄱ" hidden="1">{#N/A,#N/A,FALSE,"현장 NCR 분석";#N/A,#N/A,FALSE,"현장품질감사";#N/A,#N/A,FALSE,"현장품질감사"}</definedName>
    <definedName name="ㅁㄴㄷㄱ호" hidden="1">{#N/A,#N/A,TRUE,"Y생산";#N/A,#N/A,TRUE,"Y판매";#N/A,#N/A,TRUE,"Y총물량";#N/A,#N/A,TRUE,"Y능력";#N/A,#N/A,TRUE,"YKD"}</definedName>
    <definedName name="ㅁㄴㄷㄹ" hidden="1">#REF!</definedName>
    <definedName name="ㅁㄴㄹ" hidden="1">{#N/A,#N/A,FALSE,"전력간선"}</definedName>
    <definedName name="ㅁㄴㄹㅁㄹㅁ" hidden="1">{#N/A,#N/A,FALSE,"인원";#N/A,#N/A,FALSE,"비용2";#N/A,#N/A,FALSE,"비용1";#N/A,#N/A,FALSE,"비용";#N/A,#N/A,FALSE,"보증2";#N/A,#N/A,FALSE,"보증1";#N/A,#N/A,FALSE,"보증";#N/A,#N/A,FALSE,"손익1";#N/A,#N/A,FALSE,"손익";#N/A,#N/A,FALSE,"부서별매출";#N/A,#N/A,FALSE,"매출"}</definedName>
    <definedName name="ㅁㄴㄹㅇ" hidden="1">{#N/A,#N/A,FALSE,"손익표지";#N/A,#N/A,FALSE,"손익계산";#N/A,#N/A,FALSE,"일반관리비";#N/A,#N/A,FALSE,"영업외수익";#N/A,#N/A,FALSE,"영업외비용";#N/A,#N/A,FALSE,"매출액";#N/A,#N/A,FALSE,"요약손익";#N/A,#N/A,FALSE,"요약대차";#N/A,#N/A,FALSE,"매출채권현황";#N/A,#N/A,FALSE,"매출채권명세"}</definedName>
    <definedName name="ㅁㄴㄹㅇㅁㄴ" hidden="1">#REF!</definedName>
    <definedName name="ㅁㄴㄹㅈㄱㄷㄱㄷㅈ" hidden="1">{#N/A,#N/A,FALSE,"P.C.B"}</definedName>
    <definedName name="ㅁㄴㄹㅈㄷ" hidden="1">{#N/A,#N/A,FALSE,"손익표지";#N/A,#N/A,FALSE,"손익계산";#N/A,#N/A,FALSE,"일반관리비";#N/A,#N/A,FALSE,"영업외수익";#N/A,#N/A,FALSE,"영업외비용";#N/A,#N/A,FALSE,"매출액";#N/A,#N/A,FALSE,"요약손익";#N/A,#N/A,FALSE,"요약대차";#N/A,#N/A,FALSE,"매출채권현황";#N/A,#N/A,FALSE,"매출채권명세"}</definedName>
    <definedName name="ㅁㄴㄹㅈㄷ_1" hidden="1">{#N/A,#N/A,FALSE,"손익표지";#N/A,#N/A,FALSE,"손익계산";#N/A,#N/A,FALSE,"일반관리비";#N/A,#N/A,FALSE,"영업외수익";#N/A,#N/A,FALSE,"영업외비용";#N/A,#N/A,FALSE,"매출액";#N/A,#N/A,FALSE,"요약손익";#N/A,#N/A,FALSE,"요약대차";#N/A,#N/A,FALSE,"매출채권현황";#N/A,#N/A,FALSE,"매출채권명세"}</definedName>
    <definedName name="ㅁㄴㄻㄴ" hidden="1">{#N/A,#N/A,TRUE,"매출진척-1";#N/A,#N/A,TRUE,"매출진척-2";#N/A,#N/A,TRUE,"제품실적";#N/A,#N/A,TRUE,"RAC";#N/A,#N/A,TRUE,"PAC ";#N/A,#N/A,TRUE,"재고현황";#N/A,#N/A,TRUE,"공지사항"}</definedName>
    <definedName name="ㅁㄴㄻㄴㅇ"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ㅀㅁㅁㅎㅁㅎㅁㅎ" hidden="1">{#N/A,#N/A,FALSE,"단축1";#N/A,#N/A,FALSE,"단축2";#N/A,#N/A,FALSE,"단축3";#N/A,#N/A,FALSE,"장축";#N/A,#N/A,FALSE,"4WD"}</definedName>
    <definedName name="ㅁㄴㅁㄴ" hidden="1">{"SELECT orddtail.QUANTITY, orddtail.DISCOUNT, orddtail.PRODUCT_ID, orddtail.QUANTITY, orddtail.UNIT_P";"RICE_x000D_FROM c:\windows\msapps\msquery\orddtail.dbf orddtail, c:\windows\msapps\msquery\orddtail.dbf o";"rddtail_1_x000D_WHERE orddtail_1.ORDER_ID = orddtail.ORDER_ID"}</definedName>
    <definedName name="ㅁㄴㅁㄴㅁ" hidden="1">{#N/A,#N/A,FALSE,"단축1";#N/A,#N/A,FALSE,"단축2";#N/A,#N/A,FALSE,"단축3";#N/A,#N/A,FALSE,"장축";#N/A,#N/A,FALSE,"4WD"}</definedName>
    <definedName name="ㅁㄴㅁㅁ" hidden="1">{#N/A,#N/A,FALSE,"계약직(여)"}</definedName>
    <definedName name="ㅁㄴㅇㄴ" hidden="1">{#N/A,#N/A,FALSE,"손익표지";#N/A,#N/A,FALSE,"손익계산";#N/A,#N/A,FALSE,"일반관리비";#N/A,#N/A,FALSE,"영업외수익";#N/A,#N/A,FALSE,"영업외비용";#N/A,#N/A,FALSE,"매출액";#N/A,#N/A,FALSE,"요약손익";#N/A,#N/A,FALSE,"요약대차";#N/A,#N/A,FALSE,"매출채권현황";#N/A,#N/A,FALSE,"매출채권명세"}</definedName>
    <definedName name="ㅁㄴㅇㄴㅁㅇ" hidden="1">{#N/A,#N/A,FALSE,"BS";#N/A,#N/A,FALSE,"PL";#N/A,#N/A,FALSE,"처분";#N/A,#N/A,FALSE,"현금";#N/A,#N/A,FALSE,"매출";#N/A,#N/A,FALSE,"원가";#N/A,#N/A,FALSE,"경영"}</definedName>
    <definedName name="ㅁㄴㅇㄴㅁㅇㄹ" hidden="1">{#N/A,#N/A,FALSE,"주요여수신";#N/A,#N/A,FALSE,"수신금리";#N/A,#N/A,FALSE,"대출금리";#N/A,#N/A,FALSE,"신규대출";#N/A,#N/A,FALSE,"총액대출"}</definedName>
    <definedName name="ㅁㄴㅇㄴㅇ" hidden="1">{#N/A,#N/A,FALSE,"단축1";#N/A,#N/A,FALSE,"단축2";#N/A,#N/A,FALSE,"단축3";#N/A,#N/A,FALSE,"장축";#N/A,#N/A,FALSE,"4WD"}</definedName>
    <definedName name="ㅁㄴㅇㄴㅇㄹㄴㅇ" hidden="1">{#N/A,#N/A,FALSE,"단축1";#N/A,#N/A,FALSE,"단축2";#N/A,#N/A,FALSE,"단축3";#N/A,#N/A,FALSE,"장축";#N/A,#N/A,FALSE,"4WD"}</definedName>
    <definedName name="ㅁㄴㅇㄹ" hidden="1">#REF!</definedName>
    <definedName name="ㅁㄴㅇㄹㄴㅁㄹ" hidden="1">{#N/A,#N/A,FALSE,"단축1";#N/A,#N/A,FALSE,"단축2";#N/A,#N/A,FALSE,"단축3";#N/A,#N/A,FALSE,"장축";#N/A,#N/A,FALSE,"4WD"}</definedName>
    <definedName name="ㅁㄴㅇㄹㄴㅇㄹ" hidden="1">{#N/A,#N/A,FALSE,"해외크레임";#N/A,#N/A,FALSE,"ACCENT현황";#N/A,#N/A,FALSE,"AVANTE";#N/A,#N/A,FALSE,"SONATA(3)";#N/A,#N/A,FALSE,"국내크레임"}</definedName>
    <definedName name="ㅁㄴㅇㄹㄴㅇㅁ" hidden="1">{#N/A,#N/A,FALSE,"Australien";#N/A,#N/A,FALSE,"Birmingham";#N/A,#N/A,FALSE,"Brasilien";#N/A,#N/A,FALSE,"Prag";#N/A,#N/A,FALSE,"Spanien";#N/A,#N/A,FALSE,"Malaysia ( Com)";#N/A,#N/A,FALSE,"Malaysia (Instr)"}</definedName>
    <definedName name="ㅁㄴㅇㄹㅁ" hidden="1">{#N/A,#N/A,FALSE,"인원";#N/A,#N/A,FALSE,"비용2";#N/A,#N/A,FALSE,"비용1";#N/A,#N/A,FALSE,"비용";#N/A,#N/A,FALSE,"보증2";#N/A,#N/A,FALSE,"보증1";#N/A,#N/A,FALSE,"보증";#N/A,#N/A,FALSE,"손익1";#N/A,#N/A,FALSE,"손익";#N/A,#N/A,FALSE,"부서별매출";#N/A,#N/A,FALSE,"매출"}</definedName>
    <definedName name="ㅁㄴㅇ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ㄴㅇㄹㅇㄹ" hidden="1">{#N/A,#N/A,FALSE,"단축1";#N/A,#N/A,FALSE,"단축2";#N/A,#N/A,FALSE,"단축3";#N/A,#N/A,FALSE,"장축";#N/A,#N/A,FALSE,"4WD"}</definedName>
    <definedName name="ㅁㄴㅇ랴ㅓ" hidden="1">{#N/A,#N/A,FALSE,"BS";#N/A,#N/A,FALSE,"PL";#N/A,#N/A,FALSE,"A";#N/A,#N/A,FALSE,"B";#N/A,#N/A,FALSE,"B1";#N/A,#N/A,FALSE,"C";#N/A,#N/A,FALSE,"C1";#N/A,#N/A,FALSE,"C2";#N/A,#N/A,FALSE,"D";#N/A,#N/A,FALSE,"E";#N/A,#N/A,FALSE,"F";#N/A,#N/A,FALSE,"AA";#N/A,#N/A,FALSE,"BB";#N/A,#N/A,FALSE,"CC";#N/A,#N/A,FALSE,"DD";#N/A,#N/A,FALSE,"EE";#N/A,#N/A,FALSE,"FF";#N/A,#N/A,FALSE,"PL10";#N/A,#N/A,FALSE,"PL20";#N/A,#N/A,FALSE,"PL30"}</definedName>
    <definedName name="ㅁㄴㅇ랴ㅓㅁㄴㅇㄹ" hidden="1">{#N/A,#N/A,FALSE,"BS";#N/A,#N/A,FALSE,"PL";#N/A,#N/A,FALSE,"처분";#N/A,#N/A,FALSE,"현금";#N/A,#N/A,FALSE,"매출";#N/A,#N/A,FALSE,"원가";#N/A,#N/A,FALSE,"경영"}</definedName>
    <definedName name="ㅁㄴㅇ랴ㅓㅇㄴ랴" hidden="1">{#N/A,#N/A,FALSE,"BS";#N/A,#N/A,FALSE,"PL";#N/A,#N/A,FALSE,"처분";#N/A,#N/A,FALSE,"현금";#N/A,#N/A,FALSE,"매출";#N/A,#N/A,FALSE,"원가";#N/A,#N/A,FALSE,"경영"}</definedName>
    <definedName name="ㅁㄴㅇ러ㅑㄴㅁㅇㄹ" hidden="1">{#N/A,#N/A,FALSE,"BS";#N/A,#N/A,FALSE,"PL";#N/A,#N/A,FALSE,"A";#N/A,#N/A,FALSE,"B";#N/A,#N/A,FALSE,"B1";#N/A,#N/A,FALSE,"C";#N/A,#N/A,FALSE,"C1";#N/A,#N/A,FALSE,"C2";#N/A,#N/A,FALSE,"D";#N/A,#N/A,FALSE,"E";#N/A,#N/A,FALSE,"F";#N/A,#N/A,FALSE,"AA";#N/A,#N/A,FALSE,"BB";#N/A,#N/A,FALSE,"CC";#N/A,#N/A,FALSE,"DD";#N/A,#N/A,FALSE,"EE";#N/A,#N/A,FALSE,"FF";#N/A,#N/A,FALSE,"PL10";#N/A,#N/A,FALSE,"PL20";#N/A,#N/A,FALSE,"PL30"}</definedName>
    <definedName name="ㅁㄴㅇ러ㅑㅓㄹㅇㄴ" hidden="1">{#N/A,#N/A,FALSE,"BS";#N/A,#N/A,FALSE,"PL";#N/A,#N/A,FALSE,"처분";#N/A,#N/A,FALSE,"현금";#N/A,#N/A,FALSE,"매출";#N/A,#N/A,FALSE,"원가";#N/A,#N/A,FALSE,"경영"}</definedName>
    <definedName name="ㅁㄴㅇㄻ" hidden="1">{#N/A,#N/A,FALSE,"9612"}</definedName>
    <definedName name="ㅁㄴㅇㄻㄴ" hidden="1">{#N/A,#N/A,FALSE,"손익표지";#N/A,#N/A,FALSE,"손익계산";#N/A,#N/A,FALSE,"일반관리비";#N/A,#N/A,FALSE,"영업외수익";#N/A,#N/A,FALSE,"영업외비용";#N/A,#N/A,FALSE,"매출액";#N/A,#N/A,FALSE,"요약손익";#N/A,#N/A,FALSE,"요약대차";#N/A,#N/A,FALSE,"매출채권현황";#N/A,#N/A,FALSE,"매출채권명세"}</definedName>
    <definedName name="ㅁㄴㅇㄻㄴ_1" hidden="1">{#N/A,#N/A,FALSE,"손익표지";#N/A,#N/A,FALSE,"손익계산";#N/A,#N/A,FALSE,"일반관리비";#N/A,#N/A,FALSE,"영업외수익";#N/A,#N/A,FALSE,"영업외비용";#N/A,#N/A,FALSE,"매출액";#N/A,#N/A,FALSE,"요약손익";#N/A,#N/A,FALSE,"요약대차";#N/A,#N/A,FALSE,"매출채권현황";#N/A,#N/A,FALSE,"매출채권명세"}</definedName>
    <definedName name="ㅁㄴㅇㄻㄴㅇ" hidden="1">{#N/A,#N/A,FALSE,"BS";#N/A,#N/A,FALSE,"PL";#N/A,#N/A,FALSE,"처분";#N/A,#N/A,FALSE,"현금";#N/A,#N/A,FALSE,"매출";#N/A,#N/A,FALSE,"원가";#N/A,#N/A,FALSE,"경영"}</definedName>
    <definedName name="ㅁㄴㅇㄻㄴㅇㄹㅇㄴ" hidden="1">{#N/A,#N/A,FALSE,"해외크레임";#N/A,#N/A,FALSE,"ACCENT현황";#N/A,#N/A,FALSE,"AVANTE";#N/A,#N/A,FALSE,"SONATA(3)";#N/A,#N/A,FALSE,"국내크레임"}</definedName>
    <definedName name="ㅁㄴㅇㄻㄴㅇㄻㄴㅇㄹ" hidden="1">#REF!</definedName>
    <definedName name="ㅁㄴㅇㄻㄴㅇㄻㄴㅇㄻㄴㅇ" hidden="1">{#N/A,#N/A,FALSE,"Sheet6"}</definedName>
    <definedName name="ㅁㄴㅇㅀ" hidden="1">{#N/A,#N/A,FALSE,"Sheet5"}</definedName>
    <definedName name="ㅁㄴㅇㅁ" hidden="1">{#N/A,#N/A,FALSE,"정공"}</definedName>
    <definedName name="ㅁㄴㅇㅁㄴ" hidden="1">{#N/A,#N/A,FALSE,"1.CRITERIA";#N/A,#N/A,FALSE,"2.IS";#N/A,#N/A,FALSE,"3.BS";#N/A,#N/A,FALSE,"4.PER PL";#N/A,#N/A,FALSE,"5.INVESTMENT";#N/A,#N/A,FALSE,"6.공문";#N/A,#N/A,FALSE,"7.netinvest"}</definedName>
    <definedName name="ㅁㄴㅇㅁㄴㅇ" hidden="1">{#N/A,#N/A,FALSE,"단축1";#N/A,#N/A,FALSE,"단축2";#N/A,#N/A,FALSE,"단축3";#N/A,#N/A,FALSE,"장축";#N/A,#N/A,FALSE,"4WD"}</definedName>
    <definedName name="ㅁㄴㅇㅁㄴㅇㅁㄴㅇ" hidden="1">{#N/A,#N/A,FALSE,"1.CRITERIA";#N/A,#N/A,FALSE,"2.IS";#N/A,#N/A,FALSE,"3.BS";#N/A,#N/A,FALSE,"4.PER PL";#N/A,#N/A,FALSE,"5.INVESTMENT";#N/A,#N/A,FALSE,"6.공문";#N/A,#N/A,FALSE,"7.netinvest"}</definedName>
    <definedName name="ㅁㄴㅇㅂㄷㄱ" hidden="1">{#N/A,#N/A,FALSE,"단축1";#N/A,#N/A,FALSE,"단축2";#N/A,#N/A,FALSE,"단축3";#N/A,#N/A,FALSE,"장축";#N/A,#N/A,FALSE,"4WD"}</definedName>
    <definedName name="ㅁㄴㅇㅇ" hidden="1">{#N/A,#N/A,FALSE,"UNIT";#N/A,#N/A,FALSE,"UNIT";#N/A,#N/A,FALSE,"계정"}</definedName>
    <definedName name="ㅁㄴㅇㅇㅁ" hidden="1">{#N/A,#N/A,FALSE,"Aging Summary";#N/A,#N/A,FALSE,"Ratio Analysis";#N/A,#N/A,FALSE,"Test 120 Day Accts";#N/A,#N/A,FALSE,"Tickmarks"}</definedName>
    <definedName name="ㅁㄴㅇㅍㅁㄴㅍㅇ" hidden="1">{#N/A,#N/A,FALSE,"단축1";#N/A,#N/A,FALSE,"단축2";#N/A,#N/A,FALSE,"단축3";#N/A,#N/A,FALSE,"장축";#N/A,#N/A,FALSE,"4WD"}</definedName>
    <definedName name="ㅁㄴㅇㅎ" hidden="1">#REF!</definedName>
    <definedName name="ㅁㄴㅇㅎㄻㄴㅇㄹ" hidden="1">{#N/A,#N/A,FALSE,"P.C.B"}</definedName>
    <definedName name="ㅁㄴㅇㅎㅁ" hidden="1">{"'자리배치도'!$AG$1:$CI$28"}</definedName>
    <definedName name="ㅁㄴㅇㅎㅎ" hidden="1">#REF!</definedName>
    <definedName name="ㅁㄴ아리" hidden="1">{#N/A,#N/A,FALSE,"BS";#N/A,#N/A,FALSE,"PL";#N/A,#N/A,FALSE,"A";#N/A,#N/A,FALSE,"B";#N/A,#N/A,FALSE,"B1";#N/A,#N/A,FALSE,"C";#N/A,#N/A,FALSE,"C1";#N/A,#N/A,FALSE,"C2";#N/A,#N/A,FALSE,"D";#N/A,#N/A,FALSE,"E";#N/A,#N/A,FALSE,"F";#N/A,#N/A,FALSE,"AA";#N/A,#N/A,FALSE,"BB";#N/A,#N/A,FALSE,"CC";#N/A,#N/A,FALSE,"DD";#N/A,#N/A,FALSE,"EE";#N/A,#N/A,FALSE,"FF";#N/A,#N/A,FALSE,"PL10";#N/A,#N/A,FALSE,"PL20";#N/A,#N/A,FALSE,"PL30"}</definedName>
    <definedName name="ㅁㄴ아ㅓㄹ댜ㅓ" hidden="1">{#N/A,#N/A,FALSE,"BS";#N/A,#N/A,FALSE,"PL";#N/A,#N/A,FALSE,"A";#N/A,#N/A,FALSE,"B";#N/A,#N/A,FALSE,"B1";#N/A,#N/A,FALSE,"C";#N/A,#N/A,FALSE,"C1";#N/A,#N/A,FALSE,"C2";#N/A,#N/A,FALSE,"D";#N/A,#N/A,FALSE,"E";#N/A,#N/A,FALSE,"F";#N/A,#N/A,FALSE,"AA";#N/A,#N/A,FALSE,"BB";#N/A,#N/A,FALSE,"CC";#N/A,#N/A,FALSE,"DD";#N/A,#N/A,FALSE,"EE";#N/A,#N/A,FALSE,"FF";#N/A,#N/A,FALSE,"PL10";#N/A,#N/A,FALSE,"PL20";#N/A,#N/A,FALSE,"PL30"}</definedName>
    <definedName name="ㅁㄴ아ㅓ림ㄴ어랴" hidden="1">{#N/A,#N/A,FALSE,"BS";#N/A,#N/A,FALSE,"PL";#N/A,#N/A,FALSE,"처분";#N/A,#N/A,FALSE,"현금";#N/A,#N/A,FALSE,"매출";#N/A,#N/A,FALSE,"원가";#N/A,#N/A,FALSE,"경영"}</definedName>
    <definedName name="ㅁㄴ어랴ㅓㄹ" hidden="1">{#N/A,#N/A,FALSE,"BS";#N/A,#N/A,FALSE,"PL";#N/A,#N/A,FALSE,"처분";#N/A,#N/A,FALSE,"현금";#N/A,#N/A,FALSE,"매출";#N/A,#N/A,FALSE,"원가";#N/A,#N/A,FALSE,"경영"}</definedName>
    <definedName name="ㅁㄴ어랸ㄹ어" hidden="1">{#N/A,#N/A,FALSE,"BS";#N/A,#N/A,FALSE,"PL";#N/A,#N/A,FALSE,"A";#N/A,#N/A,FALSE,"B";#N/A,#N/A,FALSE,"B1";#N/A,#N/A,FALSE,"C";#N/A,#N/A,FALSE,"C1";#N/A,#N/A,FALSE,"C2";#N/A,#N/A,FALSE,"D";#N/A,#N/A,FALSE,"E";#N/A,#N/A,FALSE,"F";#N/A,#N/A,FALSE,"AA";#N/A,#N/A,FALSE,"BB";#N/A,#N/A,FALSE,"CC";#N/A,#N/A,FALSE,"DD";#N/A,#N/A,FALSE,"EE";#N/A,#N/A,FALSE,"FF";#N/A,#N/A,FALSE,"PL10";#N/A,#N/A,FALSE,"PL20";#N/A,#N/A,FALSE,"PL30"}</definedName>
    <definedName name="ㅁㄴ어랸ㅁ" hidden="1">{#N/A,#N/A,FALSE,"BS";#N/A,#N/A,FALSE,"PL";#N/A,#N/A,FALSE,"A";#N/A,#N/A,FALSE,"B";#N/A,#N/A,FALSE,"B1";#N/A,#N/A,FALSE,"C";#N/A,#N/A,FALSE,"C1";#N/A,#N/A,FALSE,"C2";#N/A,#N/A,FALSE,"D";#N/A,#N/A,FALSE,"E";#N/A,#N/A,FALSE,"F";#N/A,#N/A,FALSE,"AA";#N/A,#N/A,FALSE,"BB";#N/A,#N/A,FALSE,"CC";#N/A,#N/A,FALSE,"DD";#N/A,#N/A,FALSE,"EE";#N/A,#N/A,FALSE,"FF";#N/A,#N/A,FALSE,"PL10";#N/A,#N/A,FALSE,"PL20";#N/A,#N/A,FALSE,"PL30"}</definedName>
    <definedName name="ㅁㄴ어랸ㅁㄹㅇ" hidden="1">{#N/A,#N/A,FALSE,"BS";#N/A,#N/A,FALSE,"PL";#N/A,#N/A,FALSE,"처분";#N/A,#N/A,FALSE,"현금";#N/A,#N/A,FALSE,"매출";#N/A,#N/A,FALSE,"원가";#N/A,#N/A,FALSE,"경영"}</definedName>
    <definedName name="ㅁㄴ어랸ㅁㅇ" hidden="1">{#N/A,#N/A,FALSE,"BS";#N/A,#N/A,FALSE,"PL";#N/A,#N/A,FALSE,"처분";#N/A,#N/A,FALSE,"현금";#N/A,#N/A,FALSE,"매출";#N/A,#N/A,FALSE,"원가";#N/A,#N/A,FALSE,"경영"}</definedName>
    <definedName name="ㅁㄴ어랸ㅁㅇㄹ" hidden="1">{#N/A,#N/A,FALSE,"BS";#N/A,#N/A,FALSE,"PL";#N/A,#N/A,FALSE,"처분";#N/A,#N/A,FALSE,"현금";#N/A,#N/A,FALSE,"매출";#N/A,#N/A,FALSE,"원가";#N/A,#N/A,FALSE,"경영"}</definedName>
    <definedName name="ㅁㄴ어랸ㅁ얼" hidden="1">{#N/A,#N/A,FALSE,"BS";#N/A,#N/A,FALSE,"PL";#N/A,#N/A,FALSE,"처분";#N/A,#N/A,FALSE,"현금";#N/A,#N/A,FALSE,"매출";#N/A,#N/A,FALSE,"원가";#N/A,#N/A,FALSE,"경영"}</definedName>
    <definedName name="ㅁㄴ어랸멀ㅇ" hidden="1">{#N/A,#N/A,FALSE,"BS";#N/A,#N/A,FALSE,"PL";#N/A,#N/A,FALSE,"A";#N/A,#N/A,FALSE,"B";#N/A,#N/A,FALSE,"B1";#N/A,#N/A,FALSE,"C";#N/A,#N/A,FALSE,"C1";#N/A,#N/A,FALSE,"C2";#N/A,#N/A,FALSE,"D";#N/A,#N/A,FALSE,"E";#N/A,#N/A,FALSE,"F";#N/A,#N/A,FALSE,"AA";#N/A,#N/A,FALSE,"BB";#N/A,#N/A,FALSE,"CC";#N/A,#N/A,FALSE,"DD";#N/A,#N/A,FALSE,"EE";#N/A,#N/A,FALSE,"FF";#N/A,#N/A,FALSE,"PL10";#N/A,#N/A,FALSE,"PL20";#N/A,#N/A,FALSE,"PL30"}</definedName>
    <definedName name="ㅁㄴ어랸얼" hidden="1">{#N/A,#N/A,FALSE,"BS";#N/A,#N/A,FALSE,"PL";#N/A,#N/A,FALSE,"처분";#N/A,#N/A,FALSE,"현금";#N/A,#N/A,FALSE,"매출";#N/A,#N/A,FALSE,"원가";#N/A,#N/A,FALSE,"경영"}</definedName>
    <definedName name="ㅁㄴ어랻" hidden="1">{#N/A,#N/A,FALSE,"BS";#N/A,#N/A,FALSE,"PL";#N/A,#N/A,FALSE,"처분";#N/A,#N/A,FALSE,"현금";#N/A,#N/A,FALSE,"매출";#N/A,#N/A,FALSE,"원가";#N/A,#N/A,FALSE,"경영"}</definedName>
    <definedName name="ㅁㄴ어럄ㄴㅇ" hidden="1">{#N/A,#N/A,FALSE,"BS";#N/A,#N/A,FALSE,"PL";#N/A,#N/A,FALSE,"A";#N/A,#N/A,FALSE,"B";#N/A,#N/A,FALSE,"B1";#N/A,#N/A,FALSE,"C";#N/A,#N/A,FALSE,"C1";#N/A,#N/A,FALSE,"C2";#N/A,#N/A,FALSE,"D";#N/A,#N/A,FALSE,"E";#N/A,#N/A,FALSE,"F";#N/A,#N/A,FALSE,"AA";#N/A,#N/A,FALSE,"BB";#N/A,#N/A,FALSE,"CC";#N/A,#N/A,FALSE,"DD";#N/A,#N/A,FALSE,"EE";#N/A,#N/A,FALSE,"FF";#N/A,#N/A,FALSE,"PL10";#N/A,#N/A,FALSE,"PL20";#N/A,#N/A,FALSE,"PL30"}</definedName>
    <definedName name="ㅁㄴ어럄ㄴㅇㄹ" hidden="1">{#N/A,#N/A,FALSE,"BS";#N/A,#N/A,FALSE,"PL";#N/A,#N/A,FALSE,"A";#N/A,#N/A,FALSE,"B";#N/A,#N/A,FALSE,"B1";#N/A,#N/A,FALSE,"C";#N/A,#N/A,FALSE,"C1";#N/A,#N/A,FALSE,"C2";#N/A,#N/A,FALSE,"D";#N/A,#N/A,FALSE,"E";#N/A,#N/A,FALSE,"F";#N/A,#N/A,FALSE,"AA";#N/A,#N/A,FALSE,"BB";#N/A,#N/A,FALSE,"CC";#N/A,#N/A,FALSE,"DD";#N/A,#N/A,FALSE,"EE";#N/A,#N/A,FALSE,"FF";#N/A,#N/A,FALSE,"PL10";#N/A,#N/A,FALSE,"PL20";#N/A,#N/A,FALSE,"PL30"}</definedName>
    <definedName name="ㅁㄴ어럄ㄴ얼" hidden="1">{#N/A,#N/A,FALSE,"BS";#N/A,#N/A,FALSE,"PL";#N/A,#N/A,FALSE,"처분";#N/A,#N/A,FALSE,"현금";#N/A,#N/A,FALSE,"매출";#N/A,#N/A,FALSE,"원가";#N/A,#N/A,FALSE,"경영"}</definedName>
    <definedName name="ㅁㄴ얼댜" hidden="1">{#N/A,#N/A,FALSE,"BS";#N/A,#N/A,FALSE,"PL";#N/A,#N/A,FALSE,"처분";#N/A,#N/A,FALSE,"현금";#N/A,#N/A,FALSE,"매출";#N/A,#N/A,FALSE,"원가";#N/A,#N/A,FALSE,"경영"}</definedName>
    <definedName name="ㅁㄴ얼댤" hidden="1">{#N/A,#N/A,FALSE,"BS";#N/A,#N/A,FALSE,"PL";#N/A,#N/A,FALSE,"처분";#N/A,#N/A,FALSE,"현금";#N/A,#N/A,FALSE,"매출";#N/A,#N/A,FALSE,"원가";#N/A,#N/A,FALSE,"경영"}</definedName>
    <definedName name="ㅁㄴ얼미ㅏㄴㅇㄹ" hidden="1">{#N/A,#N/A,FALSE,"BS";#N/A,#N/A,FALSE,"PL";#N/A,#N/A,FALSE,"A";#N/A,#N/A,FALSE,"B";#N/A,#N/A,FALSE,"B1";#N/A,#N/A,FALSE,"C";#N/A,#N/A,FALSE,"C1";#N/A,#N/A,FALSE,"C2";#N/A,#N/A,FALSE,"D";#N/A,#N/A,FALSE,"E";#N/A,#N/A,FALSE,"F";#N/A,#N/A,FALSE,"AA";#N/A,#N/A,FALSE,"BB";#N/A,#N/A,FALSE,"CC";#N/A,#N/A,FALSE,"DD";#N/A,#N/A,FALSE,"EE";#N/A,#N/A,FALSE,"FF";#N/A,#N/A,FALSE,"PL10";#N/A,#N/A,FALSE,"PL20";#N/A,#N/A,FALSE,"PL30"}</definedName>
    <definedName name="ㅁㄴ얾ㄴ랻" hidden="1">{#N/A,#N/A,FALSE,"BS";#N/A,#N/A,FALSE,"PL";#N/A,#N/A,FALSE,"처분";#N/A,#N/A,FALSE,"현금";#N/A,#N/A,FALSE,"매출";#N/A,#N/A,FALSE,"원가";#N/A,#N/A,FALSE,"경영"}</definedName>
    <definedName name="ㅁㄴ허ㅏㅓ호벼ㅐㅕㅎㅁ"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ㅁ너ㅏㅇ레" hidden="1">{"YTD/Forecast",#N/A,TRUE,"Fcst_TPLN";"Monthly Averages",#N/A,TRUE,"Fcst_TPLN"}</definedName>
    <definedName name="ㅁ넝ㄹ댜" hidden="1">{#N/A,#N/A,FALSE,"BS";#N/A,#N/A,FALSE,"PL";#N/A,#N/A,FALSE,"처분";#N/A,#N/A,FALSE,"현금";#N/A,#N/A,FALSE,"매출";#N/A,#N/A,FALSE,"원가";#N/A,#N/A,FALSE,"경영"}</definedName>
    <definedName name="ㅁ넝ㄹ댜러" hidden="1">{#N/A,#N/A,FALSE,"BS";#N/A,#N/A,FALSE,"PL";#N/A,#N/A,FALSE,"A";#N/A,#N/A,FALSE,"B";#N/A,#N/A,FALSE,"B1";#N/A,#N/A,FALSE,"C";#N/A,#N/A,FALSE,"C1";#N/A,#N/A,FALSE,"C2";#N/A,#N/A,FALSE,"D";#N/A,#N/A,FALSE,"E";#N/A,#N/A,FALSE,"F";#N/A,#N/A,FALSE,"AA";#N/A,#N/A,FALSE,"BB";#N/A,#N/A,FALSE,"CC";#N/A,#N/A,FALSE,"DD";#N/A,#N/A,FALSE,"EE";#N/A,#N/A,FALSE,"FF";#N/A,#N/A,FALSE,"PL10";#N/A,#N/A,FALSE,"PL20";#N/A,#N/A,FALSE,"PL30"}</definedName>
    <definedName name="ㅁ넝랴먼ㄹㅇ" hidden="1">{#N/A,#N/A,FALSE,"BS";#N/A,#N/A,FALSE,"PL";#N/A,#N/A,FALSE,"A";#N/A,#N/A,FALSE,"B";#N/A,#N/A,FALSE,"B1";#N/A,#N/A,FALSE,"C";#N/A,#N/A,FALSE,"C1";#N/A,#N/A,FALSE,"C2";#N/A,#N/A,FALSE,"D";#N/A,#N/A,FALSE,"E";#N/A,#N/A,FALSE,"F";#N/A,#N/A,FALSE,"AA";#N/A,#N/A,FALSE,"BB";#N/A,#N/A,FALSE,"CC";#N/A,#N/A,FALSE,"DD";#N/A,#N/A,FALSE,"EE";#N/A,#N/A,FALSE,"FF";#N/A,#N/A,FALSE,"PL10";#N/A,#N/A,FALSE,"PL20";#N/A,#N/A,FALSE,"PL30"}</definedName>
    <definedName name="ㅁ넝리댜ㅓ" hidden="1">{#N/A,#N/A,FALSE,"BS";#N/A,#N/A,FALSE,"PL";#N/A,#N/A,FALSE,"A";#N/A,#N/A,FALSE,"B";#N/A,#N/A,FALSE,"B1";#N/A,#N/A,FALSE,"C";#N/A,#N/A,FALSE,"C1";#N/A,#N/A,FALSE,"C2";#N/A,#N/A,FALSE,"D";#N/A,#N/A,FALSE,"E";#N/A,#N/A,FALSE,"F";#N/A,#N/A,FALSE,"AA";#N/A,#N/A,FALSE,"BB";#N/A,#N/A,FALSE,"CC";#N/A,#N/A,FALSE,"DD";#N/A,#N/A,FALSE,"EE";#N/A,#N/A,FALSE,"FF";#N/A,#N/A,FALSE,"PL10";#N/A,#N/A,FALSE,"PL20";#N/A,#N/A,FALSE,"PL30"}</definedName>
    <definedName name="ㅁ니ㅏㅇ러" hidden="1">{#N/A,#N/A,FALSE,"지침";#N/A,#N/A,FALSE,"환경분석";#N/A,#N/A,FALSE,"Sheet16"}</definedName>
    <definedName name="ㅁㄶㅇㄹ" hidden="1">{#N/A,#N/A,FALSE,"Aging Summary";#N/A,#N/A,FALSE,"Ratio Analysis";#N/A,#N/A,FALSE,"Test 120 Day Accts";#N/A,#N/A,FALSE,"Tickmarks"}</definedName>
    <definedName name="ㅁㄷㄴㄹ" hidden="1">{#N/A,#N/A,TRUE,"Y생산";#N/A,#N/A,TRUE,"Y판매";#N/A,#N/A,TRUE,"Y총물량";#N/A,#N/A,TRUE,"Y능력";#N/A,#N/A,TRUE,"YKD"}</definedName>
    <definedName name="ㅁㄷㄹㄷㄱㅂㄹ" hidden="1">{#N/A,#N/A,FALSE,"단축1";#N/A,#N/A,FALSE,"단축2";#N/A,#N/A,FALSE,"단축3";#N/A,#N/A,FALSE,"장축";#N/A,#N/A,FALSE,"4WD"}</definedName>
    <definedName name="ㅁㄷㄻㄻㄻ" hidden="1">{#N/A,#N/A,FALSE,"단축1";#N/A,#N/A,FALSE,"단축2";#N/A,#N/A,FALSE,"단축3";#N/A,#N/A,FALSE,"장축";#N/A,#N/A,FALSE,"4WD"}</definedName>
    <definedName name="ㅁㄷㅁㄻㅁㅁㅁㅁㅁㅁㅁㅁㅁㅁㅁㅁㅁㅁㅁㅁㅁㅁㅁ" hidden="1">#REF!</definedName>
    <definedName name="ㅁㄷㅈㄼㅁ" hidden="1">{#N/A,#N/A,TRUE,"일정"}</definedName>
    <definedName name="ㅁㄹ" hidden="1">{#N/A,#N/A,TRUE,"Y생산";#N/A,#N/A,TRUE,"Y판매";#N/A,#N/A,TRUE,"Y총물량";#N/A,#N/A,TRUE,"Y능력";#N/A,#N/A,TRUE,"YKD"}</definedName>
    <definedName name="ㅁㄹㄴㅇㄹㄹㄹㄹㄹ" hidden="1">[45]XREF!$A$5:$IV$5</definedName>
    <definedName name="ㅁㄹㄴㅇㄹㅇ" hidden="1">[45]XREF!$A$3:$IV$3</definedName>
    <definedName name="ㅁㄹㄹㄹㅇㅁㄹㅇㄹㄹㅇㅁ" hidden="1">{"'자리배치도'!$AG$1:$CI$28"}</definedName>
    <definedName name="ㅁㄹㅇ" hidden="1">{"'매출계획'!$D$2"}</definedName>
    <definedName name="ㅁㄹㅇㄴ" hidden="1">34</definedName>
    <definedName name="ㅁㄹㅇㄴㄹㄴㅇㄹ" hidden="1">{#N/A,#N/A,FALSE,"단축1";#N/A,#N/A,FALSE,"단축2";#N/A,#N/A,FALSE,"단축3";#N/A,#N/A,FALSE,"장축";#N/A,#N/A,FALSE,"4WD"}</definedName>
    <definedName name="ㅁㄹㅇㄹ" hidden="1">3</definedName>
    <definedName name="ㅁㄹㅇㄹㅇ" hidden="1">{#N/A,#N/A,FALSE,"100PPM";#N/A,#N/A,FALSE,"3차원대책서";#N/A,#N/A,FALSE,"개선사례"}</definedName>
    <definedName name="ㅁㄹㅇㄹㅇㄹ" hidden="1">{#N/A,#N/A,FALSE,"단축1";#N/A,#N/A,FALSE,"단축2";#N/A,#N/A,FALSE,"단축3";#N/A,#N/A,FALSE,"장축";#N/A,#N/A,FALSE,"4WD"}</definedName>
    <definedName name="ㅁㄹㅇㄹㅇㄻㅇㄹ" hidden="1">{#N/A,#N/A,FALSE,"100PPM";#N/A,#N/A,FALSE,"3차원대책서";#N/A,#N/A,FALSE,"개선사례"}</definedName>
    <definedName name="ㅁㄹㅇㅁ" hidden="1">#REF!</definedName>
    <definedName name="ㅁㄹㅇㅁㄴㄻ" hidden="1">{#N/A,#N/A,TRUE,"Y생산";#N/A,#N/A,TRUE,"Y판매";#N/A,#N/A,TRUE,"Y총물량";#N/A,#N/A,TRUE,"Y능력";#N/A,#N/A,TRUE,"YKD"}</definedName>
    <definedName name="ㅁㄻ" hidden="1">{"'7-2지역별'!$A$1:$R$44"}</definedName>
    <definedName name="ㅁㄻㄴㄷㅇㄹ" hidden="1">{#N/A,#N/A,FALSE,"단축1";#N/A,#N/A,FALSE,"단축2";#N/A,#N/A,FALSE,"단축3";#N/A,#N/A,FALSE,"장축";#N/A,#N/A,FALSE,"4WD"}</definedName>
    <definedName name="ㅁㅁ" hidden="1">{"FORM16",#N/A,TRUE,"Personnel1";"FORM16.2",#N/A,TRUE,"Personnel2";"FORM16.2",#N/A,TRUE,"Personnel3";"FORM16.3",#N/A,TRUE,"Personnel4";"FORM16.4",#N/A,TRUE,"Personnel5"}</definedName>
    <definedName name="ㅁㅁ_1" hidden="1">{#N/A,#N/A,FALSE,"손익표지";#N/A,#N/A,FALSE,"손익계산";#N/A,#N/A,FALSE,"일반관리비";#N/A,#N/A,FALSE,"영업외수익";#N/A,#N/A,FALSE,"영업외비용";#N/A,#N/A,FALSE,"매출액";#N/A,#N/A,FALSE,"요약손익";#N/A,#N/A,FALSE,"요약대차";#N/A,#N/A,FALSE,"매출채권현황";#N/A,#N/A,FALSE,"매출채권명세"}</definedName>
    <definedName name="ㅁㅁㄴㄴ" hidden="1">{"'Sheet1'!$A$1:$H$36"}</definedName>
    <definedName name="ㅁㅁㄻㅎㅁ" hidden="1">{#N/A,#N/A,FALSE,"손익표지";#N/A,#N/A,FALSE,"손익계산";#N/A,#N/A,FALSE,"일반관리비";#N/A,#N/A,FALSE,"영업외수익";#N/A,#N/A,FALSE,"영업외비용";#N/A,#N/A,FALSE,"매출액";#N/A,#N/A,FALSE,"요약손익";#N/A,#N/A,FALSE,"요약대차";#N/A,#N/A,FALSE,"매출채권현황";#N/A,#N/A,FALSE,"매출채권명세"}</definedName>
    <definedName name="ㅁㅁㅁ" localSheetId="1" hidden="1">{#N/A,#N/A,FALSE,"BS";#N/A,#N/A,FALSE,"PL";#N/A,#N/A,FALSE,"처분";#N/A,#N/A,FALSE,"현금";#N/A,#N/A,FALSE,"매출";#N/A,#N/A,FALSE,"원가";#N/A,#N/A,FALSE,"경영"}</definedName>
    <definedName name="ㅁㅁㅁ">[44]내수자재!$1:$1</definedName>
    <definedName name="ㅁㅁㅁ\" hidden="1">{"FORM17",#N/A,FALSE,"Commission1";"FORM17.1",#N/A,FALSE,"Commission2"}</definedName>
    <definedName name="ㅁㅁㅁㄷㄱㄹㅇㄹ" hidden="1">{#N/A,#N/A,FALSE,"단축1";#N/A,#N/A,FALSE,"단축2";#N/A,#N/A,FALSE,"단축3";#N/A,#N/A,FALSE,"장축";#N/A,#N/A,FALSE,"4WD"}</definedName>
    <definedName name="ㅁㅁㅁㅁ" hidden="1">{#N/A,#N/A,FALSE,"지침";#N/A,#N/A,FALSE,"환경분석";#N/A,#N/A,FALSE,"Sheet16"}</definedName>
    <definedName name="ㅁㅁㅁㅁㅁ" hidden="1">{#N/A,#N/A,FALSE,"Aging Summary";#N/A,#N/A,FALSE,"Ratio Analysis";#N/A,#N/A,FALSE,"Test 120 Day Accts";#N/A,#N/A,FALSE,"Tickmarks"}</definedName>
    <definedName name="ㅁㅁㅁㅁㅁㅁ" hidden="1">#REF!</definedName>
    <definedName name="ㅁㅁㅁㅁㅁㅁㅁ" hidden="1">{#N/A,#N/A,FALSE,"손익표지";#N/A,#N/A,FALSE,"손익계산";#N/A,#N/A,FALSE,"일반관리비";#N/A,#N/A,FALSE,"영업외수익";#N/A,#N/A,FALSE,"영업외비용";#N/A,#N/A,FALSE,"매출액";#N/A,#N/A,FALSE,"요약손익";#N/A,#N/A,FALSE,"요약대차";#N/A,#N/A,FALSE,"매출채권현황";#N/A,#N/A,FALSE,"매출채권명세"}</definedName>
    <definedName name="ㅁㅁㅁㅁㅁㅁㅁㅁ" hidden="1">{"'Sheet1'!$A$1:$H$36"}</definedName>
    <definedName name="ㅁㅁㅁㅁㅁㅁㅁㅁㅁ" hidden="1">{#N/A,#N/A,FALSE,"단축1";#N/A,#N/A,FALSE,"단축2";#N/A,#N/A,FALSE,"단축3";#N/A,#N/A,FALSE,"장축";#N/A,#N/A,FALSE,"4WD"}</definedName>
    <definedName name="ㅁㅁㅁㅁㅁㅁㅁㅁㅁㅁㅁ" hidden="1">{#N/A,#N/A,FALSE,"단축1";#N/A,#N/A,FALSE,"단축2";#N/A,#N/A,FALSE,"단축3";#N/A,#N/A,FALSE,"장축";#N/A,#N/A,FALSE,"4WD"}</definedName>
    <definedName name="ㅁㅁㅁㅁㅁㅁㅁㅁㅁㅁㅁㅁㅁㅁ" hidden="1">#REF!</definedName>
    <definedName name="ㅁㅁㅁㅁㅁㅁㅁㅁㅁㅁㅁㅁㅁㅁㅁㅁㅁㅁㅁㅁㅁㅁ" hidden="1">{"'표지'!$B$5"}</definedName>
    <definedName name="ㅁㅁㅁㅁㅁㅁㅁㅁㅁㅁㅁㅁㅁㅁㅁㅁㅁㅁㅁㅁㅁㅁㅁㅁㅁㅁㅁㅁㅁㅁㅁㅁㅁㅁㅁㅁㅁㅁㅁㅁㅁㅁ" hidden="1">#REF!</definedName>
    <definedName name="ㅁㅁㅁㅁㅁㅂㅂㅂㅂ" hidden="1">{#N/A,#N/A,FALSE,"단축1";#N/A,#N/A,FALSE,"단축2";#N/A,#N/A,FALSE,"단축3";#N/A,#N/A,FALSE,"장축";#N/A,#N/A,FALSE,"4WD"}</definedName>
    <definedName name="ㅁㅁㅁㅇ" hidden="1">{#N/A,#N/A,FALSE,"단축1";#N/A,#N/A,FALSE,"단축2";#N/A,#N/A,FALSE,"단축3";#N/A,#N/A,FALSE,"장축";#N/A,#N/A,FALSE,"4WD"}</definedName>
    <definedName name="ㅁㅁㅂ" hidden="1">{#N/A,#N/A,FALSE,"표지";#N/A,#N/A,FALSE,"전제";#N/A,#N/A,FALSE,"손익-자 (2)";#N/A,#N/A,FALSE,"손익-자";#N/A,#N/A,FALSE,"손익-마 (2)";#N/A,#N/A,FALSE,"손익-마";#N/A,#N/A,FALSE,"총손최종"}</definedName>
    <definedName name="ㅁㅂ" hidden="1">{#N/A,#N/A,FALSE,"UNIT";#N/A,#N/A,FALSE,"UNIT";#N/A,#N/A,FALSE,"계정"}</definedName>
    <definedName name="ㅁㅂㅁ"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ㅁㅂㅁㅂㅂㅁㅁㅂ"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ㅁㅂㅂㅂ" hidden="1">{#N/A,#N/A,FALSE,"BS";#N/A,#N/A,FALSE,"PL";#N/A,#N/A,FALSE,"A";#N/A,#N/A,FALSE,"B";#N/A,#N/A,FALSE,"B1";#N/A,#N/A,FALSE,"C";#N/A,#N/A,FALSE,"C1";#N/A,#N/A,FALSE,"C2";#N/A,#N/A,FALSE,"D";#N/A,#N/A,FALSE,"E";#N/A,#N/A,FALSE,"F";#N/A,#N/A,FALSE,"AA";#N/A,#N/A,FALSE,"BB";#N/A,#N/A,FALSE,"CC";#N/A,#N/A,FALSE,"DD";#N/A,#N/A,FALSE,"EE";#N/A,#N/A,FALSE,"FF";#N/A,#N/A,FALSE,"PL10";#N/A,#N/A,FALSE,"PL20";#N/A,#N/A,FALSE,"PL30"}</definedName>
    <definedName name="ㅁㅂㅈㄷ" hidden="1">{#N/A,#N/A,FALSE,"Aging Summary";#N/A,#N/A,FALSE,"Ratio Analysis";#N/A,#N/A,FALSE,"Test 120 Day Accts";#N/A,#N/A,FALSE,"Tickmarks"}</definedName>
    <definedName name="ㅁㅂㅈㄷㅁㄴㅇ123" hidden="1">#REF!</definedName>
    <definedName name="ㅁㅅㅅㅁㄱ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 hidden="1">{"'매출계획'!$D$2"}</definedName>
    <definedName name="ㅁㅇㄱㅎ" hidden="1">{#N/A,#N/A,FALSE,"단축1";#N/A,#N/A,FALSE,"단축2";#N/A,#N/A,FALSE,"단축3";#N/A,#N/A,FALSE,"장축";#N/A,#N/A,FALSE,"4WD"}</definedName>
    <definedName name="ㅁㅇㄴ" hidden="1">{#N/A,#N/A,FALSE,"단축1";#N/A,#N/A,FALSE,"단축2";#N/A,#N/A,FALSE,"단축3";#N/A,#N/A,FALSE,"장축";#N/A,#N/A,FALSE,"4WD"}</definedName>
    <definedName name="ㅁㅇㄴㄻㄴㅇㄹ" hidden="1">#REF!</definedName>
    <definedName name="ㅁㅇㄴㅁㄴㅇ" hidden="1">{#N/A,#N/A,FALSE,"BS";#N/A,#N/A,FALSE,"PL";#N/A,#N/A,FALSE,"처분";#N/A,#N/A,FALSE,"현금";#N/A,#N/A,FALSE,"매출";#N/A,#N/A,FALSE,"원가";#N/A,#N/A,FALSE,"경영"}</definedName>
    <definedName name="ㅁㅇㄴㅁㄹㅇㅁ" hidden="1">{#N/A,#N/A,FALSE,"Aging Summary";#N/A,#N/A,FALSE,"Ratio Analysis";#N/A,#N/A,FALSE,"Test 120 Day Accts";#N/A,#N/A,FALSE,"Tickmarks"}</definedName>
    <definedName name="ㅁㅇ너" hidden="1">{#N/A,#N/A,FALSE,"BS";#N/A,#N/A,FALSE,"PL";#N/A,#N/A,FALSE,"처분";#N/A,#N/A,FALSE,"현금";#N/A,#N/A,FALSE,"매출";#N/A,#N/A,FALSE,"원가";#N/A,#N/A,FALSE,"경영"}</definedName>
    <definedName name="ㅁㅇㄹ" hidden="1">{#N/A,#N/A,FALSE,"인원";#N/A,#N/A,FALSE,"비용2";#N/A,#N/A,FALSE,"비용1";#N/A,#N/A,FALSE,"비용";#N/A,#N/A,FALSE,"보증2";#N/A,#N/A,FALSE,"보증1";#N/A,#N/A,FALSE,"보증";#N/A,#N/A,FALSE,"손익1";#N/A,#N/A,FALSE,"손익";#N/A,#N/A,FALSE,"부서별매출";#N/A,#N/A,FALSE,"매출"}</definedName>
    <definedName name="ㅁㅇㄹㄴ" hidden="1">{#N/A,#N/A,FALSE,"Aging Summary";#N/A,#N/A,FALSE,"Ratio Analysis";#N/A,#N/A,FALSE,"Test 120 Day Accts";#N/A,#N/A,FALSE,"Tickmarks"}</definedName>
    <definedName name="ㅁㅇㄹㄴㄹ" hidden="1">{#N/A,#N/A,FALSE,"단축1";#N/A,#N/A,FALSE,"단축2";#N/A,#N/A,FALSE,"단축3";#N/A,#N/A,FALSE,"장축";#N/A,#N/A,FALSE,"4WD"}</definedName>
    <definedName name="ㅁㅇㄹㄹㄴㅇ" hidden="1">{#N/A,#N/A,FALSE,"해외크레임";#N/A,#N/A,FALSE,"ACCENT현황";#N/A,#N/A,FALSE,"AVANTE";#N/A,#N/A,FALSE,"SONATA(3)";#N/A,#N/A,FALSE,"국내크레임"}</definedName>
    <definedName name="ㅁㅇㄹㅇ" hidden="1">{#N/A,#N/A,FALSE,"손익표지";#N/A,#N/A,FALSE,"손익계산";#N/A,#N/A,FALSE,"일반관리비";#N/A,#N/A,FALSE,"영업외수익";#N/A,#N/A,FALSE,"영업외비용";#N/A,#N/A,FALSE,"매출액";#N/A,#N/A,FALSE,"요약손익";#N/A,#N/A,FALSE,"요약대차";#N/A,#N/A,FALSE,"매출채권현황";#N/A,#N/A,FALSE,"매출채권명세"}</definedName>
    <definedName name="ㅁㅇㄹㅇㄴㅁ" hidden="1">{#N/A,#N/A,FALSE,"손익표지";#N/A,#N/A,FALSE,"손익계산";#N/A,#N/A,FALSE,"일반관리비";#N/A,#N/A,FALSE,"영업외수익";#N/A,#N/A,FALSE,"영업외비용";#N/A,#N/A,FALSE,"매출액";#N/A,#N/A,FALSE,"요약손익";#N/A,#N/A,FALSE,"요약대차";#N/A,#N/A,FALSE,"매출채권현황";#N/A,#N/A,FALSE,"매출채권명세"}</definedName>
    <definedName name="ㅁㅇㄹㅇㄹ" hidden="1">{#N/A,#N/A,FALSE,"손익표지";#N/A,#N/A,FALSE,"손익계산";#N/A,#N/A,FALSE,"일반관리비";#N/A,#N/A,FALSE,"영업외수익";#N/A,#N/A,FALSE,"영업외비용";#N/A,#N/A,FALSE,"매출액";#N/A,#N/A,FALSE,"요약손익";#N/A,#N/A,FALSE,"요약대차";#N/A,#N/A,FALSE,"매출채권현황";#N/A,#N/A,FALSE,"매출채권명세"}</definedName>
    <definedName name="ㅁㅇㄻㄴㅀ" hidden="1">{#N/A,#N/A,FALSE,"단축1";#N/A,#N/A,FALSE,"단축2";#N/A,#N/A,FALSE,"단축3";#N/A,#N/A,FALSE,"장축";#N/A,#N/A,FALSE,"4WD"}</definedName>
    <definedName name="ㅁㅇㄻㄶㅎㅁ" hidden="1">#REF!</definedName>
    <definedName name="ㅁㅇㄻㄹㅇㅁㄹㅇㅁㅇㄹ" hidden="1">#REF!</definedName>
    <definedName name="ㅁㅇㄻㄻ" hidden="1">#N/A</definedName>
    <definedName name="ㅁㅇㅁㄴㄹ" hidden="1">[45]XREF!$A$4:$IV$4</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ㅁㅇㅎㅁㅎ" hidden="1">{#N/A,#N/A,TRUE,"Y생산";#N/A,#N/A,TRUE,"Y판매";#N/A,#N/A,TRUE,"Y총물량";#N/A,#N/A,TRUE,"Y능력";#N/A,#N/A,TRUE,"YKD"}</definedName>
    <definedName name="ㅁ욘로" hidden="1">{#N/A,#N/A,FALSE,"손익표지";#N/A,#N/A,FALSE,"손익계산";#N/A,#N/A,FALSE,"일반관리비";#N/A,#N/A,FALSE,"영업외수익";#N/A,#N/A,FALSE,"영업외비용";#N/A,#N/A,FALSE,"매출액";#N/A,#N/A,FALSE,"요약손익";#N/A,#N/A,FALSE,"요약대차";#N/A,#N/A,FALSE,"매출채권현황";#N/A,#N/A,FALSE,"매출채권명세"}</definedName>
    <definedName name="ㅁㅈㄷ4교ㅓㅓㅛ" hidden="1">{#N/A,#N/A,FALSE,"96 3월물량표";#N/A,#N/A,FALSE,"96 4월물량표";#N/A,#N/A,FALSE,"96 5월물량표"}</definedName>
    <definedName name="ㅁㅈㄷㄱ" hidden="1">{#N/A,#N/A,FALSE,"손익표지";#N/A,#N/A,FALSE,"손익계산";#N/A,#N/A,FALSE,"일반관리비";#N/A,#N/A,FALSE,"영업외수익";#N/A,#N/A,FALSE,"영업외비용";#N/A,#N/A,FALSE,"매출액";#N/A,#N/A,FALSE,"요약손익";#N/A,#N/A,FALSE,"요약대차";#N/A,#N/A,FALSE,"매출채권현황";#N/A,#N/A,FALSE,"매출채권명세"}</definedName>
    <definedName name="ㅁㅈㅂㅈㅂ" hidden="1">#REF!</definedName>
    <definedName name="ㅁ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ㅎㅁㄶ" hidden="1">{#N/A,#N/A,TRUE,"Y생산";#N/A,#N/A,TRUE,"Y판매";#N/A,#N/A,TRUE,"Y총물량";#N/A,#N/A,TRUE,"Y능력";#N/A,#N/A,TRUE,"YKD"}</definedName>
    <definedName name="ㅁㅎㅁㄷㄶ" hidden="1">{#N/A,#N/A,TRUE,"Y생산";#N/A,#N/A,TRUE,"Y판매";#N/A,#N/A,TRUE,"Y총물량";#N/A,#N/A,TRUE,"Y능력";#N/A,#N/A,TRUE,"YKD"}</definedName>
    <definedName name="ㅁㅎㅁ조힣" hidden="1">#REF!</definedName>
    <definedName name="ㅁㅎㅅㄴㅁㄹ"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마" hidden="1">{#N/A,#N/A,FALSE,"Sheet5"}</definedName>
    <definedName name="마11111" hidden="1">{#N/A,#N/A,TRUE,"Y생산";#N/A,#N/A,TRUE,"Y판매";#N/A,#N/A,TRUE,"Y총물량";#N/A,#N/A,TRUE,"Y능력";#N/A,#N/A,TRUE,"YKD"}</definedName>
    <definedName name="마감" hidden="1">{#N/A,#N/A,TRUE,"Y생산";#N/A,#N/A,TRUE,"Y판매";#N/A,#N/A,TRUE,"Y총물량";#N/A,#N/A,TRUE,"Y능력";#N/A,#N/A,TRUE,"YKD"}</definedName>
    <definedName name="마감1" hidden="1">{#N/A,#N/A,TRUE,"Y생산";#N/A,#N/A,TRUE,"Y판매";#N/A,#N/A,TRUE,"Y총물량";#N/A,#N/A,TRUE,"Y능력";#N/A,#N/A,TRUE,"YKD"}</definedName>
    <definedName name="마감12" hidden="1">{#N/A,#N/A,TRUE,"Y생산";#N/A,#N/A,TRUE,"Y판매";#N/A,#N/A,TRUE,"Y총물량";#N/A,#N/A,TRUE,"Y능력";#N/A,#N/A,TRUE,"YKD"}</definedName>
    <definedName name="마감123" hidden="1">{#N/A,#N/A,FALSE,"96 3월물량표";#N/A,#N/A,FALSE,"96 4월물량표";#N/A,#N/A,FALSE,"96 5월물량표"}</definedName>
    <definedName name="마감830" hidden="1">{#N/A,#N/A,TRUE,"Y생산";#N/A,#N/A,TRUE,"Y판매";#N/A,#N/A,TRUE,"Y총물량";#N/A,#N/A,TRUE,"Y능력";#N/A,#N/A,TRUE,"YKD"}</definedName>
    <definedName name="마감831" hidden="1">{#N/A,#N/A,FALSE,"96 3월물량표";#N/A,#N/A,FALSE,"96 4월물량표";#N/A,#N/A,FALSE,"96 5월물량표"}</definedName>
    <definedName name="마감분" hidden="1">#REF!</definedName>
    <definedName name="마라" hidden="1">{#N/A,#N/A,FALSE,"손익표지";#N/A,#N/A,FALSE,"손익계산";#N/A,#N/A,FALSE,"일반관리비";#N/A,#N/A,FALSE,"영업외수익";#N/A,#N/A,FALSE,"영업외비용";#N/A,#N/A,FALSE,"매출액";#N/A,#N/A,FALSE,"요약손익";#N/A,#N/A,FALSE,"요약대차";#N/A,#N/A,FALSE,"매출채권현황";#N/A,#N/A,FALSE,"매출채권명세"}</definedName>
    <definedName name="마마" hidden="1">{#N/A,#N/A,FALSE,"1.CRITERIA";#N/A,#N/A,FALSE,"2.IS";#N/A,#N/A,FALSE,"3.BS";#N/A,#N/A,FALSE,"4.PER PL";#N/A,#N/A,FALSE,"5.INVESTMENT";#N/A,#N/A,FALSE,"6.공문";#N/A,#N/A,FALSE,"7.netinvest"}</definedName>
    <definedName name="마마보이" hidden="1">{#N/A,#N/A,FALSE,"정공"}</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맘" hidden="1">{#N/A,#N/A,FALSE,"KMC최종회의(7월) 자료"}</definedName>
    <definedName name="마미ㅣㅏㅓ"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마바" hidden="1">{#N/A,#N/A,FALSE,"손익표지";#N/A,#N/A,FALSE,"손익계산";#N/A,#N/A,FALSE,"일반관리비";#N/A,#N/A,FALSE,"영업외수익";#N/A,#N/A,FALSE,"영업외비용";#N/A,#N/A,FALSE,"매출액";#N/A,#N/A,FALSE,"요약손익";#N/A,#N/A,FALSE,"요약대차";#N/A,#N/A,FALSE,"매출채권현황";#N/A,#N/A,FALSE,"매출채권명세"}</definedName>
    <definedName name="마아" hidden="1">{#N/A,#N/A,FALSE,"1.CRITERIA";#N/A,#N/A,FALSE,"2.IS";#N/A,#N/A,FALSE,"3.BS";#N/A,#N/A,FALSE,"4.PER PL";#N/A,#N/A,FALSE,"5.INVESTMENT";#N/A,#N/A,FALSE,"6.공문";#N/A,#N/A,FALSE,"7.netinvest"}</definedName>
    <definedName name="마아감" hidden="1">{#N/A,#N/A,TRUE,"Y생산";#N/A,#N/A,TRUE,"Y판매";#N/A,#N/A,TRUE,"Y총물량";#N/A,#N/A,TRUE,"Y능력";#N/A,#N/A,TRUE,"YKD"}</definedName>
    <definedName name="마케팅" hidden="1">{"'5국공정'!$A$1:$E$128"}</definedName>
    <definedName name="마케팅2" hidden="1">{"'5국공정'!$A$1:$E$128"}</definedName>
    <definedName name="마티니크품질문제" hidden="1">{#N/A,#N/A,FALSE,"단축1";#N/A,#N/A,FALSE,"단축2";#N/A,#N/A,FALSE,"단축3";#N/A,#N/A,FALSE,"장축";#N/A,#N/A,FALSE,"4WD"}</definedName>
    <definedName name="만국어" hidden="1">{#N/A,#N/A,FALSE,"정공"}</definedName>
    <definedName name="만기보유" hidden="1">{"'표지'!$B$5"}</definedName>
    <definedName name="만기보유증권" hidden="1">{#N/A,#N/A,FALSE,"사업소세(재산할)"}</definedName>
    <definedName name="만다라어" hidden="1">{#N/A,#N/A,FALSE,"정공"}</definedName>
    <definedName name="만다라어빈국" hidden="1">{#N/A,#N/A,FALSE,"정공"}</definedName>
    <definedName name="말자" hidden="1">{#N/A,#N/A,FALSE,"단축1";#N/A,#N/A,FALSE,"단축2";#N/A,#N/A,FALSE,"단축3";#N/A,#N/A,FALSE,"장축";#N/A,#N/A,FALSE,"4WD"}</definedName>
    <definedName name="망망" hidden="1">{#N/A,#N/A,FALSE,"KMC최종회의(7월) 자료"}</definedName>
    <definedName name="매" hidden="1">{#N/A,#N/A,FALSE,"손익표지";#N/A,#N/A,FALSE,"손익계산";#N/A,#N/A,FALSE,"일반관리비";#N/A,#N/A,FALSE,"영업외수익";#N/A,#N/A,FALSE,"영업외비용";#N/A,#N/A,FALSE,"매출액";#N/A,#N/A,FALSE,"요약손익";#N/A,#N/A,FALSE,"요약대차";#N/A,#N/A,FALSE,"매출채권현황";#N/A,#N/A,FALSE,"매출채권명세"}</definedName>
    <definedName name="買掛金" hidden="1">{"'買掛金'!$J$6"}</definedName>
    <definedName name="매입" hidden="1">#REF!</definedName>
    <definedName name="매입채무3" hidden="1">{#N/A,#N/A,FALSE,"BS";#N/A,#N/A,FALSE,"PL";#N/A,#N/A,FALSE,"A";#N/A,#N/A,FALSE,"B";#N/A,#N/A,FALSE,"B1";#N/A,#N/A,FALSE,"C";#N/A,#N/A,FALSE,"C1";#N/A,#N/A,FALSE,"C2";#N/A,#N/A,FALSE,"D";#N/A,#N/A,FALSE,"E";#N/A,#N/A,FALSE,"F";#N/A,#N/A,FALSE,"AA";#N/A,#N/A,FALSE,"BB";#N/A,#N/A,FALSE,"CC";#N/A,#N/A,FALSE,"DD";#N/A,#N/A,FALSE,"EE";#N/A,#N/A,FALSE,"FF";#N/A,#N/A,FALSE,"PL10";#N/A,#N/A,FALSE,"PL20";#N/A,#N/A,FALSE,"PL30"}</definedName>
    <definedName name="매입채무fi" hidden="1">{#N/A,#N/A,FALSE,"Aging Summary";#N/A,#N/A,FALSE,"Ratio Analysis";#N/A,#N/A,FALSE,"Test 120 Day Accts";#N/A,#N/A,FALSE,"Tickmarks"}</definedName>
    <definedName name="매축액2" hidden="1">{#N/A,#N/A,FALSE,"1.CRITERIA";#N/A,#N/A,FALSE,"2.IS";#N/A,#N/A,FALSE,"3.BS";#N/A,#N/A,FALSE,"4.PER PL";#N/A,#N/A,FALSE,"5.INVESTMENT";#N/A,#N/A,FALSE,"6.공문";#N/A,#N/A,FALSE,"7.netinvest"}</definedName>
    <definedName name="매출" hidden="1">{#N/A,#N/A,FALSE,"BS";#N/A,#N/A,FALSE,"PL";#N/A,#N/A,FALSE,"처분";#N/A,#N/A,FALSE,"현금";#N/A,#N/A,FALSE,"매출";#N/A,#N/A,FALSE,"원가";#N/A,#N/A,FALSE,"경영"}</definedName>
    <definedName name="매출04" hidden="1">{#N/A,#N/A,FALSE,"손익표지";#N/A,#N/A,FALSE,"손익계산";#N/A,#N/A,FALSE,"일반관리비";#N/A,#N/A,FALSE,"영업외수익";#N/A,#N/A,FALSE,"영업외비용";#N/A,#N/A,FALSE,"매출액";#N/A,#N/A,FALSE,"요약손익";#N/A,#N/A,FALSE,"요약대차";#N/A,#N/A,FALSE,"매출채권현황";#N/A,#N/A,FALSE,"매출채권명세"}</definedName>
    <definedName name="매출1" hidden="1">{#N/A,#N/A,FALSE,"손익표지";#N/A,#N/A,FALSE,"손익계산";#N/A,#N/A,FALSE,"일반관리비";#N/A,#N/A,FALSE,"영업외수익";#N/A,#N/A,FALSE,"영업외비용";#N/A,#N/A,FALSE,"매출액";#N/A,#N/A,FALSE,"요약손익";#N/A,#N/A,FALSE,"요약대차";#N/A,#N/A,FALSE,"매출채권현황";#N/A,#N/A,FALSE,"매출채권명세"}</definedName>
    <definedName name="매출3" hidden="1">{#N/A,#N/A,FALSE,"지침";#N/A,#N/A,FALSE,"환경분석";#N/A,#N/A,FALSE,"Sheet16"}</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bogo_1"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계획수정"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매출기준" hidden="1">{#N/A,#N/A,FALSE,"정공"}</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매출손익" hidden="1">{#N/A,#N/A,FALSE,"정공"}</definedName>
    <definedName name="매출액_MIN" hidden="1">{#N/A,#N/A,FALSE,"자재관리";#N/A,#N/A,FALSE,"자재관리";#N/A,#N/A,FALSE,"자재관리"}</definedName>
    <definedName name="매출액1" hidden="1">#REF!</definedName>
    <definedName name="매출액2" hidden="1">{#N/A,#N/A,FALSE,"1.CRITERIA";#N/A,#N/A,FALSE,"2.IS";#N/A,#N/A,FALSE,"3.BS";#N/A,#N/A,FALSE,"4.PER PL";#N/A,#N/A,FALSE,"5.INVESTMENT";#N/A,#N/A,FALSE,"6.공문";#N/A,#N/A,FALSE,"7.netinvest"}</definedName>
    <definedName name="매출우너가율산정식" hidden="1">{#N/A,#N/A,FALSE,"지침";#N/A,#N/A,FALSE,"환경분석";#N/A,#N/A,FALSE,"Sheet16"}</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매출원가율" hidden="1">{#N/A,#N/A,FALSE,"지침";#N/A,#N/A,FALSE,"환경분석";#N/A,#N/A,FALSE,"Sheet16"}</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전환손익" hidden="1">{#N/A,#N/A,FALSE,"정공"}</definedName>
    <definedName name="매출채권_1" hidden="1">{#N/A,#N/A,FALSE,"Aging Summary";#N/A,#N/A,FALSE,"Ratio Analysis";#N/A,#N/A,FALSE,"Test 120 Day Accts";#N/A,#N/A,FALSE,"Tickmarks"}</definedName>
    <definedName name="매출채권_금감원" hidden="1">{#N/A,#N/A,FALSE,"보험현황";#N/A,#N/A,FALSE,"보험현황"}</definedName>
    <definedName name="매출채권대손충당금"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매출채권비율" hidden="1">{"'손익현황'!$A$1:$J$29"}</definedName>
    <definedName name="매출채권연령표" hidden="1">{#N/A,#N/A,FALSE,"Sheet5"}</definedName>
    <definedName name="매출추1" hidden="1">{#N/A,#N/A,FALSE,"정공"}</definedName>
    <definedName name="매출추정" hidden="1">{#N/A,#N/A,FALSE,"정공"}</definedName>
    <definedName name="머냐" hidden="1">{#N/A,#N/A,TRUE,"Y생산";#N/A,#N/A,TRUE,"Y판매";#N/A,#N/A,TRUE,"Y총물량";#N/A,#N/A,TRUE,"Y능력";#N/A,#N/A,TRUE,"YKD"}</definedName>
    <definedName name="머머" hidden="1">{#N/A,#N/A,FALSE,"1.CRITERIA";#N/A,#N/A,FALSE,"2.IS";#N/A,#N/A,FALSE,"3.BS";#N/A,#N/A,FALSE,"4.PER PL";#N/A,#N/A,FALSE,"5.INVESTMENT";#N/A,#N/A,FALSE,"6.공문";#N/A,#N/A,FALSE,"7.netinvest"}</definedName>
    <definedName name="먼ㅇ랻" hidden="1">{#N/A,#N/A,FALSE,"BS";#N/A,#N/A,FALSE,"PL";#N/A,#N/A,FALSE,"처분";#N/A,#N/A,FALSE,"현금";#N/A,#N/A,FALSE,"매출";#N/A,#N/A,FALSE,"원가";#N/A,#N/A,FALSE,"경영"}</definedName>
    <definedName name="멀" hidden="1">{#N/A,#N/A,FALSE,"손익표지";#N/A,#N/A,FALSE,"손익계산";#N/A,#N/A,FALSE,"일반관리비";#N/A,#N/A,FALSE,"영업외수익";#N/A,#N/A,FALSE,"영업외비용";#N/A,#N/A,FALSE,"매출액";#N/A,#N/A,FALSE,"요약손익";#N/A,#N/A,FALSE,"요약대차";#N/A,#N/A,FALSE,"매출채권현황";#N/A,#N/A,FALSE,"매출채권명세"}</definedName>
    <definedName name="멀까요" hidden="1">{#N/A,#N/A,FALSE,"인원";#N/A,#N/A,FALSE,"비용2";#N/A,#N/A,FALSE,"비용1";#N/A,#N/A,FALSE,"비용";#N/A,#N/A,FALSE,"보증2";#N/A,#N/A,FALSE,"보증1";#N/A,#N/A,FALSE,"보증";#N/A,#N/A,FALSE,"손익1";#N/A,#N/A,FALSE,"손익";#N/A,#N/A,FALSE,"부서별매출";#N/A,#N/A,FALSE,"매출"}</definedName>
    <definedName name="메모" hidden="1">{"'Sheet1'!$A$1:$H$36"}</definedName>
    <definedName name="메모리연" hidden="1">{"'Sheet1'!$A$1:$H$36"}</definedName>
    <definedName name="메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며며" hidden="1">{#N/A,#N/A,FALSE,"1.CRITERIA";#N/A,#N/A,FALSE,"2.IS";#N/A,#N/A,FALSE,"3.BS";#N/A,#N/A,FALSE,"4.PER PL";#N/A,#N/A,FALSE,"5.INVESTMENT";#N/A,#N/A,FALSE,"6.공문";#N/A,#N/A,FALSE,"7.netinvest"}</definedName>
    <definedName name="면적산정" hidden="1">{#N/A,#N/A,FALSE,"손익표지";#N/A,#N/A,FALSE,"손익계산";#N/A,#N/A,FALSE,"일반관리비";#N/A,#N/A,FALSE,"영업외수익";#N/A,#N/A,FALSE,"영업외비용";#N/A,#N/A,FALSE,"매출액";#N/A,#N/A,FALSE,"요약손익";#N/A,#N/A,FALSE,"요약대차";#N/A,#N/A,FALSE,"매출채권현황";#N/A,#N/A,FALSE,"매출채권명세"}</definedName>
    <definedName name="명세2" hidden="1">#REF!</definedName>
    <definedName name="명세서1" hidden="1">255</definedName>
    <definedName name="명일" hidden="1">{"YTD/Forecast",#N/A,TRUE,"Fcst_TPLN";"Monthly Averages",#N/A,TRUE,"Fcst_TPLN"}</definedName>
    <definedName name="모" hidden="1">{#N/A,#N/A,FALSE,"UNIT";#N/A,#N/A,FALSE,"UNIT";#N/A,#N/A,FALSE,"계정"}</definedName>
    <definedName name="모나" hidden="1">{#N/A,#N/A,FALSE,"단축1";#N/A,#N/A,FALSE,"단축2";#N/A,#N/A,FALSE,"단축3";#N/A,#N/A,FALSE,"장축";#N/A,#N/A,FALSE,"4WD"}</definedName>
    <definedName name="모나리자아" hidden="1">{#N/A,#N/A,FALSE,"정공"}</definedName>
    <definedName name="모델">#REF!</definedName>
    <definedName name="모델LIST" hidden="1">#REF!</definedName>
    <definedName name="모델호기" hidden="1">#REF!</definedName>
    <definedName name="모두" hidden="1">{#N/A,#N/A,FALSE,"손익표지";#N/A,#N/A,FALSE,"손익계산";#N/A,#N/A,FALSE,"일반관리비";#N/A,#N/A,FALSE,"영업외수익";#N/A,#N/A,FALSE,"영업외비용";#N/A,#N/A,FALSE,"매출액";#N/A,#N/A,FALSE,"요약손익";#N/A,#N/A,FALSE,"요약대차";#N/A,#N/A,FALSE,"매출채권현황";#N/A,#N/A,FALSE,"매출채권명세"}</definedName>
    <definedName name="모두발언" hidden="1">{#N/A,#N/A,FALSE,"손익표지";#N/A,#N/A,FALSE,"손익계산";#N/A,#N/A,FALSE,"일반관리비";#N/A,#N/A,FALSE,"영업외수익";#N/A,#N/A,FALSE,"영업외비용";#N/A,#N/A,FALSE,"매출액";#N/A,#N/A,FALSE,"요약손익";#N/A,#N/A,FALSE,"요약대차";#N/A,#N/A,FALSE,"매출채권현황";#N/A,#N/A,FALSE,"매출채권명세"}</definedName>
    <definedName name="모듈" hidden="1">{#N/A,#N/A,FALSE,"단축1";#N/A,#N/A,FALSE,"단축2";#N/A,#N/A,FALSE,"단축3";#N/A,#N/A,FALSE,"장축";#N/A,#N/A,FALSE,"4WD"}</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모야" hidden="1">{#N/A,#N/A,FALSE,"BS";#N/A,#N/A,FALSE,"PL";#N/A,#N/A,FALSE,"처분";#N/A,#N/A,FALSE,"현금";#N/A,#N/A,FALSE,"매출";#N/A,#N/A,FALSE,"원가";#N/A,#N/A,FALSE,"경영"}</definedName>
    <definedName name="모야2" hidden="1">{#N/A,#N/A,FALSE,"BS";#N/A,#N/A,FALSE,"PL";#N/A,#N/A,FALSE,"처분";#N/A,#N/A,FALSE,"현금";#N/A,#N/A,FALSE,"매출";#N/A,#N/A,FALSE,"원가";#N/A,#N/A,FALSE,"경영"}</definedName>
    <definedName name="목" hidden="1">{#N/A,#N/A,FALSE,"손익표지";#N/A,#N/A,FALSE,"손익계산";#N/A,#N/A,FALSE,"일반관리비";#N/A,#N/A,FALSE,"영업외수익";#N/A,#N/A,FALSE,"영업외비용";#N/A,#N/A,FALSE,"매출액";#N/A,#N/A,FALSE,"요약손익";#N/A,#N/A,FALSE,"요약대차";#N/A,#N/A,FALSE,"매출채권현황";#N/A,#N/A,FALSE,"매출채권명세"}</definedName>
    <definedName name="목차" hidden="1">{#N/A,#N/A,FALSE,"주요여수신";#N/A,#N/A,FALSE,"수신금리";#N/A,#N/A,FALSE,"대출금리";#N/A,#N/A,FALSE,"신규대출";#N/A,#N/A,FALSE,"총액대출"}</definedName>
    <definedName name="목차1" hidden="1">{#N/A,#N/A,FALSE,"손익표지";#N/A,#N/A,FALSE,"손익계산";#N/A,#N/A,FALSE,"일반관리비";#N/A,#N/A,FALSE,"영업외수익";#N/A,#N/A,FALSE,"영업외비용";#N/A,#N/A,FALSE,"매출액";#N/A,#N/A,FALSE,"요약손익";#N/A,#N/A,FALSE,"요약대차";#N/A,#N/A,FALSE,"매출채권현황";#N/A,#N/A,FALSE,"매출채권명세"}</definedName>
    <definedName name="목차2" hidden="1">{#N/A,#N/A,FALSE,"주요여수신";#N/A,#N/A,FALSE,"수신금리";#N/A,#N/A,FALSE,"대출금리";#N/A,#N/A,FALSE,"신규대출";#N/A,#N/A,FALSE,"총액대출"}</definedName>
    <definedName name="목차3" hidden="1">{#N/A,#N/A,FALSE,"신규dep";#N/A,#N/A,FALSE,"신규dep-금형상각후";#N/A,#N/A,FALSE,"신규dep-연구비상각후";#N/A,#N/A,FALSE,"신규dep-기계,공구상각후"}</definedName>
    <definedName name="목차도" hidden="1">{#N/A,#N/A,FALSE,"정공"}</definedName>
    <definedName name="목차삽입" hidden="1">{#N/A,#N/A,FALSE,"정공"}</definedName>
    <definedName name="목차이" hidden="1">{#N/A,#N/A,FALSE,"손익표지";#N/A,#N/A,FALSE,"손익계산";#N/A,#N/A,FALSE,"일반관리비";#N/A,#N/A,FALSE,"영업외수익";#N/A,#N/A,FALSE,"영업외비용";#N/A,#N/A,FALSE,"매출액";#N/A,#N/A,FALSE,"요약손익";#N/A,#N/A,FALSE,"요약대차";#N/A,#N/A,FALSE,"매출채권현황";#N/A,#N/A,FALSE,"매출채권명세"}</definedName>
    <definedName name="목포다" hidden="1">{#N/A,#N/A,FALSE,"손익표지";#N/A,#N/A,FALSE,"손익계산";#N/A,#N/A,FALSE,"일반관리비";#N/A,#N/A,FALSE,"영업외수익";#N/A,#N/A,FALSE,"영업외비용";#N/A,#N/A,FALSE,"매출액";#N/A,#N/A,FALSE,"요약손익";#N/A,#N/A,FALSE,"요약대차";#N/A,#N/A,FALSE,"매출채권현황";#N/A,#N/A,FALSE,"매출채권명세"}</definedName>
    <definedName name="목포발" hidden="1">{#N/A,#N/A,FALSE,"손익표지";#N/A,#N/A,FALSE,"손익계산";#N/A,#N/A,FALSE,"일반관리비";#N/A,#N/A,FALSE,"영업외수익";#N/A,#N/A,FALSE,"영업외비용";#N/A,#N/A,FALSE,"매출액";#N/A,#N/A,FALSE,"요약손익";#N/A,#N/A,FALSE,"요약대차";#N/A,#N/A,FALSE,"매출채권현황";#N/A,#N/A,FALSE,"매출채권명세"}</definedName>
    <definedName name="목표03" hidden="1">{"AQUIRORDCF",#N/A,FALSE,"Merger consequences";"Acquirorassns",#N/A,FALSE,"Merger consequences"}</definedName>
    <definedName name="목표3" hidden="1">{#N/A,#N/A,FALSE,"인원";#N/A,#N/A,FALSE,"비용2";#N/A,#N/A,FALSE,"비용1";#N/A,#N/A,FALSE,"비용";#N/A,#N/A,FALSE,"보증2";#N/A,#N/A,FALSE,"보증1";#N/A,#N/A,FALSE,"보증";#N/A,#N/A,FALSE,"손익1";#N/A,#N/A,FALSE,"손익";#N/A,#N/A,FALSE,"부서별매출";#N/A,#N/A,FALSE,"매출"}</definedName>
    <definedName name="목표관리" hidden="1">{"'5'!$A$1:$BB$147"}</definedName>
    <definedName name="목표배정"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목표전개" hidden="1">{#N/A,#N/A,FALSE,"UNIT";#N/A,#N/A,FALSE,"UNIT";#N/A,#N/A,FALSE,"계정"}</definedName>
    <definedName name="몰라" hidden="1">{#N/A,#N/A,FALSE,"계약직(여)"}</definedName>
    <definedName name="몰라2" hidden="1">{#N/A,#N/A,FALSE,"손익표지";#N/A,#N/A,FALSE,"손익계산";#N/A,#N/A,FALSE,"일반관리비";#N/A,#N/A,FALSE,"영업외수익";#N/A,#N/A,FALSE,"영업외비용";#N/A,#N/A,FALSE,"매출액";#N/A,#N/A,FALSE,"요약손익";#N/A,#N/A,FALSE,"요약대차";#N/A,#N/A,FALSE,"매출채권현황";#N/A,#N/A,FALSE,"매출채권명세"}</definedName>
    <definedName name="몰라4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몰라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뫌" hidden="1">{#N/A,#N/A,FALSE,"1.CRITERIA";#N/A,#N/A,FALSE,"2.IS";#N/A,#N/A,FALSE,"3.BS";#N/A,#N/A,FALSE,"4.PER PL";#N/A,#N/A,FALSE,"5.INVESTMENT";#N/A,#N/A,FALSE,"6.공문";#N/A,#N/A,FALSE,"7.netinvest"}</definedName>
    <definedName name="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무" hidden="1">{#N/A,#N/A,FALSE,"손익표지";#N/A,#N/A,FALSE,"손익계산";#N/A,#N/A,FALSE,"일반관리비";#N/A,#N/A,FALSE,"영업외수익";#N/A,#N/A,FALSE,"영업외비용";#N/A,#N/A,FALSE,"매출액";#N/A,#N/A,FALSE,"요약손익";#N/A,#N/A,FALSE,"요약대차";#N/A,#N/A,FALSE,"매출채권현황";#N/A,#N/A,FALSE,"매출채권명세"}</definedName>
    <definedName name="무고" hidden="1">#REF!</definedName>
    <definedName name="무늬분석"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무무" hidden="1">{#N/A,#N/A,FALSE,"1.CRITERIA";#N/A,#N/A,FALSE,"2.IS";#N/A,#N/A,FALSE,"3.BS";#N/A,#N/A,FALSE,"4.PER PL";#N/A,#N/A,FALSE,"5.INVESTMENT";#N/A,#N/A,FALSE,"6.공문";#N/A,#N/A,FALSE,"7.netinvest"}</definedName>
    <definedName name="무시비" hidden="1">{#N/A,#N/A,FALSE,"96매출보고현황"}</definedName>
    <definedName name="무야" hidden="1">{#N/A,#N/A,FALSE,"BS";#N/A,#N/A,FALSE,"PL";#N/A,#N/A,FALSE,"A";#N/A,#N/A,FALSE,"B";#N/A,#N/A,FALSE,"B1";#N/A,#N/A,FALSE,"C";#N/A,#N/A,FALSE,"C1";#N/A,#N/A,FALSE,"C2";#N/A,#N/A,FALSE,"D";#N/A,#N/A,FALSE,"E";#N/A,#N/A,FALSE,"F";#N/A,#N/A,FALSE,"AA";#N/A,#N/A,FALSE,"BB";#N/A,#N/A,FALSE,"CC";#N/A,#N/A,FALSE,"DD";#N/A,#N/A,FALSE,"EE";#N/A,#N/A,FALSE,"FF";#N/A,#N/A,FALSE,"PL10";#N/A,#N/A,FALSE,"PL20";#N/A,#N/A,FALSE,"PL30"}</definedName>
    <definedName name="무얼까" hidden="1">{"'분양원가'!$B$1:$F$113"}</definedName>
    <definedName name="무역" hidden="1">{"'7'!$B$15:$D$32"}</definedName>
    <definedName name="무형감가상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무형자산" hidden="1">#REF!</definedName>
    <definedName name="무환수입2000"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문" hidden="1">{"'5'!$A$1:$BB$147"}</definedName>
    <definedName name="문1" hidden="1">{#N/A,#N/A,FALSE,"단축1";#N/A,#N/A,FALSE,"단축2";#N/A,#N/A,FALSE,"단축3";#N/A,#N/A,FALSE,"장축";#N/A,#N/A,FALSE,"4WD"}</definedName>
    <definedName name="문길원" hidden="1">{"'5'!$A$1:$BB$147"}</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성수_1" hidden="1">{#N/A,#N/A,FALSE,"손익표지";#N/A,#N/A,FALSE,"손익계산";#N/A,#N/A,FALSE,"일반관리비";#N/A,#N/A,FALSE,"영업외수익";#N/A,#N/A,FALSE,"영업외비용";#N/A,#N/A,FALSE,"매출액";#N/A,#N/A,FALSE,"요약손익";#N/A,#N/A,FALSE,"요약대차";#N/A,#N/A,FALSE,"매출채권현황";#N/A,#N/A,FALSE,"매출채권명세"}</definedName>
    <definedName name="문장주" hidden="1">{#N/A,#N/A,FALSE,"손익표지";#N/A,#N/A,FALSE,"손익계산";#N/A,#N/A,FALSE,"일반관리비";#N/A,#N/A,FALSE,"영업외수익";#N/A,#N/A,FALSE,"영업외비용";#N/A,#N/A,FALSE,"매출액";#N/A,#N/A,FALSE,"요약손익";#N/A,#N/A,FALSE,"요약대차";#N/A,#N/A,FALSE,"매출채권현황";#N/A,#N/A,FALSE,"매출채권명세"}</definedName>
    <definedName name="문제3" hidden="1">{#N/A,#N/A,FALSE,"단축1";#N/A,#N/A,FALSE,"단축2";#N/A,#N/A,FALSE,"단축3";#N/A,#N/A,FALSE,"장축";#N/A,#N/A,FALSE,"4WD"}</definedName>
    <definedName name="문제점" hidden="1">{"'7-2지역별'!$A$1:$R$44"}</definedName>
    <definedName name="문태용" hidden="1">{"YTD/Forecast",#N/A,TRUE,"Fcst_TPLN";"Monthly Averages",#N/A,TRUE,"Fcst_TPLN"}</definedName>
    <definedName name="물" hidden="1">{#N/A,#N/A,FALSE,"Sheet5"}</definedName>
    <definedName name="물라자" hidden="1">{#N/A,#N/A,TRUE,"Y생산";#N/A,#N/A,TRUE,"Y판매";#N/A,#N/A,TRUE,"Y총물량";#N/A,#N/A,TRUE,"Y능력";#N/A,#N/A,TRUE,"YKD"}</definedName>
    <definedName name="물랴자" hidden="1">{#N/A,#N/A,TRUE,"Y생산";#N/A,#N/A,TRUE,"Y판매";#N/A,#N/A,TRUE,"Y총물량";#N/A,#N/A,TRUE,"Y능력";#N/A,#N/A,TRUE,"YKD"}</definedName>
    <definedName name="물량" hidden="1">{#N/A,#N/A,FALSE,"KMC최종회의(7월) 자료"}</definedName>
    <definedName name="물량수" hidden="1">{#N/A,#N/A,TRUE,"Y생산";#N/A,#N/A,TRUE,"Y판매";#N/A,#N/A,TRUE,"Y총물량";#N/A,#N/A,TRUE,"Y능력";#N/A,#N/A,TRUE,"YKD"}</definedName>
    <definedName name="물량수전ㅇ"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수정3" hidden="1">{#N/A,#N/A,TRUE,"Y생산";#N/A,#N/A,TRUE,"Y판매";#N/A,#N/A,TRUE,"Y총물량";#N/A,#N/A,TRUE,"Y능력";#N/A,#N/A,TRUE,"YKD"}</definedName>
    <definedName name="물량수정4" hidden="1">{#N/A,#N/A,TRUE,"Y생산";#N/A,#N/A,TRUE,"Y판매";#N/A,#N/A,TRUE,"Y총물량";#N/A,#N/A,TRUE,"Y능력";#N/A,#N/A,TRUE,"YKD"}</definedName>
    <definedName name="물량정" hidden="1">{#N/A,#N/A,TRUE,"Y생산";#N/A,#N/A,TRUE,"Y판매";#N/A,#N/A,TRUE,"Y총물량";#N/A,#N/A,TRUE,"Y능력";#N/A,#N/A,TRUE,"YKD"}</definedName>
    <definedName name="물량정1" hidden="1">{#N/A,#N/A,TRUE,"Y생산";#N/A,#N/A,TRUE,"Y판매";#N/A,#N/A,TRUE,"Y총물량";#N/A,#N/A,TRUE,"Y능력";#N/A,#N/A,TRUE,"YKD"}</definedName>
    <definedName name="물량조정" hidden="1">{#N/A,#N/A,TRUE,"Y생산";#N/A,#N/A,TRUE,"Y판매";#N/A,#N/A,TRUE,"Y총물량";#N/A,#N/A,TRUE,"Y능력";#N/A,#N/A,TRUE,"YKD"}</definedName>
    <definedName name="물량조정3" hidden="1">{#N/A,#N/A,TRUE,"Y생산";#N/A,#N/A,TRUE,"Y판매";#N/A,#N/A,TRUE,"Y총물량";#N/A,#N/A,TRUE,"Y능력";#N/A,#N/A,TRUE,"YKD"}</definedName>
    <definedName name="물류" hidden="1">{#N/A,#N/A,FALSE,"단축1";#N/A,#N/A,FALSE,"단축2";#N/A,#N/A,FALSE,"단축3";#N/A,#N/A,FALSE,"장축";#N/A,#N/A,FALSE,"4WD"}</definedName>
    <definedName name="물수" hidden="1">{#N/A,#N/A,TRUE,"Y생산";#N/A,#N/A,TRUE,"Y판매";#N/A,#N/A,TRUE,"Y총물량";#N/A,#N/A,TRUE,"Y능력";#N/A,#N/A,TRUE,"YKD"}</definedName>
    <definedName name="물자" hidden="1">#REF!</definedName>
    <definedName name="뭐고" hidden="1">{"'매출계획'!$D$2"}</definedName>
    <definedName name="뭐니" hidden="1">{#N/A,#N/A,FALSE,"BS";#N/A,#N/A,FALSE,"PL";#N/A,#N/A,FALSE,"처분";#N/A,#N/A,FALSE,"현금";#N/A,#N/A,FALSE,"매출";#N/A,#N/A,FALSE,"원가";#N/A,#N/A,FALSE,"경영"}</definedName>
    <definedName name="뭐야"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뭐야이거" hidden="1">{#N/A,#N/A,FALSE,"단축1";#N/A,#N/A,FALSE,"단축2";#N/A,#N/A,FALSE,"단축3";#N/A,#N/A,FALSE,"장축";#N/A,#N/A,FALSE,"4WD"}</definedName>
    <definedName name="뭐지" hidden="1">{#N/A,#N/A,FALSE,"지침";#N/A,#N/A,FALSE,"환경분석";#N/A,#N/A,FALSE,"Sheet16"}</definedName>
    <definedName name="뭔지모르ㅔ" hidden="1">{#N/A,#N/A,FALSE,"손익표지";#N/A,#N/A,FALSE,"손익계산";#N/A,#N/A,FALSE,"일반관리비";#N/A,#N/A,FALSE,"영업외수익";#N/A,#N/A,FALSE,"영업외비용";#N/A,#N/A,FALSE,"매출액";#N/A,#N/A,FALSE,"요약손익";#N/A,#N/A,FALSE,"요약대차";#N/A,#N/A,FALSE,"매출채권현황";#N/A,#N/A,FALSE,"매출채권명세"}</definedName>
    <definedName name="뮤" hidden="1">{#N/A,#N/A,FALSE,"지침";#N/A,#N/A,FALSE,"환경분석";#N/A,#N/A,FALSE,"Sheet16"}</definedName>
    <definedName name="뮤뮤" hidden="1">{#N/A,#N/A,FALSE,"1.CRITERIA";#N/A,#N/A,FALSE,"2.IS";#N/A,#N/A,FALSE,"3.BS";#N/A,#N/A,FALSE,"4.PER PL";#N/A,#N/A,FALSE,"5.INVESTMENT";#N/A,#N/A,FALSE,"6.공문";#N/A,#N/A,FALSE,"7.netinvest"}</definedName>
    <definedName name="뮬소" hidden="1">{#N/A,#N/A,TRUE,"Y생산";#N/A,#N/A,TRUE,"Y판매";#N/A,#N/A,TRUE,"Y총물량";#N/A,#N/A,TRUE,"Y능력";#N/A,#N/A,TRUE,"YKD"}</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1" hidden="1">{"'판관비내역'!$D$2:$P$33"}</definedName>
    <definedName name="미경" hidden="1">{"'Sheet1'!$A$1:$H$36"}</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마_MoA" hidden="1">{#N/A,#N/A,FALSE,"Aging Summary";#N/A,#N/A,FALSE,"Ratio Analysis";#N/A,#N/A,FALSE,"Test 120 Day Accts";#N/A,#N/A,FALSE,"Tickmarks"}</definedName>
    <definedName name="미미" hidden="1">{#N/A,#N/A,FALSE,"1.CRITERIA";#N/A,#N/A,FALSE,"2.IS";#N/A,#N/A,FALSE,"3.BS";#N/A,#N/A,FALSE,"4.PER PL";#N/A,#N/A,FALSE,"5.INVESTMENT";#N/A,#N/A,FALSE,"6.공문";#N/A,#N/A,FALSE,"7.netinvest"}</definedName>
    <definedName name="미미미아" hidden="1">{#N/A,#N/A,FALSE,"정공"}</definedName>
    <definedName name="未払" hidden="1">{"'買掛金'!$J$6"}</definedName>
    <definedName name="未払金" hidden="1">{"'買掛金'!$J$6"}</definedName>
    <definedName name="미석" hidden="1">{#N/A,#N/A,FALSE,"정공"}</definedName>
    <definedName name="미송6" hidden="1">#REF!</definedName>
    <definedName name="미수" hidden="1">{#N/A,#N/A,FALSE,"BS";#N/A,#N/A,FALSE,"PL";#N/A,#N/A,FALSE,"처분";#N/A,#N/A,FALSE,"현금";#N/A,#N/A,FALSE,"매출";#N/A,#N/A,FALSE,"원가";#N/A,#N/A,FALSE,"경영"}</definedName>
    <definedName name="미수금" hidden="1">{#N/A,#N/A,FALSE,"Aging Summary";#N/A,#N/A,FALSE,"Ratio Analysis";#N/A,#N/A,FALSE,"Test 120 Day Accts";#N/A,#N/A,FALSE,"Tickmarks"}</definedName>
    <definedName name="미수수익" hidden="1">{"'보고양식'!$A$58:$K$111"}</definedName>
    <definedName name="미수수익2" hidden="1">{"'보고양식'!$A$58:$K$111"}</definedName>
    <definedName name="미수수익계상이" hidden="1">#REF!</definedName>
    <definedName name="미수이자" hidden="1">{#N/A,#N/A,FALSE,"Aging Summary";#N/A,#N/A,FALSE,"Ratio Analysis";#N/A,#N/A,FALSE,"Test 120 Day Accts";#N/A,#N/A,FALSE,"Tickmarks"}</definedName>
    <definedName name="미수이자1" hidden="1">#REF!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현황" hidden="1">{#N/A,#N/A,FALSE,"1.시장상황";#N/A,#N/A,FALSE,"2.판매목표";#N/A,#N/A,FALSE,"3.판매력운영";#N/A,#N/A,FALSE,"3.판매력운영 (2)";#N/A,#N/A,FALSE,"3.판매력운영 (3)";#N/A,#N/A,FALSE,"4.주요항목 관리지표 목표";#N/A,#N/A,FALSE,"5중점추진사항"}</definedName>
    <definedName name="미움" hidden="1">{#N/A,#N/A,FALSE,"98소지이동TOTvs99.1 (2)";#N/A,#N/A,FALSE,"TOTAL";#N/A,#N/A,FALSE,"98소지이동TOTvs99.1(b) (2)"}</definedName>
    <definedName name="미접수" hidden="1">{#N/A,#N/A,FALSE,"해외크레임";#N/A,#N/A,FALSE,"ACCENT현황";#N/A,#N/A,FALSE,"AVANTE";#N/A,#N/A,FALSE,"SONATA(3)";#N/A,#N/A,FALSE,"국내크레임"}</definedName>
    <definedName name="미접수0805" hidden="1">{"'Sheet1'!$A$1:$D$15"}</definedName>
    <definedName name="미지" hidden="1">{"'4월수지'!$A$1:$AE$45"}</definedName>
    <definedName name="미지급1" hidden="1">#REF!</definedName>
    <definedName name="미지급11" hidden="1">{#N/A,#N/A,FALSE,"Sheet1"}</definedName>
    <definedName name="미지급금1" hidden="1">{#N/A,#N/A,FALSE,"BS";#N/A,#N/A,FALSE,"PL";#N/A,#N/A,FALSE,"처분";#N/A,#N/A,FALSE,"현금";#N/A,#N/A,FALSE,"매출";#N/A,#N/A,FALSE,"원가";#N/A,#N/A,FALSE,"경영"}</definedName>
    <definedName name="미지급금200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지급명세" hidden="1">{"'보고양식'!$A$58:$K$111"}</definedName>
    <definedName name="미지급보" hidden="1">{#N/A,#N/A,FALSE,"BS";#N/A,#N/A,FALSE,"PL";#N/A,#N/A,FALSE,"처분";#N/A,#N/A,FALSE,"현금";#N/A,#N/A,FALSE,"매출";#N/A,#N/A,FALSE,"원가";#N/A,#N/A,FALSE,"경영"}</definedName>
    <definedName name="미지급비용" hidden="1">{#N/A,#N/A,FALSE,"BS";#N/A,#N/A,FALSE,"PL";#N/A,#N/A,FALSE,"처분";#N/A,#N/A,FALSE,"현금";#N/A,#N/A,FALSE,"매출";#N/A,#N/A,FALSE,"원가";#N/A,#N/A,FALSE,"경영"}</definedName>
    <definedName name="미지급비용.." hidden="1">{#N/A,#N/A,FALSE,"Sheet1"}</definedName>
    <definedName name="미지급비용1" hidden="1">{#N/A,#N/A,FALSE,"손익표지";#N/A,#N/A,FALSE,"손익계산";#N/A,#N/A,FALSE,"일반관리비";#N/A,#N/A,FALSE,"영업외수익";#N/A,#N/A,FALSE,"영업외비용";#N/A,#N/A,FALSE,"매출액";#N/A,#N/A,FALSE,"요약손익";#N/A,#N/A,FALSE,"요약대차";#N/A,#N/A,FALSE,"매출채권현황";#N/A,#N/A,FALSE,"매출채권명세"}</definedName>
    <definedName name="미지급비용2" hidden="1">{#N/A,#N/A,FALSE,"P.C.B"}</definedName>
    <definedName name="미지급비용분류" hidden="1">{#N/A,#N/A,FALSE,"계약직(여)"}</definedName>
    <definedName name="미진사유" hidden="1">{#N/A,#N/A,FALSE,"손익표지";#N/A,#N/A,FALSE,"손익계산";#N/A,#N/A,FALSE,"일반관리비";#N/A,#N/A,FALSE,"영업외수익";#N/A,#N/A,FALSE,"영업외비용";#N/A,#N/A,FALSE,"매출액";#N/A,#N/A,FALSE,"요약손익";#N/A,#N/A,FALSE,"요약대차";#N/A,#N/A,FALSE,"매출채권현황";#N/A,#N/A,FALSE,"매출채권명세"}</definedName>
    <definedName name="미착10월" hidden="1">{#N/A,#N/A,FALSE,"BS";#N/A,#N/A,FALSE,"PL";#N/A,#N/A,FALSE,"처분";#N/A,#N/A,FALSE,"현금";#N/A,#N/A,FALSE,"매출";#N/A,#N/A,FALSE,"원가";#N/A,#N/A,FALSE,"경영"}</definedName>
    <definedName name="미착기계" hidden="1">{#N/A,#N/A,FALSE,"9612"}</definedName>
    <definedName name="미쳤다" hidden="1">{#N/A,#N/A,FALSE,"진행중"}</definedName>
    <definedName name="미치겠네" hidden="1">{#N/A,#N/A,FALSE,"100PPM";#N/A,#N/A,FALSE,"3차원대책서";#N/A,#N/A,FALSE,"개선사례"}</definedName>
    <definedName name="미회수수표" hidden="1">{#N/A,#N/A,TRUE,"일정"}</definedName>
    <definedName name="민" hidden="1">{#N/A,#N/A,FALSE,"손익표지";#N/A,#N/A,FALSE,"손익계산";#N/A,#N/A,FALSE,"일반관리비";#N/A,#N/A,FALSE,"영업외수익";#N/A,#N/A,FALSE,"영업외비용";#N/A,#N/A,FALSE,"매출액";#N/A,#N/A,FALSE,"요약손익";#N/A,#N/A,FALSE,"요약대차";#N/A,#N/A,FALSE,"매출채권현황";#N/A,#N/A,FALSE,"매출채권명세"}</definedName>
    <definedName name="민감도" hidden="1">#REF!</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자사업_1" hidden="1">{#N/A,#N/A,FALSE,"손익표지";#N/A,#N/A,FALSE,"손익계산";#N/A,#N/A,FALSE,"일반관리비";#N/A,#N/A,FALSE,"영업외수익";#N/A,#N/A,FALSE,"영업외비용";#N/A,#N/A,FALSE,"매출액";#N/A,#N/A,FALSE,"요약손익";#N/A,#N/A,FALSE,"요약대차";#N/A,#N/A,FALSE,"매출채권현황";#N/A,#N/A,FALSE,"매출채권명세"}</definedName>
    <definedName name="민자사업2" hidden="1">{#N/A,#N/A,FALSE,"손익표지";#N/A,#N/A,FALSE,"손익계산";#N/A,#N/A,FALSE,"일반관리비";#N/A,#N/A,FALSE,"영업외수익";#N/A,#N/A,FALSE,"영업외비용";#N/A,#N/A,FALSE,"매출액";#N/A,#N/A,FALSE,"요약손익";#N/A,#N/A,FALSE,"요약대차";#N/A,#N/A,FALSE,"매출채권현황";#N/A,#N/A,FALSE,"매출채권명세"}</definedName>
    <definedName name="민자산업" hidden="1">{#N/A,#N/A,FALSE,"손익표지";#N/A,#N/A,FALSE,"손익계산";#N/A,#N/A,FALSE,"일반관리비";#N/A,#N/A,FALSE,"영업외수익";#N/A,#N/A,FALSE,"영업외비용";#N/A,#N/A,FALSE,"매출액";#N/A,#N/A,FALSE,"요약손익";#N/A,#N/A,FALSE,"요약대차";#N/A,#N/A,FALSE,"매출채권현황";#N/A,#N/A,FALSE,"매출채권명세"}</definedName>
    <definedName name="민지사업1"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{#N/A,#N/A,FALSE,"Aging Summary";#N/A,#N/A,FALSE,"Ratio Analysis";#N/A,#N/A,FALSE,"Test 120 Day Accts";#N/A,#N/A,FALSE,"Tickmarks"}</definedName>
    <definedName name="ㅂ_1" hidden="1">{#N/A,#N/A,FALSE,"Aging Summary";#N/A,#N/A,FALSE,"Ratio Analysis";#N/A,#N/A,FALSE,"Test 120 Day Accts";#N/A,#N/A,FALSE,"Tickmarks"}</definedName>
    <definedName name="ㅂ1111" hidden="1">{#N/A,#N/A,FALSE,"손익표지";#N/A,#N/A,FALSE,"손익계산";#N/A,#N/A,FALSE,"일반관리비";#N/A,#N/A,FALSE,"영업외수익";#N/A,#N/A,FALSE,"영업외비용";#N/A,#N/A,FALSE,"매출액";#N/A,#N/A,FALSE,"요약손익";#N/A,#N/A,FALSE,"요약대차";#N/A,#N/A,FALSE,"매출채권현황";#N/A,#N/A,FALSE,"매출채권명세"}</definedName>
    <definedName name="ㅂ3ㄱ" hidden="1">{#N/A,#N/A,FALSE,"BS";#N/A,#N/A,FALSE,"PL";#N/A,#N/A,FALSE,"처분";#N/A,#N/A,FALSE,"현금";#N/A,#N/A,FALSE,"매출";#N/A,#N/A,FALSE,"원가";#N/A,#N/A,FALSE,"경영"}</definedName>
    <definedName name="ㅂㄱㄱ" hidden="1">{#N/A,#N/A,FALSE,"손익표지";#N/A,#N/A,FALSE,"손익계산";#N/A,#N/A,FALSE,"일반관리비";#N/A,#N/A,FALSE,"영업외수익";#N/A,#N/A,FALSE,"영업외비용";#N/A,#N/A,FALSE,"매출액";#N/A,#N/A,FALSE,"요약손익";#N/A,#N/A,FALSE,"요약대차";#N/A,#N/A,FALSE,"매출채권현황";#N/A,#N/A,FALSE,"매출채권명세"}</definedName>
    <definedName name="ㅂㄱㄷㅅㅂㄷ" hidden="1">{#N/A,#N/A,FALSE,"손익표지";#N/A,#N/A,FALSE,"손익계산";#N/A,#N/A,FALSE,"일반관리비";#N/A,#N/A,FALSE,"영업외수익";#N/A,#N/A,FALSE,"영업외비용";#N/A,#N/A,FALSE,"매출액";#N/A,#N/A,FALSE,"요약손익";#N/A,#N/A,FALSE,"요약대차";#N/A,#N/A,FALSE,"매출채권현황";#N/A,#N/A,FALSE,"매출채권명세"}</definedName>
    <definedName name="ㅂㄱㄷㅅㅂㄷ_1" hidden="1">{#N/A,#N/A,FALSE,"손익표지";#N/A,#N/A,FALSE,"손익계산";#N/A,#N/A,FALSE,"일반관리비";#N/A,#N/A,FALSE,"영업외수익";#N/A,#N/A,FALSE,"영업외비용";#N/A,#N/A,FALSE,"매출액";#N/A,#N/A,FALSE,"요약손익";#N/A,#N/A,FALSE,"요약대차";#N/A,#N/A,FALSE,"매출채권현황";#N/A,#N/A,FALSE,"매출채권명세"}</definedName>
    <definedName name="ㅂㄳ" hidden="1">{"'Sheet1'!$A$1:$H$36"}</definedName>
    <definedName name="ㅂㄳㄱ" hidden="1">{#N/A,#N/A,FALSE,"손익표지";#N/A,#N/A,FALSE,"손익계산";#N/A,#N/A,FALSE,"일반관리비";#N/A,#N/A,FALSE,"영업외수익";#N/A,#N/A,FALSE,"영업외비용";#N/A,#N/A,FALSE,"매출액";#N/A,#N/A,FALSE,"요약손익";#N/A,#N/A,FALSE,"요약대차";#N/A,#N/A,FALSE,"매출채권현황";#N/A,#N/A,FALSE,"매출채권명세"}</definedName>
    <definedName name="ㅂㄴㅁㅇㄴㅇㄹㄴㄹ" hidden="1">{#N/A,#N/A,FALSE,"Aging Summary";#N/A,#N/A,FALSE,"Ratio Analysis";#N/A,#N/A,FALSE,"Test 120 Day Accts";#N/A,#N/A,FALSE,"Tickmarks"}</definedName>
    <definedName name="ㅂㄷㄱ" hidden="1">{#N/A,#N/A,FALSE,"손익표지";#N/A,#N/A,FALSE,"손익계산";#N/A,#N/A,FALSE,"일반관리비";#N/A,#N/A,FALSE,"영업외수익";#N/A,#N/A,FALSE,"영업외비용";#N/A,#N/A,FALSE,"매출액";#N/A,#N/A,FALSE,"요약손익";#N/A,#N/A,FALSE,"요약대차";#N/A,#N/A,FALSE,"매출채권현황";#N/A,#N/A,FALSE,"매출채권명세"}</definedName>
    <definedName name="ㅂㄷㄱㅂㄷㄱ" hidden="1">#REF!</definedName>
    <definedName name="ㅂㄷㄳㄷㅂㅂ" hidden="1">{#N/A,#N/A,FALSE,"단축1";#N/A,#N/A,FALSE,"단축2";#N/A,#N/A,FALSE,"단축3";#N/A,#N/A,FALSE,"장축";#N/A,#N/A,FALSE,"4WD"}</definedName>
    <definedName name="ㅂㄷㄷㄱ" hidden="1">{#N/A,#N/A,FALSE,"Aging Summary";#N/A,#N/A,FALSE,"Ratio Analysis";#N/A,#N/A,FALSE,"Test 120 Day Accts";#N/A,#N/A,FALSE,"Tickmarks"}</definedName>
    <definedName name="ㅂㄷㅂ" hidden="1">{#N/A,#N/A,TRUE,"Y생산";#N/A,#N/A,TRUE,"Y판매";#N/A,#N/A,TRUE,"Y총물량";#N/A,#N/A,TRUE,"Y능력";#N/A,#N/A,TRUE,"YKD"}</definedName>
    <definedName name="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ㄷㅈㄱ" hidden="1">{#N/A,#N/A,FALSE,"9612"}</definedName>
    <definedName name="ㅂㅁ" hidden="1">{#N/A,#N/A,FALSE,"KMC최종회의(7월) 자료"}</definedName>
    <definedName name="ㅂㅂㅂ" hidden="1">{#N/A,#N/A,FALSE,"BS";#N/A,#N/A,FALSE,"PL";#N/A,#N/A,FALSE,"처분";#N/A,#N/A,FALSE,"현금";#N/A,#N/A,FALSE,"매출";#N/A,#N/A,FALSE,"원가";#N/A,#N/A,FALSE,"경영"}</definedName>
    <definedName name="ㅂㅂㅂ_1" hidden="1">{#N/A,#N/A,FALSE,"손익표지";#N/A,#N/A,FALSE,"손익계산";#N/A,#N/A,FALSE,"일반관리비";#N/A,#N/A,FALSE,"영업외수익";#N/A,#N/A,FALSE,"영업외비용";#N/A,#N/A,FALSE,"매출액";#N/A,#N/A,FALSE,"요약손익";#N/A,#N/A,FALSE,"요약대차";#N/A,#N/A,FALSE,"매출채권현황";#N/A,#N/A,FALSE,"매출채권명세"}</definedName>
    <definedName name="ㅂㅂㅂㅂㅂㅂ" hidden="1">{#N/A,#N/A,FALSE,"지침";#N/A,#N/A,FALSE,"환경분석";#N/A,#N/A,FALSE,"Sheet16"}</definedName>
    <definedName name="ㅂㅂㅂㅂㅂㅂㅂ" hidden="1">{#N/A,#N/A,TRUE,"Y생산";#N/A,#N/A,TRUE,"Y판매";#N/A,#N/A,TRUE,"Y총물량";#N/A,#N/A,TRUE,"Y능력";#N/A,#N/A,TRUE,"YKD"}</definedName>
    <definedName name="ㅂㅂㅂㅂㅂㅂㅂㅂ" hidden="1">{#N/A,#N/A,FALSE,"단축1";#N/A,#N/A,FALSE,"단축2";#N/A,#N/A,FALSE,"단축3";#N/A,#N/A,FALSE,"장축";#N/A,#N/A,FALSE,"4WD"}</definedName>
    <definedName name="ㅂㅂㅂㅂㅂㅂㅂㅂㅂㅂㅂㅂ" hidden="1">{#N/A,#N/A,TRUE,"Y생산";#N/A,#N/A,TRUE,"Y판매";#N/A,#N/A,TRUE,"Y총물량";#N/A,#N/A,TRUE,"Y능력";#N/A,#N/A,TRUE,"YKD"}</definedName>
    <definedName name="ㅂㅂㅂㅂㅂㅂㅂㅂㅂㅂㅂㅂㅂ" hidden="1">{#N/A,#N/A,TRUE,"Y생산";#N/A,#N/A,TRUE,"Y판매";#N/A,#N/A,TRUE,"Y총물량";#N/A,#N/A,TRUE,"Y능력";#N/A,#N/A,TRUE,"YKD"}</definedName>
    <definedName name="ㅂㅂㅂㅂㅂㅂㅂ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ㅂㅂㅂㅂㅂㅂㅂㅂㅂㅂㅂㅂㅂㅂㅂㅂㅂㅂㅂㅂㅂㅂㅂㅂㅂㅂㅂㅂㅂㅂㅂㅂ" hidden="1">{#N/A,#N/A,FALSE,"단축1";#N/A,#N/A,FALSE,"단축2";#N/A,#N/A,FALSE,"단축3";#N/A,#N/A,FALSE,"장축";#N/A,#N/A,FALSE,"4WD"}</definedName>
    <definedName name="ㅂㅂㅎ4ㅎ3" hidden="1">{#N/A,#N/A,FALSE,"제목"}</definedName>
    <definedName name="ㅂㅅ" hidden="1">{"'을'!$A$1:$Z$93"}</definedName>
    <definedName name="ㅂㅇㅊㅌㅋ" hidden="1">{#N/A,#N/A,FALSE,"Aging Summary";#N/A,#N/A,FALSE,"Ratio Analysis";#N/A,#N/A,FALSE,"Test 120 Day Accts";#N/A,#N/A,FALSE,"Tickmarks"}</definedName>
    <definedName name="ㅂㅈ" hidden="1">{#N/A,#N/A,FALSE,"손익표지";#N/A,#N/A,FALSE,"손익계산";#N/A,#N/A,FALSE,"일반관리비";#N/A,#N/A,FALSE,"영업외수익";#N/A,#N/A,FALSE,"영업외비용";#N/A,#N/A,FALSE,"매출액";#N/A,#N/A,FALSE,"요약손익";#N/A,#N/A,FALSE,"요약대차";#N/A,#N/A,FALSE,"매출채권현황";#N/A,#N/A,FALSE,"매출채권명세"}</definedName>
    <definedName name="ㅂㅈㄱㄷ" hidden="1">{#N/A,#N/A,FALSE,"PART-1234-8-12-9(41)";#N/A,#N/A,FALSE,"PARTS-2(3)";#N/A,#N/A,FALSE,"VAN SYSTEM";#N/A,#N/A,FALSE,"PARTS-10(26)";#N/A,#N/A,FALSE,"PART-5-6-7-11(14)";#N/A,#N/A,FALSE,"PARTS-4(3)";#N/A,#N/A,FALSE,"PCLASS"}</definedName>
    <definedName name="ㅂㅈㄱㄷㅈ" hidden="1">{#N/A,#N/A,FALSE,"Aging Summary";#N/A,#N/A,FALSE,"Ratio Analysis";#N/A,#N/A,FALSE,"Test 120 Day Accts";#N/A,#N/A,FALSE,"Tickmarks"}</definedName>
    <definedName name="ㅂㅈㄴㅁ" hidden="1">{#N/A,#N/A,FALSE,"정공"}</definedName>
    <definedName name="ㅂㅈㄷ" hidden="1">{#N/A,#N/A,FALSE,"Aging Summary";#N/A,#N/A,FALSE,"Ratio Analysis";#N/A,#N/A,FALSE,"Test 120 Day Accts";#N/A,#N/A,FALSE,"Tickmarks"}</definedName>
    <definedName name="ㅂㅈㄷㄱㄱ" hidden="1">{#N/A,#N/A,FALSE,"9612"}</definedName>
    <definedName name="ㅂㅈㄷㄱㄷㄱㅈㅂ" hidden="1">{#N/A,#N/A,FALSE,"9612";#N/A,#N/A,FALSE,"9612"}</definedName>
    <definedName name="ㅂㅈㄷㄱㅂ" hidden="1">{#N/A,#N/A,FALSE,"9612"}</definedName>
    <definedName name="ㅂㅈㄷㄱㅂㅈㄷㄱ" hidden="1">{#N/A,#N/A,FALSE,"손익표지";#N/A,#N/A,FALSE,"손익계산";#N/A,#N/A,FALSE,"일반관리비";#N/A,#N/A,FALSE,"영업외수익";#N/A,#N/A,FALSE,"영업외비용";#N/A,#N/A,FALSE,"매출액";#N/A,#N/A,FALSE,"요약손익";#N/A,#N/A,FALSE,"요약대차";#N/A,#N/A,FALSE,"매출채권현황";#N/A,#N/A,FALSE,"매출채권명세"}</definedName>
    <definedName name="ㅂㅈㄷㄱㅂㅈㄷㄱㅂ" hidden="1">{#N/A,#N/A,FALSE,"9612";#N/A,#N/A,FALSE,"9612"}</definedName>
    <definedName name="ㅂㅈㄷㄴㅁ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ㅈㄷㄷ" hidden="1">{#N/A,#N/A,FALSE,"손익표지";#N/A,#N/A,FALSE,"손익계산";#N/A,#N/A,FALSE,"일반관리비";#N/A,#N/A,FALSE,"영업외수익";#N/A,#N/A,FALSE,"영업외비용";#N/A,#N/A,FALSE,"매출액";#N/A,#N/A,FALSE,"요약손익";#N/A,#N/A,FALSE,"요약대차";#N/A,#N/A,FALSE,"매출채권현황";#N/A,#N/A,FALSE,"매출채권명세"}</definedName>
    <definedName name="ㅂㅈㄷㄷㄱㄱ" hidden="1">{#N/A,#N/A,FALSE,"UNIT";#N/A,#N/A,FALSE,"UNIT";#N/A,#N/A,FALSE,"계정"}</definedName>
    <definedName name="ㅂㅈㄷㅂ" hidden="1">{#N/A,#N/A,FALSE,"96 3월물량표";#N/A,#N/A,FALSE,"96 4월물량표";#N/A,#N/A,FALSE,"96 5월물량표"}</definedName>
    <definedName name="ㅂㅈㄷㅈㄷ" hidden="1">{#N/A,#N/A,FALSE,"단축1";#N/A,#N/A,FALSE,"단축2";#N/A,#N/A,FALSE,"단축3";#N/A,#N/A,FALSE,"장축";#N/A,#N/A,FALSE,"4WD"}</definedName>
    <definedName name="ㅂㅈㅂ" hidden="1">{#N/A,#N/A,FALSE,"표지";#N/A,#N/A,FALSE,"전제";#N/A,#N/A,FALSE,"손익-자 (2)";#N/A,#N/A,FALSE,"손익-자";#N/A,#N/A,FALSE,"손익-마 (2)";#N/A,#N/A,FALSE,"손익-마";#N/A,#N/A,FALSE,"총손최종"}</definedName>
    <definedName name="ㅂㅈ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ㅂㅈ" hidden="1">{#N/A,#N/A,FALSE,"손익표지";#N/A,#N/A,FALSE,"손익계산";#N/A,#N/A,FALSE,"일반관리비";#N/A,#N/A,FALSE,"영업외수익";#N/A,#N/A,FALSE,"영업외비용";#N/A,#N/A,FALSE,"매출액";#N/A,#N/A,FALSE,"요약손익";#N/A,#N/A,FALSE,"요약대차";#N/A,#N/A,FALSE,"매출채권현황";#N/A,#N/A,FALSE,"매출채권명세"}</definedName>
    <definedName name="ㅂ혹사" hidden="1">{"'양식'!$A$1"}</definedName>
    <definedName name="ㅂㅏ" hidden="1">{"'매출이익'!$A$24:$K$45"}</definedName>
    <definedName name="바" hidden="1">{#N/A,#N/A,FALSE,"Sheet5"}</definedName>
    <definedName name="바가" hidden="1">{#N/A,#N/A,FALSE,"1.CRITERIA";#N/A,#N/A,FALSE,"2.IS";#N/A,#N/A,FALSE,"3.BS";#N/A,#N/A,FALSE,"4.PER PL";#N/A,#N/A,FALSE,"5.INVESTMENT";#N/A,#N/A,FALSE,"6.공문";#N/A,#N/A,FALSE,"7.netinvest"}</definedName>
    <definedName name="바나" hidden="1">{#N/A,#N/A,FALSE,"1.CRITERIA";#N/A,#N/A,FALSE,"2.IS";#N/A,#N/A,FALSE,"3.BS";#N/A,#N/A,FALSE,"4.PER PL";#N/A,#N/A,FALSE,"5.INVESTMENT";#N/A,#N/A,FALSE,"6.공문";#N/A,#N/A,FALSE,"7.netinvest"}</definedName>
    <definedName name="바다" hidden="1">{#N/A,#N/A,FALSE,"1.CRITERIA";#N/A,#N/A,FALSE,"2.IS";#N/A,#N/A,FALSE,"3.BS";#N/A,#N/A,FALSE,"4.PER PL";#N/A,#N/A,FALSE,"5.INVESTMENT";#N/A,#N/A,FALSE,"6.공문";#N/A,#N/A,FALSE,"7.netinvest"}</definedName>
    <definedName name="바다올" hidden="1">{#N/A,#N/A,FALSE,"1.CRITERIA";#N/A,#N/A,FALSE,"2.IS";#N/A,#N/A,FALSE,"3.BS";#N/A,#N/A,FALSE,"4.PER PL";#N/A,#N/A,FALSE,"5.INVESTMENT";#N/A,#N/A,FALSE,"6.공문";#N/A,#N/A,FALSE,"7.netinvest"}</definedName>
    <definedName name="바도" hidden="1">{"'분양원가'!$B$1:$F$113"}</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랑라" hidden="1">{#N/A,#N/A,FALSE,"정공"}</definedName>
    <definedName name="바로" hidden="1">{#N/A,#N/A,FALSE,"1.CRITERIA";#N/A,#N/A,FALSE,"2.IS";#N/A,#N/A,FALSE,"3.BS";#N/A,#N/A,FALSE,"4.PER PL";#N/A,#N/A,FALSE,"5.INVESTMENT";#N/A,#N/A,FALSE,"6.공문";#N/A,#N/A,FALSE,"7.netinvest"}</definedName>
    <definedName name="바로가기" hidden="1">{#N/A,#N/A,FALSE,"단축1";#N/A,#N/A,FALSE,"단축2";#N/A,#N/A,FALSE,"단축3";#N/A,#N/A,FALSE,"장축";#N/A,#N/A,FALSE,"4WD"}</definedName>
    <definedName name="바바" hidden="1">{#N/A,#N/A,FALSE,"1.CRITERIA";#N/A,#N/A,FALSE,"2.IS";#N/A,#N/A,FALSE,"3.BS";#N/A,#N/A,FALSE,"4.PER PL";#N/A,#N/A,FALSE,"5.INVESTMENT";#N/A,#N/A,FALSE,"6.공문";#N/A,#N/A,FALSE,"7.netinvest"}</definedName>
    <definedName name="바바라" hidden="1">{#N/A,#N/A,TRUE,"Y생산";#N/A,#N/A,TRUE,"Y판매";#N/A,#N/A,TRUE,"Y총물량";#N/A,#N/A,TRUE,"Y능력";#N/A,#N/A,TRUE,"YKD"}</definedName>
    <definedName name="바바바" hidden="1">{#N/A,#N/A,FALSE,"단축1";#N/A,#N/A,FALSE,"단축2";#N/A,#N/A,FALSE,"단축3";#N/A,#N/A,FALSE,"장축";#N/A,#N/A,FALSE,"4WD"}</definedName>
    <definedName name="바바바밥바바바바" hidden="1">{"'5'!$A$1:$BB$147"}</definedName>
    <definedName name="바밥" hidden="1">{"'5'!$A$1:$BB$147"}</definedName>
    <definedName name="바밥바" hidden="1">{"'5'!$A$1:$BB$147"}</definedName>
    <definedName name="바보" hidden="1">{#N/A,#N/A,FALSE,"Aging Summary";#N/A,#N/A,FALSE,"Ratio Analysis";#N/A,#N/A,FALSE,"Test 120 Day Accts";#N/A,#N/A,FALSE,"Tickmarks"}</definedName>
    <definedName name="바보2" hidden="1">{"'7-2지역별'!$A$1:$R$44"}</definedName>
    <definedName name="바보바보" hidden="1">{"'7-2지역별'!$A$1:$R$44"}</definedName>
    <definedName name="바보상자" hidden="1">{#N/A,#N/A,FALSE,"정공"}</definedName>
    <definedName name="바보야" hidden="1">{#N/A,#N/A,FALSE,"교재수정"}</definedName>
    <definedName name="바보ㅗ옹아아러ㅏ" hidden="1">{"'5'!$A$1:$BB$147"}</definedName>
    <definedName name="바부" hidden="1">{#N/A,#N/A,FALSE,"손익표지";#N/A,#N/A,FALSE,"손익계산";#N/A,#N/A,FALSE,"일반관리비";#N/A,#N/A,FALSE,"영업외수익";#N/A,#N/A,FALSE,"영업외비용";#N/A,#N/A,FALSE,"매출액";#N/A,#N/A,FALSE,"요약손익";#N/A,#N/A,FALSE,"요약대차";#N/A,#N/A,FALSE,"매출채권현황";#N/A,#N/A,FALSE,"매출채권명세"}</definedName>
    <definedName name="바부팅이" hidden="1">#REF!</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hidden="1">{#N/A,#N/A,FALSE,"주요여수신";#N/A,#N/A,FALSE,"수신금리";#N/A,#N/A,FALSE,"대출금리";#N/A,#N/A,FALSE,"신규대출";#N/A,#N/A,FALSE,"총액대출"}</definedName>
    <definedName name="박광호5" hidden="1">{#N/A,#N/A,FALSE,"BS";#N/A,#N/A,FALSE,"PL";#N/A,#N/A,FALSE,"처분";#N/A,#N/A,FALSE,"현금";#N/A,#N/A,FALSE,"매출";#N/A,#N/A,FALSE,"원가";#N/A,#N/A,FALSE,"경영"}</definedName>
    <definedName name="박남규" hidden="1">{#N/A,#N/A,FALSE,"BS";#N/A,#N/A,FALSE,"IS";#N/A,#N/A,FALSE,"결손금처리";#N/A,#N/A,FALSE,"cashflow"}</definedName>
    <definedName name="박남희" hidden="1">{#N/A,#N/A,FALSE,"지침";#N/A,#N/A,FALSE,"환경분석";#N/A,#N/A,FALSE,"Sheet16"}</definedName>
    <definedName name="박남희1" hidden="1">{#N/A,#N/A,FALSE,"지침";#N/A,#N/A,FALSE,"환경분석";#N/A,#N/A,FALSE,"Sheet16"}</definedName>
    <definedName name="박남희2" hidden="1">{#N/A,#N/A,FALSE,"지침";#N/A,#N/A,FALSE,"환경분석";#N/A,#N/A,FALSE,"Sheet16"}</definedName>
    <definedName name="박남희3" hidden="1">{#N/A,#N/A,FALSE,"지침";#N/A,#N/A,FALSE,"환경분석";#N/A,#N/A,FALSE,"Sheet16"}</definedName>
    <definedName name="박남희재무" hidden="1">{#N/A,#N/A,FALSE,"지침";#N/A,#N/A,FALSE,"환경분석";#N/A,#N/A,FALSE,"Sheet16"}</definedName>
    <definedName name="박남희재무1" hidden="1">{#N/A,#N/A,FALSE,"지침";#N/A,#N/A,FALSE,"환경분석";#N/A,#N/A,FALSE,"Sheet16"}</definedName>
    <definedName name="박남희재무2" hidden="1">{#N/A,#N/A,FALSE,"지침";#N/A,#N/A,FALSE,"환경분석";#N/A,#N/A,FALSE,"Sheet16"}</definedName>
    <definedName name="박명용" hidden="1">{#N/A,#N/A,TRUE,"Y생산";#N/A,#N/A,TRUE,"Y판매";#N/A,#N/A,TRUE,"Y총물량";#N/A,#N/A,TRUE,"Y능력";#N/A,#N/A,TRUE,"YKD"}</definedName>
    <definedName name="박문희" hidden="1">{"'표지'!$B$5"}</definedName>
    <definedName name="박상현" hidden="1">{#N/A,#N/A,FALSE,"단축1";#N/A,#N/A,FALSE,"단축2";#N/A,#N/A,FALSE,"단축3";#N/A,#N/A,FALSE,"장축";#N/A,#N/A,FALSE,"4WD"}</definedName>
    <definedName name="박세영" hidden="1">{#N/A,#N/A,FALSE,"1.CRITERIA";#N/A,#N/A,FALSE,"2.IS";#N/A,#N/A,FALSE,"3.BS";#N/A,#N/A,FALSE,"4.PER PL";#N/A,#N/A,FALSE,"5.INVESTMENT";#N/A,#N/A,FALSE,"6.공문";#N/A,#N/A,FALSE,"7.netinvest"}</definedName>
    <definedName name="박어쟈루" hidden="1">#REF!</definedName>
    <definedName name="박영민" hidden="1">#REF!</definedName>
    <definedName name="박왕근" hidden="1">{#N/A,#N/A,FALSE,"98소지이동TOTvs99.1 (2)";#N/A,#N/A,FALSE,"TOTAL";#N/A,#N/A,FALSE,"98소지이동TOTvs99.1(b) (2)"}</definedName>
    <definedName name="박의철" hidden="1">{#N/A,#N/A,FALSE,"단축1";#N/A,#N/A,FALSE,"단축2";#N/A,#N/A,FALSE,"단축3";#N/A,#N/A,FALSE,"장축";#N/A,#N/A,FALSE,"4WD"}</definedName>
    <definedName name="박정" hidden="1">{#N/A,#N/A,TRUE,"일정"}</definedName>
    <definedName name="박종균" hidden="1">{#N/A,#N/A,FALSE,"인원";#N/A,#N/A,FALSE,"비용2";#N/A,#N/A,FALSE,"비용1";#N/A,#N/A,FALSE,"비용";#N/A,#N/A,FALSE,"보증2";#N/A,#N/A,FALSE,"보증1";#N/A,#N/A,FALSE,"보증";#N/A,#N/A,FALSE,"손익1";#N/A,#N/A,FALSE,"손익";#N/A,#N/A,FALSE,"부서별매출";#N/A,#N/A,FALSE,"매출"}</definedName>
    <definedName name="박지호" hidden="1">{#N/A,#N/A,FALSE,"단축1";#N/A,#N/A,FALSE,"단축2";#N/A,#N/A,FALSE,"단축3";#N/A,#N/A,FALSE,"장축";#N/A,#N/A,FALSE,"4WD"}</definedName>
    <definedName name="반기" hidden="1">{#N/A,#N/A,TRUE,"대 차 대 조 표"}</definedName>
    <definedName name="반기현금흐름표" hidden="1">{#N/A,#N/A,FALSE,"BS";#N/A,#N/A,FALSE,"PL";#N/A,#N/A,FALSE,"처분";#N/A,#N/A,FALSE,"현금";#N/A,#N/A,FALSE,"매출";#N/A,#N/A,FALSE,"원가";#N/A,#N/A,FALSE,"경영"}</definedName>
    <definedName name="반납3" hidden="1">{#N/A,#N/A,FALSE,"단축1";#N/A,#N/A,FALSE,"단축2";#N/A,#N/A,FALSE,"단축3";#N/A,#N/A,FALSE,"장축";#N/A,#N/A,FALSE,"4WD"}</definedName>
    <definedName name="반송컨베어평가" hidden="1">{#N/A,#N/A,FALSE,"단축1";#N/A,#N/A,FALSE,"단축2";#N/A,#N/A,FALSE,"단축3";#N/A,#N/A,FALSE,"장축";#N/A,#N/A,FALSE,"4WD"}</definedName>
    <definedName name="반송평가" hidden="1">{#N/A,#N/A,FALSE,"단축1";#N/A,#N/A,FALSE,"단축2";#N/A,#N/A,FALSE,"단축3";#N/A,#N/A,FALSE,"장축";#N/A,#N/A,FALSE,"4WD"}</definedName>
    <definedName name="받" hidden="1">{"'7'!$B$15:$D$32"}</definedName>
    <definedName name="발" hidden="1">{#N/A,#N/A,FALSE,"1.CRITERIA";#N/A,#N/A,FALSE,"2.IS";#N/A,#N/A,FALSE,"3.BS";#N/A,#N/A,FALSE,"4.PER PL";#N/A,#N/A,FALSE,"5.INVESTMENT";#N/A,#N/A,FALSE,"6.공문";#N/A,#N/A,FALSE,"7.netinvest"}</definedName>
    <definedName name="발생전" hidden="1">{"'매출이익'!$A$24:$K$45"}</definedName>
    <definedName name="발안요약123" hidden="1">{#N/A,#N/A,FALSE,"정공"}</definedName>
    <definedName name="발주" hidden="1">#REF!</definedName>
    <definedName name="밥바" hidden="1">{"'5'!$A$1:$BB$147"}</definedName>
    <definedName name="밥바자" hidden="1">{"'5'!$A$1:$BB$147"}</definedName>
    <definedName name="밥통" hidden="1">#REF!</definedName>
    <definedName name="방" hidden="1">{#N/A,#N/A,TRUE,"960318-1";#N/A,#N/A,TRUE,"960318-2";#N/A,#N/A,TRUE,"960318-3"}</definedName>
    <definedName name="방규성" hidden="1">{#N/A,#N/A,TRUE,"매출진척-1";#N/A,#N/A,TRUE,"매출진척-2";#N/A,#N/A,TRUE,"제품실적";#N/A,#N/A,TRUE,"RAC";#N/A,#N/A,TRUE,"PAC ";#N/A,#N/A,TRUE,"재고현황";#N/A,#N/A,TRUE,"공지사항"}</definedName>
    <definedName name="방규성2" hidden="1">{#N/A,#N/A,TRUE,"매출진척-1";#N/A,#N/A,TRUE,"매출진척-2";#N/A,#N/A,TRUE,"제품실적";#N/A,#N/A,TRUE,"RAC";#N/A,#N/A,TRUE,"PAC ";#N/A,#N/A,TRUE,"재고현황";#N/A,#N/A,TRUE,"공지사항"}</definedName>
    <definedName name="방배" hidden="1">{#N/A,#N/A,TRUE,"Y생산";#N/A,#N/A,TRUE,"Y판매";#N/A,#N/A,TRUE,"Y총물량";#N/A,#N/A,TRUE,"Y능력";#N/A,#N/A,TRUE,"YKD"}</definedName>
    <definedName name="방안" hidden="1">{#N/A,#N/A,FALSE,"단축1";#N/A,#N/A,FALSE,"단축2";#N/A,#N/A,FALSE,"단축3";#N/A,#N/A,FALSE,"장축";#N/A,#N/A,FALSE,"4WD"}</definedName>
    <definedName name="방진고무" hidden="1">{#N/A,#N/A,FALSE,"단축1";#N/A,#N/A,FALSE,"단축2";#N/A,#N/A,FALSE,"단축3";#N/A,#N/A,FALSE,"장축";#N/A,#N/A,FALSE,"4WD"}</definedName>
    <definedName name="방향"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배" hidden="1">{#N/A,#N/A,FALSE,"1.CRITERIA";#N/A,#N/A,FALSE,"2.IS";#N/A,#N/A,FALSE,"3.BS";#N/A,#N/A,FALSE,"4.PER PL";#N/A,#N/A,FALSE,"5.INVESTMENT";#N/A,#N/A,FALSE,"6.공문";#N/A,#N/A,FALSE,"7.netinvest"}</definedName>
    <definedName name="배경" hidden="1">{#N/A,#N/A,FALSE,"손익표지";#N/A,#N/A,FALSE,"손익계산";#N/A,#N/A,FALSE,"일반관리비";#N/A,#N/A,FALSE,"영업외수익";#N/A,#N/A,FALSE,"영업외비용";#N/A,#N/A,FALSE,"매출액";#N/A,#N/A,FALSE,"요약손익";#N/A,#N/A,FALSE,"요약대차";#N/A,#N/A,FALSE,"매출채권현황";#N/A,#N/A,FALSE,"매출채권명세"}</definedName>
    <definedName name="배관명세" hidden="1">[46]Sheet1!$A$4</definedName>
    <definedName name="배당" hidden="1">{#N/A,#N/A,FALSE,"손익표지";#N/A,#N/A,FALSE,"손익계산";#N/A,#N/A,FALSE,"일반관리비";#N/A,#N/A,FALSE,"영업외수익";#N/A,#N/A,FALSE,"영업외비용";#N/A,#N/A,FALSE,"매출액";#N/A,#N/A,FALSE,"요약손익";#N/A,#N/A,FALSE,"요약대차";#N/A,#N/A,FALSE,"매출채권현황";#N/A,#N/A,FALSE,"매출채권명세"}</definedName>
    <definedName name="배배배" hidden="1">{"'미착금액'!$A$4:$G$14"}</definedName>
    <definedName name="배부" hidden="1">{#N/A,#N/A,FALSE,"지침";#N/A,#N/A,FALSE,"환경분석";#N/A,#N/A,FALSE,"Sheet16"}</definedName>
    <definedName name="배부기준첨부" hidden="1">{#N/A,#N/A,FALSE,"정공"}</definedName>
    <definedName name="배부기준첨부하오" hidden="1">{#N/A,#N/A,FALSE,"정공"}</definedName>
    <definedName name="배부내역서2월"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배부영업자산" hidden="1">{#N/A,#N/A,FALSE,"지침";#N/A,#N/A,FALSE,"환경분석";#N/A,#N/A,FALSE,"Sheet16"}</definedName>
    <definedName name="배분기준" hidden="1">{#N/A,#N/A,FALSE,"제목"}</definedName>
    <definedName name="배수" hidden="1">{#N/A,#N/A,FALSE,"월공사비집계표양식 (7)";#N/A,#N/A,FALSE,"월공사비집계표양식 (7)"}</definedName>
    <definedName name="배정"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배찬식" hidden="1">{#N/A,#N/A,FALSE,"정공"}</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합비하반기2000" hidden="1">#REF!</definedName>
    <definedName name="백" hidden="1">{#N/A,#N/A,FALSE,"월공사비집계표양식 (7)";#N/A,#N/A,FALSE,"월공사비집계표양식 (7)"}</definedName>
    <definedName name="백십삼시트" hidden="1">{#N/A,#N/A,FALSE,"단축1";#N/A,#N/A,FALSE,"단축2";#N/A,#N/A,FALSE,"단축3";#N/A,#N/A,FALSE,"장축";#N/A,#N/A,FALSE,"4WD"}</definedName>
    <definedName name="백재욱" hidden="1">{"'Sheet1'!$A$1:$H$36"}</definedName>
    <definedName name="버" hidden="1">{#N/A,#N/A,FALSE,"손익표지";#N/A,#N/A,FALSE,"손익계산";#N/A,#N/A,FALSE,"일반관리비";#N/A,#N/A,FALSE,"영업외수익";#N/A,#N/A,FALSE,"영업외비용";#N/A,#N/A,FALSE,"매출액";#N/A,#N/A,FALSE,"요약손익";#N/A,#N/A,FALSE,"요약대차";#N/A,#N/A,FALSE,"매출채권현황";#N/A,#N/A,FALSE,"매출채권명세"}</definedName>
    <definedName name="버가" hidden="1">{#N/A,#N/A,FALSE,"96 3월물량표";#N/A,#N/A,FALSE,"96 4월물량표";#N/A,#N/A,FALSE,"96 5월물량표"}</definedName>
    <definedName name="버바바" hidden="1">{#N/A,#N/A,FALSE,"정공"}</definedName>
    <definedName name="버스2002"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범위액"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범위액2"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법인세" hidden="1">{#N/A,#N/A,FALSE,"손익표지";#N/A,#N/A,FALSE,"손익계산";#N/A,#N/A,FALSE,"일반관리비";#N/A,#N/A,FALSE,"영업외수익";#N/A,#N/A,FALSE,"영업외비용";#N/A,#N/A,FALSE,"매출액";#N/A,#N/A,FALSE,"요약손익";#N/A,#N/A,FALSE,"요약대차";#N/A,#N/A,FALSE,"매출채권현황";#N/A,#N/A,FALSE,"매출채권명세"}</definedName>
    <definedName name="법인세비용_수정" hidden="1">{#N/A,#N/A,FALSE,"BS";#N/A,#N/A,FALSE,"PL";#N/A,#N/A,FALSE,"처분";#N/A,#N/A,FALSE,"현금";#N/A,#N/A,FALSE,"매출";#N/A,#N/A,FALSE,"원가";#N/A,#N/A,FALSE,"경영"}</definedName>
    <definedName name="법인세비용주석" hidden="1">{#N/A,#N/A,FALSE,"Aging Summary";#N/A,#N/A,FALSE,"Ratio Analysis";#N/A,#N/A,FALSE,"Test 120 Day Accts";#N/A,#N/A,FALSE,"Tickmarks"}</definedName>
    <definedName name="법인세주석사항정리" hidden="1">{#N/A,#N/A,FALSE,"UNIT";#N/A,#N/A,FALSE,"UNIT";#N/A,#N/A,FALSE,"계정"}</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베" hidden="1">{#N/A,#N/A,FALSE,"1.CRITERIA";#N/A,#N/A,FALSE,"2.IS";#N/A,#N/A,FALSE,"3.BS";#N/A,#N/A,FALSE,"4.PER PL";#N/A,#N/A,FALSE,"5.INVESTMENT";#N/A,#N/A,FALSE,"6.공문";#N/A,#N/A,FALSE,"7.netinvest"}</definedName>
    <definedName name="베이커리손익" hidden="1">{"'7'!$B$15:$D$32"}</definedName>
    <definedName name="베타" hidden="1">{#N/A,#N/A,FALSE,"단축1";#N/A,#N/A,FALSE,"단축2";#N/A,#N/A,FALSE,"단축3";#N/A,#N/A,FALSE,"장축";#N/A,#N/A,FALSE,"4WD"}</definedName>
    <definedName name="베트남" hidden="1">{"'매출'!$A$1:$I$22"}</definedName>
    <definedName name="벼ㅈㅈㄱㄷ" hidden="1">{#N/A,#N/A,FALSE,"단축1";#N/A,#N/A,FALSE,"단축2";#N/A,#N/A,FALSE,"단축3";#N/A,#N/A,FALSE,"장축";#N/A,#N/A,FALSE,"4WD"}</definedName>
    <definedName name="변" hidden="1">{#N/A,#N/A,FALSE,"KMC최종회의(7월) 자료"}</definedName>
    <definedName name="변111" hidden="1">{#N/A,#N/A,FALSE,"P.C.B"}</definedName>
    <definedName name="변1111" hidden="1">{#N/A,#N/A,FALSE,"P.C.B"}</definedName>
    <definedName name="변경" hidden="1">{#N/A,#N/A,TRUE,"Y생산";#N/A,#N/A,TRUE,"Y판매";#N/A,#N/A,TRUE,"Y총물량";#N/A,#N/A,TRUE,"Y능력";#N/A,#N/A,TRUE,"YKD"}</definedName>
    <definedName name="변경내역" hidden="1">{#N/A,#N/A,FALSE,"3가";#N/A,#N/A,FALSE,"3나";#N/A,#N/A,FALSE,"3다"}</definedName>
    <definedName name="변경목차" hidden="1">{#N/A,#N/A,FALSE,"단축1";#N/A,#N/A,FALSE,"단축2";#N/A,#N/A,FALSE,"단축3";#N/A,#N/A,FALSE,"장축";#N/A,#N/A,FALSE,"4WD"}</definedName>
    <definedName name="변경범위2" hidden="1">{#N/A,#N/A,FALSE,"단축1";#N/A,#N/A,FALSE,"단축2";#N/A,#N/A,FALSE,"단축3";#N/A,#N/A,FALSE,"장축";#N/A,#N/A,FALSE,"4WD"}</definedName>
    <definedName name="변경양식" hidden="1">{#N/A,#N/A,FALSE,"손익표지";#N/A,#N/A,FALSE,"손익계산";#N/A,#N/A,FALSE,"일반관리비";#N/A,#N/A,FALSE,"영업외수익";#N/A,#N/A,FALSE,"영업외비용";#N/A,#N/A,FALSE,"매출액";#N/A,#N/A,FALSE,"요약손익";#N/A,#N/A,FALSE,"요약대차";#N/A,#N/A,FALSE,"매출채권현황";#N/A,#N/A,FALSE,"매출채권명세"}</definedName>
    <definedName name="변경후" hidden="1">{#N/A,#N/A,FALSE,"단축1";#N/A,#N/A,FALSE,"단축2";#N/A,#N/A,FALSE,"단축3";#N/A,#N/A,FALSE,"장축";#N/A,#N/A,FALSE,"4WD"}</definedName>
    <definedName name="변동" hidden="1">{#N/A,#N/A,FALSE,"BS";#N/A,#N/A,FALSE,"PL";#N/A,#N/A,FALSE,"처분";#N/A,#N/A,FALSE,"현금";#N/A,#N/A,FALSE,"매출";#N/A,#N/A,FALSE,"원가";#N/A,#N/A,FALSE,"경영"}</definedName>
    <definedName name="변동내역" hidden="1">{#N/A,#N/A,TRUE,"Y생산";#N/A,#N/A,TRUE,"Y판매";#N/A,#N/A,TRUE,"Y총물량";#N/A,#N/A,TRUE,"Y능력";#N/A,#N/A,TRUE,"YKD"}</definedName>
    <definedName name="변동내용" hidden="1">{#N/A,#N/A,FALSE,"단축1";#N/A,#N/A,FALSE,"단축2";#N/A,#N/A,FALSE,"단축3";#N/A,#N/A,FALSE,"장축";#N/A,#N/A,FALSE,"4WD"}</definedName>
    <definedName name="변동누계" hidden="1">{#N/A,#N/A,FALSE,"신규dep";#N/A,#N/A,FALSE,"신규dep-금형상각후";#N/A,#N/A,FALSE,"신규dep-연구비상각후";#N/A,#N/A,FALSE,"신규dep-기계,공구상각후"}</definedName>
    <definedName name="변동비" hidden="1">{#N/A,#N/A,FALSE,"Sheet1"}</definedName>
    <definedName name="변속" hidden="1">{#N/A,#N/A,FALSE,"KMC최종회의(7월) 자료"}</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변전" hidden="1">{#N/A,#N/A,FALSE,"UNIT";#N/A,#N/A,FALSE,"UNIT";#N/A,#N/A,FALSE,"계정"}</definedName>
    <definedName name="변전누계" hidden="1">{#N/A,#N/A,FALSE,"UNIT";#N/A,#N/A,FALSE,"UNIT";#N/A,#N/A,FALSE,"계정"}</definedName>
    <definedName name="변전당월" hidden="1">{#N/A,#N/A,FALSE,"UNIT";#N/A,#N/A,FALSE,"UNIT";#N/A,#N/A,FALSE,"계정"}</definedName>
    <definedName name="변전후유ㅓㅇ" hidden="1">{#N/A,#N/A,FALSE,"UNIT";#N/A,#N/A,FALSE,"UNIT";#N/A,#N/A,FALSE,"계정"}</definedName>
    <definedName name="변파유닛" hidden="1">{#N/A,#N/A,FALSE,"3가";#N/A,#N/A,FALSE,"3나";#N/A,#N/A,FALSE,"3다"}</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환사급가" hidden="1">{#N/A,#N/A,TRUE,"Y생산";#N/A,#N/A,TRUE,"Y판매";#N/A,#N/A,TRUE,"Y총물량";#N/A,#N/A,TRUE,"Y능력";#N/A,#N/A,TRUE,"YKD"}</definedName>
    <definedName name="별근" hidden="1">{#N/A,#N/A,FALSE,"손익표지";#N/A,#N/A,FALSE,"손익계산";#N/A,#N/A,FALSE,"일반관리비";#N/A,#N/A,FALSE,"영업외수익";#N/A,#N/A,FALSE,"영업외비용";#N/A,#N/A,FALSE,"매출액";#N/A,#N/A,FALSE,"요약손익";#N/A,#N/A,FALSE,"요약대차";#N/A,#N/A,FALSE,"매출채권현황";#N/A,#N/A,FALSE,"매출채권명세"}</definedName>
    <definedName name="별도투자비" hidden="1">{#N/A,#N/A,FALSE,"단축1";#N/A,#N/A,FALSE,"단축2";#N/A,#N/A,FALSE,"단축3";#N/A,#N/A,FALSE,"장축";#N/A,#N/A,FALSE,"4WD"}</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첨" hidden="1">{"SELECT orddtail.QUANTITY, orddtail.DISCOUNT, orddtail.PRODUCT_ID, orddtail.QUANTITY, orddtail.UNIT_P";"RICE_x000D_FROM c:\windows\msapps\msquery\orddtail.dbf orddtail, c:\windows\msapps\msquery\orddtail.dbf o";"rddtail_1_x000D_WHERE orddtail_1.ORDER_ID = orddtail.ORDER_ID"}</definedName>
    <definedName name="별첨1.투자" hidden="1">#REF!</definedName>
    <definedName name="별첨그룹3" hidden="1">{#N/A,#N/A,FALSE,"정공"}</definedName>
    <definedName name="별첨추가표" hidden="1">{#N/A,#N/A,FALSE,"정공"}</definedName>
    <definedName name="별첨퇴직" hidden="1">{"'매출이익'!$A$24:$K$45"}</definedName>
    <definedName name="별퇴직급여" hidden="1">{"'매출이익'!$A$24:$K$45"}</definedName>
    <definedName name="병근" hidden="1">{#N/A,#N/A,FALSE,"손익표지";#N/A,#N/A,FALSE,"손익계산";#N/A,#N/A,FALSE,"일반관리비";#N/A,#N/A,FALSE,"영업외수익";#N/A,#N/A,FALSE,"영업외비용";#N/A,#N/A,FALSE,"매출액";#N/A,#N/A,FALSE,"요약손익";#N/A,#N/A,FALSE,"요약대차";#N/A,#N/A,FALSE,"매출채권현황";#N/A,#N/A,FALSE,"매출채권명세"}</definedName>
    <definedName name="병신" hidden="1">{#N/A,#N/A,TRUE,"Y생산";#N/A,#N/A,TRUE,"Y판매";#N/A,#N/A,TRUE,"Y총물량";#N/A,#N/A,TRUE,"Y능력";#N/A,#N/A,TRUE,"YKD"}</definedName>
    <definedName name="보" hidden="1">{#N/A,#N/A,FALSE,"3가";#N/A,#N/A,FALSE,"3나";#N/A,#N/A,FALSE,"3다"}</definedName>
    <definedName name="보고" hidden="1">{#N/A,#N/A,FALSE,"손익표지";#N/A,#N/A,FALSE,"손익계산";#N/A,#N/A,FALSE,"일반관리비";#N/A,#N/A,FALSE,"영업외수익";#N/A,#N/A,FALSE,"영업외비용";#N/A,#N/A,FALSE,"매출액";#N/A,#N/A,FALSE,"요약손익";#N/A,#N/A,FALSE,"요약대차";#N/A,#N/A,FALSE,"매출채권현황";#N/A,#N/A,FALSE,"매출채권명세"}</definedName>
    <definedName name="보고1" hidden="1">{#N/A,#N/A,FALSE,"손익표지";#N/A,#N/A,FALSE,"손익계산";#N/A,#N/A,FALSE,"일반관리비";#N/A,#N/A,FALSE,"영업외수익";#N/A,#N/A,FALSE,"영업외비용";#N/A,#N/A,FALSE,"매출액";#N/A,#N/A,FALSE,"요약손익";#N/A,#N/A,FALSE,"요약대차";#N/A,#N/A,FALSE,"매출채권현황";#N/A,#N/A,FALSE,"매출채권명세"}</definedName>
    <definedName name="보고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222" hidden="1">{#N/A,#N/A,FALSE,"KMC최종회의(7월) 자료"}</definedName>
    <definedName name="보고4" hidden="1">{#N/A,#N/A,FALSE,"품의서";#N/A,#N/A,FALSE,"전제";#N/A,#N/A,FALSE,"총손";#N/A,#N/A,FALSE,"손익"}</definedName>
    <definedName name="보고가" hidden="1">{#N/A,#N/A,FALSE,"손익표지";#N/A,#N/A,FALSE,"손익계산";#N/A,#N/A,FALSE,"일반관리비";#N/A,#N/A,FALSE,"영업외수익";#N/A,#N/A,FALSE,"영업외비용";#N/A,#N/A,FALSE,"매출액";#N/A,#N/A,FALSE,"요약손익";#N/A,#N/A,FALSE,"요약대차";#N/A,#N/A,FALSE,"매출채권현황";#N/A,#N/A,FALSE,"매출채권명세"}</definedName>
    <definedName name="보고기준" hidden="1">{#N/A,#N/A,FALSE,"UNIT";#N/A,#N/A,FALSE,"UNIT";#N/A,#N/A,FALSE,"계정"}</definedName>
    <definedName name="보고서" hidden="1">{#N/A,#N/A,FALSE,"주요여수신";#N/A,#N/A,FALSE,"수신금리";#N/A,#N/A,FALSE,"대출금리";#N/A,#N/A,FALSE,"신규대출";#N/A,#N/A,FALSE,"총액대출"}</definedName>
    <definedName name="보고서111" hidden="1">{#N/A,#N/A,FALSE,"KMC최종회의(7월) 자료"}</definedName>
    <definedName name="보고서표지" hidden="1">{"'7-2지역별'!$A$1:$R$44"}</definedName>
    <definedName name="보고자료" hidden="1">{#N/A,#N/A,FALSE,"집계표"}</definedName>
    <definedName name="보고후" hidden="1">{#N/A,#N/A,FALSE,"Aging Summary";#N/A,#N/A,FALSE,"Ratio Analysis";#N/A,#N/A,FALSE,"Test 120 Day Accts";#N/A,#N/A,FALSE,"Tickmarks"}</definedName>
    <definedName name="보곤" hidden="1">{#N/A,#N/A,FALSE,"인원";#N/A,#N/A,FALSE,"비용2";#N/A,#N/A,FALSE,"비용1";#N/A,#N/A,FALSE,"비용";#N/A,#N/A,FALSE,"보증2";#N/A,#N/A,FALSE,"보증1";#N/A,#N/A,FALSE,"보증";#N/A,#N/A,FALSE,"손익1";#N/A,#N/A,FALSE,"손익";#N/A,#N/A,FALSE,"부서별매출";#N/A,#N/A,FALSE,"매출"}</definedName>
    <definedName name="보관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라차" hidden="1">{#N/A,#N/A,FALSE,"1.CRITERIA";#N/A,#N/A,FALSE,"2.IS";#N/A,#N/A,FALSE,"3.BS";#N/A,#N/A,FALSE,"4.PER PL";#N/A,#N/A,FALSE,"5.INVESTMENT";#N/A,#N/A,FALSE,"6.공문";#N/A,#N/A,FALSE,"7.netinvest"}</definedName>
    <definedName name="보령성능" hidden="1">{"'Sheet3'!$A$2:$O$88"}</definedName>
    <definedName name="보봅" hidden="1">{#N/A,#N/A,FALSE,"Aging Summary";#N/A,#N/A,FALSE,"Ratio Analysis";#N/A,#N/A,FALSE,"Test 120 Day Accts";#N/A,#N/A,FALSE,"Tickmarks"}</definedName>
    <definedName name="보봉" hidden="1">{#N/A,#N/A,FALSE,"손익표지";#N/A,#N/A,FALSE,"손익계산";#N/A,#N/A,FALSE,"일반관리비";#N/A,#N/A,FALSE,"영업외수익";#N/A,#N/A,FALSE,"영업외비용";#N/A,#N/A,FALSE,"매출액";#N/A,#N/A,FALSE,"요약손익";#N/A,#N/A,FALSE,"요약대차";#N/A,#N/A,FALSE,"매출채권현황";#N/A,#N/A,FALSE,"매출채권명세"}</definedName>
    <definedName name="보상원가계산"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보아리" hidden="1">{#N/A,#N/A,FALSE,"1.CRITERIA";#N/A,#N/A,FALSE,"2.IS";#N/A,#N/A,FALSE,"3.BS";#N/A,#N/A,FALSE,"4.PER PL";#N/A,#N/A,FALSE,"5.INVESTMENT";#N/A,#N/A,FALSE,"6.공문";#N/A,#N/A,FALSE,"7.netinvest"}</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보전" hidden="1">{#N/A,#N/A,FALSE,"KMC최종회의(7월) 자료"}</definedName>
    <definedName name="보전기획2" hidden="1">{#N/A,#N/A,FALSE,"ROW DATA"}</definedName>
    <definedName name="보증CLAIM" hidden="1">{#N/A,#N/A,FALSE,"손익표지";#N/A,#N/A,FALSE,"손익계산";#N/A,#N/A,FALSE,"일반관리비";#N/A,#N/A,FALSE,"영업외수익";#N/A,#N/A,FALSE,"영업외비용";#N/A,#N/A,FALSE,"매출액";#N/A,#N/A,FALSE,"요약손익";#N/A,#N/A,FALSE,"요약대차";#N/A,#N/A,FALSE,"매출채권현황";#N/A,#N/A,FALSE,"매출채권명세"}</definedName>
    <definedName name="보증금2" hidden="1">{#N/A,#N/A,FALSE,"BS";#N/A,#N/A,FALSE,"PL";#N/A,#N/A,FALSE,"처분";#N/A,#N/A,FALSE,"현금";#N/A,#N/A,FALSE,"매출";#N/A,#N/A,FALSE,"원가";#N/A,#N/A,FALSE,"경영"}</definedName>
    <definedName name="보증금명" hidden="1">#REF!</definedName>
    <definedName name="보증금명세" hidden="1">#REF!</definedName>
    <definedName name="보지" hidden="1">{"'5'!$A$1:$BB$147"}</definedName>
    <definedName name="보험료" hidden="1">{#N/A,#N/A,FALSE,"Aging Summary";#N/A,#N/A,FALSE,"Ratio Analysis";#N/A,#N/A,FALSE,"Test 120 Day Accts";#N/A,#N/A,FALSE,"Tickmarks"}</definedName>
    <definedName name="복사"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본문" hidden="1">{#N/A,#N/A,FALSE,"단축1";#N/A,#N/A,FALSE,"단축2";#N/A,#N/A,FALSE,"단축3";#N/A,#N/A,FALSE,"장축";#N/A,#N/A,FALSE,"4WD"}</definedName>
    <definedName name="볼" hidden="1">{#N/A,#N/A,FALSE,"1.CRITERIA";#N/A,#N/A,FALSE,"2.IS";#N/A,#N/A,FALSE,"3.BS";#N/A,#N/A,FALSE,"4.PER PL";#N/A,#N/A,FALSE,"5.INVESTMENT";#N/A,#N/A,FALSE,"6.공문";#N/A,#N/A,FALSE,"7.netinvest"}</definedName>
    <definedName name="볼라" hidden="1">#REF!</definedName>
    <definedName name="볼리비아" hidden="1">{#N/A,#N/A,FALSE,"단축1";#N/A,#N/A,FALSE,"단축2";#N/A,#N/A,FALSE,"단축3";#N/A,#N/A,FALSE,"장축";#N/A,#N/A,FALSE,"4WD"}</definedName>
    <definedName name="볼리비아품질문제" hidden="1">{#N/A,#N/A,FALSE,"단축1";#N/A,#N/A,FALSE,"단축2";#N/A,#N/A,FALSE,"단축3";#N/A,#N/A,FALSE,"장축";#N/A,#N/A,FALSE,"4WD"}</definedName>
    <definedName name="볼트수정" hidden="1">{#N/A,#N/A,FALSE,"단축1";#N/A,#N/A,FALSE,"단축2";#N/A,#N/A,FALSE,"단축3";#N/A,#N/A,FALSE,"장축";#N/A,#N/A,FALSE,"4WD"}</definedName>
    <definedName name="볼트수정1" hidden="1">{#N/A,#N/A,FALSE,"단축1";#N/A,#N/A,FALSE,"단축2";#N/A,#N/A,FALSE,"단축3";#N/A,#N/A,FALSE,"장축";#N/A,#N/A,FALSE,"4WD"}</definedName>
    <definedName name="봉" hidden="1">{#N/A,#N/A,TRUE,"960318-1";#N/A,#N/A,TRUE,"960318-2";#N/A,#N/A,TRUE,"960318-3"}</definedName>
    <definedName name="봐" hidden="1">{#N/A,#N/A,FALSE,"1.CRITERIA";#N/A,#N/A,FALSE,"2.IS";#N/A,#N/A,FALSE,"3.BS";#N/A,#N/A,FALSE,"4.PER PL";#N/A,#N/A,FALSE,"5.INVESTMENT";#N/A,#N/A,FALSE,"6.공문";#N/A,#N/A,FALSE,"7.netinvest"}</definedName>
    <definedName name="부가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검토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부가세대급"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부가세대급금"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부가세대사" hidden="1">{#N/A,#N/A,FALSE,"buildings"}</definedName>
    <definedName name="부대원본" hidden="1">{#N/A,#N/A,FALSE,"토공2"}</definedName>
    <definedName name="부도11" hidden="1">#REF!</definedName>
    <definedName name="부도어음11" hidden="1">#REF!</definedName>
    <definedName name="부도어음12" hidden="1">#REF!</definedName>
    <definedName name="부도어음2000.12" hidden="1">#REF!</definedName>
    <definedName name="부라보단가테이블" hidden="1">{#N/A,#N/A,FALSE,"KMC최종회의(7월) 자료"}</definedName>
    <definedName name="부라보자료" hidden="1">{#N/A,#N/A,FALSE,"KMC최종회의(7월) 자료"}</definedName>
    <definedName name="부문별손익" hidden="1">{#N/A,#N/A,FALSE,"손익표지";#N/A,#N/A,FALSE,"손익계산";#N/A,#N/A,FALSE,"일반관리비";#N/A,#N/A,FALSE,"영업외수익";#N/A,#N/A,FALSE,"영업외비용";#N/A,#N/A,FALSE,"매출액";#N/A,#N/A,FALSE,"요약손익";#N/A,#N/A,FALSE,"요약대차";#N/A,#N/A,FALSE,"매출채권현황";#N/A,#N/A,FALSE,"매출채권명세"}</definedName>
    <definedName name="부산물수입" hidden="1">{#N/A,#N/A,FALSE,"BS";#N/A,#N/A,FALSE,"PL";#N/A,#N/A,FALSE,"A";#N/A,#N/A,FALSE,"B";#N/A,#N/A,FALSE,"B1";#N/A,#N/A,FALSE,"C";#N/A,#N/A,FALSE,"C1";#N/A,#N/A,FALSE,"C2";#N/A,#N/A,FALSE,"D";#N/A,#N/A,FALSE,"E";#N/A,#N/A,FALSE,"F";#N/A,#N/A,FALSE,"AA";#N/A,#N/A,FALSE,"BB";#N/A,#N/A,FALSE,"CC";#N/A,#N/A,FALSE,"DD";#N/A,#N/A,FALSE,"EE";#N/A,#N/A,FALSE,"FF";#N/A,#N/A,FALSE,"PL10";#N/A,#N/A,FALSE,"PL20";#N/A,#N/A,FALSE,"PL30"}</definedName>
    <definedName name="부산수정" hidden="1">{#N/A,#N/A,FALSE,"BS";#N/A,#N/A,FALSE,"PL";#N/A,#N/A,FALSE,"A";#N/A,#N/A,FALSE,"B";#N/A,#N/A,FALSE,"B1";#N/A,#N/A,FALSE,"C";#N/A,#N/A,FALSE,"C1";#N/A,#N/A,FALSE,"C2";#N/A,#N/A,FALSE,"D";#N/A,#N/A,FALSE,"E";#N/A,#N/A,FALSE,"F";#N/A,#N/A,FALSE,"AA";#N/A,#N/A,FALSE,"BB";#N/A,#N/A,FALSE,"CC";#N/A,#N/A,FALSE,"DD";#N/A,#N/A,FALSE,"EE";#N/A,#N/A,FALSE,"FF";#N/A,#N/A,FALSE,"PL10";#N/A,#N/A,FALSE,"PL20";#N/A,#N/A,FALSE,"PL30"}</definedName>
    <definedName name="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지하철310" hidden="1">{#N/A,#N/A,FALSE,"손익표지";#N/A,#N/A,FALSE,"손익계산";#N/A,#N/A,FALSE,"일반관리비";#N/A,#N/A,FALSE,"영업외수익";#N/A,#N/A,FALSE,"영업외비용";#N/A,#N/A,FALSE,"매출액";#N/A,#N/A,FALSE,"요약손익";#N/A,#N/A,FALSE,"요약대차";#N/A,#N/A,FALSE,"매출채권현황";#N/A,#N/A,FALSE,"매출채권명세"}</definedName>
    <definedName name="부서별업무계획"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부서종합" hidden="1">{#N/A,#N/A,FALSE,"KMC최종회의(7월) 자료"}</definedName>
    <definedName name="부속" hidden="1">[47]수정시산표!#REF!</definedName>
    <definedName name="부속명세서" hidden="1">{#N/A,#N/A,FALSE,"BS";#N/A,#N/A,FALSE,"PL";#N/A,#N/A,FALSE,"처분";#N/A,#N/A,FALSE,"현금";#N/A,#N/A,FALSE,"매출";#N/A,#N/A,FALSE,"원가";#N/A,#N/A,FALSE,"경영"}</definedName>
    <definedName name="부손익" hidden="1">{#N/A,#N/A,FALSE,"현장 NCR 분석";#N/A,#N/A,FALSE,"현장품질감사";#N/A,#N/A,FALSE,"현장품질감사"}</definedName>
    <definedName name="부앙" hidden="1">{"YTD/Forecast",#N/A,TRUE,"Fcst_TPLN";"Monthly Averages",#N/A,TRUE,"Fcst_TPLN"}</definedName>
    <definedName name="부재료"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부재료비3월" hidden="1">#REF!</definedName>
    <definedName name="부품" hidden="1">{#N/A,#N/A,FALSE,"표지";#N/A,#N/A,FALSE,"전제";#N/A,#N/A,FALSE,"손익-자 (2)";#N/A,#N/A,FALSE,"손익-자";#N/A,#N/A,FALSE,"손익-마 (2)";#N/A,#N/A,FALSE,"손익-마";#N/A,#N/A,FALSE,"총손최종"}</definedName>
    <definedName name="부품1" hidden="1">{#N/A,#N/A,FALSE,"해외크레임";#N/A,#N/A,FALSE,"ACCENT현황";#N/A,#N/A,FALSE,"AVANTE";#N/A,#N/A,FALSE,"SONATA(3)";#N/A,#N/A,FALSE,"국내크레임"}</definedName>
    <definedName name="부품2" hidden="1">{#N/A,#N/A,FALSE,"신규dep";#N/A,#N/A,FALSE,"신규dep-금형상각후";#N/A,#N/A,FALSE,"신규dep-연구비상각후";#N/A,#N/A,FALSE,"신규dep-기계,공구상각후"}</definedName>
    <definedName name="부품별" hidden="1">{#N/A,#N/A,FALSE,"KMC최종회의(7월) 자료"}</definedName>
    <definedName name="분" hidden="1">{#N/A,#N/A,FALSE,"손익표지";#N/A,#N/A,FALSE,"손익계산";#N/A,#N/A,FALSE,"일반관리비";#N/A,#N/A,FALSE,"영업외수익";#N/A,#N/A,FALSE,"영업외비용";#N/A,#N/A,FALSE,"매출액";#N/A,#N/A,FALSE,"요약손익";#N/A,#N/A,FALSE,"요약대차";#N/A,#N/A,FALSE,"매출채권현황";#N/A,#N/A,FALSE,"매출채권명세"}</definedName>
    <definedName name="분개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분기" hidden="1">{#N/A,#N/A,FALSE,"BS";#N/A,#N/A,FALSE,"PL";#N/A,#N/A,FALSE,"처분";#N/A,#N/A,FALSE,"현금";#N/A,#N/A,FALSE,"매출";#N/A,#N/A,FALSE,"원가";#N/A,#N/A,FALSE,"경영"}</definedName>
    <definedName name="분기별" hidden="1">{#N/A,#N/A,TRUE,"Y생산";#N/A,#N/A,TRUE,"Y판매";#N/A,#N/A,TRUE,"Y총물량";#N/A,#N/A,TRUE,"Y능력";#N/A,#N/A,TRUE,"YKD"}</definedName>
    <definedName name="분기별2" hidden="1">{#N/A,#N/A,TRUE,"Y생산";#N/A,#N/A,TRUE,"Y판매";#N/A,#N/A,TRUE,"Y총물량";#N/A,#N/A,TRUE,"Y능력";#N/A,#N/A,TRUE,"YKD"}</definedName>
    <definedName name="분기보" hidden="1">{"'매출'!$A$1:$I$22"}</definedName>
    <definedName name="분기에비타" hidden="1">{#N/A,#N/A,FALSE,"손익표지";#N/A,#N/A,FALSE,"손익계산";#N/A,#N/A,FALSE,"일반관리비";#N/A,#N/A,FALSE,"영업외수익";#N/A,#N/A,FALSE,"영업외비용";#N/A,#N/A,FALSE,"매출액";#N/A,#N/A,FALSE,"요약손익";#N/A,#N/A,FALSE,"요약대차";#N/A,#N/A,FALSE,"매출채권현황";#N/A,#N/A,FALSE,"매출채권명세"}</definedName>
    <definedName name="분기외화" hidden="1">{#N/A,#N/A,FALSE,"1.CRITERIA";#N/A,#N/A,FALSE,"2.IS";#N/A,#N/A,FALSE,"3.BS";#N/A,#N/A,FALSE,"4.PER PL";#N/A,#N/A,FALSE,"5.INVESTMENT";#N/A,#N/A,FALSE,"6.공문";#N/A,#N/A,FALSE,"7.netinvest"}</definedName>
    <definedName name="분당" hidden="1">{"YTD/Forecast",#N/A,TRUE,"Fcst_TPLN";"Monthly Averages",#N/A,TRUE,"Fcst_TPLN"}</definedName>
    <definedName name="분당2" hidden="1">{"YTD/Forecast",#N/A,TRUE,"Fcst_TPLN";"Monthly Averages",#N/A,TRUE,"Fcst_TPLN"}</definedName>
    <definedName name="분별" hidden="1">{#N/A,#N/A,TRUE,"Y생산";#N/A,#N/A,TRUE,"Y판매";#N/A,#N/A,TRUE,"Y총물량";#N/A,#N/A,TRUE,"Y능력";#N/A,#N/A,TRUE,"YKD"}</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분석1" hidden="1">{#N/A,#N/A,FALSE,"KMC최종회의(7월) 자료"}</definedName>
    <definedName name="분석2" hidden="1">{"YTD/Forecast",#N/A,TRUE,"Fcst_TPLN";"Monthly Averages",#N/A,TRUE,"Fcst_TPLN"}</definedName>
    <definedName name="분석4" hidden="1">{#N/A,#N/A,FALSE,"손익표지";#N/A,#N/A,FALSE,"손익계산";#N/A,#N/A,FALSE,"일반관리비";#N/A,#N/A,FALSE,"영업외수익";#N/A,#N/A,FALSE,"영업외비용";#N/A,#N/A,FALSE,"매출액";#N/A,#N/A,FALSE,"요약손익";#N/A,#N/A,FALSE,"요약대차";#N/A,#N/A,FALSE,"매출채권현황";#N/A,#N/A,FALSE,"매출채권명세"}</definedName>
    <definedName name="분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원가2" hidden="1">{#N/A,#N/A,FALSE,"표지";#N/A,#N/A,FALSE,"현안요약";#N/A,#N/A,FALSE,"변제계획대비현황";#N/A,#N/A,FALSE,"비업무및미양채변제계획";#N/A,#N/A,FALSE,"변제내역표";#N/A,#N/A,FALSE,"총괄현황및상거래채권"}</definedName>
    <definedName name="분양이다모르겠다" hidden="1">#REF!</definedName>
    <definedName name="분할" hidden="1">#REF!</definedName>
    <definedName name="불량금액1" hidden="1">{#N/A,#N/A,FALSE,"9612"}</definedName>
    <definedName name="불량재고LIS" hidden="1">#REF!</definedName>
    <definedName name="불량재고경비실적" hidden="1">{#N/A,#N/A,TRUE,"Y생산";#N/A,#N/A,TRUE,"Y판매";#N/A,#N/A,TRUE,"Y총물량";#N/A,#N/A,TRUE,"Y능력";#N/A,#N/A,TRUE,"YKD"}</definedName>
    <definedName name="불용연도별2" hidden="1">#REF!</definedName>
    <definedName name="브" hidden="1">{#N/A,#N/A,FALSE,"정공"}</definedName>
    <definedName name="비" hidden="1">{#N/A,#N/A,FALSE,"Sheet5"}</definedName>
    <definedName name="비2" hidden="1">{#N/A,#N/A,FALSE,"손익표지";#N/A,#N/A,FALSE,"손익계산";#N/A,#N/A,FALSE,"일반관리비";#N/A,#N/A,FALSE,"영업외수익";#N/A,#N/A,FALSE,"영업외비용";#N/A,#N/A,FALSE,"매출액";#N/A,#N/A,FALSE,"요약손익";#N/A,#N/A,FALSE,"요약대차";#N/A,#N/A,FALSE,"매출채권현황";#N/A,#N/A,FALSE,"매출채권명세"}</definedName>
    <definedName name="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비교검토" hidden="1">{#N/A,#N/A,FALSE,"단축1";#N/A,#N/A,FALSE,"단축2";#N/A,#N/A,FALSE,"단축3";#N/A,#N/A,FALSE,"장축";#N/A,#N/A,FALSE,"4WD"}</definedName>
    <definedName name="비교손익당초" hidden="1">{#N/A,#N/A,FALSE,"정공"}</definedName>
    <definedName name="비교표" hidden="1">{#N/A,#N/A,FALSE,"P.C.B"}</definedName>
    <definedName name="비료2" hidden="1">#REF!</definedName>
    <definedName name="비업무현황" hidden="1">#REF!</definedName>
    <definedName name="비용" hidden="1">{#N/A,#N/A,FALSE,"손익표지";#N/A,#N/A,FALSE,"손익계산";#N/A,#N/A,FALSE,"일반관리비";#N/A,#N/A,FALSE,"영업외수익";#N/A,#N/A,FALSE,"영업외비용";#N/A,#N/A,FALSE,"매출액";#N/A,#N/A,FALSE,"요약손익";#N/A,#N/A,FALSE,"요약대차";#N/A,#N/A,FALSE,"매출채권현황";#N/A,#N/A,FALSE,"매출채권명세"}</definedName>
    <definedName name="비용1" hidden="1">{#N/A,#N/A,FALSE,"손익표지";#N/A,#N/A,FALSE,"손익계산";#N/A,#N/A,FALSE,"일반관리비";#N/A,#N/A,FALSE,"영업외수익";#N/A,#N/A,FALSE,"영업외비용";#N/A,#N/A,FALSE,"매출액";#N/A,#N/A,FALSE,"요약손익";#N/A,#N/A,FALSE,"요약대차";#N/A,#N/A,FALSE,"매출채권현황";#N/A,#N/A,FALSE,"매출채권명세"}</definedName>
    <definedName name="비용10" hidden="1">{#N/A,#N/A,FALSE,"손익표지";#N/A,#N/A,FALSE,"손익계산";#N/A,#N/A,FALSE,"일반관리비";#N/A,#N/A,FALSE,"영업외수익";#N/A,#N/A,FALSE,"영업외비용";#N/A,#N/A,FALSE,"매출액";#N/A,#N/A,FALSE,"요약손익";#N/A,#N/A,FALSE,"요약대차";#N/A,#N/A,FALSE,"매출채권현황";#N/A,#N/A,FALSE,"매출채권명세"}</definedName>
    <definedName name="비용123" hidden="1">{#N/A,#N/A,FALSE,"손익표지";#N/A,#N/A,FALSE,"손익계산";#N/A,#N/A,FALSE,"일반관리비";#N/A,#N/A,FALSE,"영업외수익";#N/A,#N/A,FALSE,"영업외비용";#N/A,#N/A,FALSE,"매출액";#N/A,#N/A,FALSE,"요약손익";#N/A,#N/A,FALSE,"요약대차";#N/A,#N/A,FALSE,"매출채권현황";#N/A,#N/A,FALSE,"매출채권명세"}</definedName>
    <definedName name="비용2" hidden="1">{#N/A,#N/A,FALSE,"손익표지";#N/A,#N/A,FALSE,"손익계산";#N/A,#N/A,FALSE,"일반관리비";#N/A,#N/A,FALSE,"영업외수익";#N/A,#N/A,FALSE,"영업외비용";#N/A,#N/A,FALSE,"매출액";#N/A,#N/A,FALSE,"요약손익";#N/A,#N/A,FALSE,"요약대차";#N/A,#N/A,FALSE,"매출채권현황";#N/A,#N/A,FALSE,"매출채권명세"}</definedName>
    <definedName name="비용9" hidden="1">{#N/A,#N/A,FALSE,"손익표지";#N/A,#N/A,FALSE,"손익계산";#N/A,#N/A,FALSE,"일반관리비";#N/A,#N/A,FALSE,"영업외수익";#N/A,#N/A,FALSE,"영업외비용";#N/A,#N/A,FALSE,"매출액";#N/A,#N/A,FALSE,"요약손익";#N/A,#N/A,FALSE,"요약대차";#N/A,#N/A,FALSE,"매출채권현황";#N/A,#N/A,FALSE,"매출채권명세"}</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분석" hidden="1">{#N/A,#N/A,FALSE,"손익표지";#N/A,#N/A,FALSE,"손익계산";#N/A,#N/A,FALSE,"일반관리비";#N/A,#N/A,FALSE,"영업외수익";#N/A,#N/A,FALSE,"영업외비용";#N/A,#N/A,FALSE,"매출액";#N/A,#N/A,FALSE,"요약손익";#N/A,#N/A,FALSE,"요약대차";#N/A,#N/A,FALSE,"매출채권현황";#N/A,#N/A,FALSE,"매출채권명세"}</definedName>
    <definedName name="비용분해2" hidden="1">{#N/A,#N/A,FALSE,"정공"}</definedName>
    <definedName name="비용장" hidden="1">{#N/A,#N/A,FALSE,"총괄수정"}</definedName>
    <definedName name="비이피" hidden="1">#REF!</definedName>
    <definedName name="비이피01년" hidden="1">#REF!</definedName>
    <definedName name="비이피22" hidden="1">{#N/A,#N/A,FALSE,"정공"}</definedName>
    <definedName name="비전경영수립지침" hidden="1">{#N/A,#N/A,FALSE,"손익표지";#N/A,#N/A,FALSE,"손익계산";#N/A,#N/A,FALSE,"일반관리비";#N/A,#N/A,FALSE,"영업외수익";#N/A,#N/A,FALSE,"영업외비용";#N/A,#N/A,FALSE,"매출액";#N/A,#N/A,FALSE,"요약손익";#N/A,#N/A,FALSE,"요약대차";#N/A,#N/A,FALSE,"매출채권현황";#N/A,#N/A,FALSE,"매출채권명세"}</definedName>
    <definedName name="비중" hidden="1">{#N/A,#N/A,FALSE,"제목"}</definedName>
    <definedName name="비중소기업"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비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비품1" hidden="1">#REF!</definedName>
    <definedName name="비품감가상각" hidden="1">#REF!</definedName>
    <definedName name="비품감가상각명세서" hidden="1">#REF!</definedName>
    <definedName name="빅마트풍암" hidden="1">{"YTD/Forecast",#N/A,TRUE,"Fcst_TPLN";"Monthly Averages",#N/A,TRUE,"Fcst_TPLN"}</definedName>
    <definedName name="빈" hidden="1">{#N/A,#N/A,FALSE,"단축1";#N/A,#N/A,FALSE,"단축2";#N/A,#N/A,FALSE,"단축3";#N/A,#N/A,FALSE,"장축";#N/A,#N/A,FALSE,"4WD"}</definedName>
    <definedName name="빈양식" hidden="1">{#N/A,#N/A,TRUE,"매출진척-1";#N/A,#N/A,TRUE,"매출진척-2";#N/A,#N/A,TRUE,"제품실적";#N/A,#N/A,TRUE,"RAC";#N/A,#N/A,TRUE,"PAC ";#N/A,#N/A,TRUE,"재고현황";#N/A,#N/A,TRUE,"공지사항"}</definedName>
    <definedName name="빙수" hidden="1">{#N/A,#N/A,FALSE,"1.CRITERIA";#N/A,#N/A,FALSE,"2.IS";#N/A,#N/A,FALSE,"3.BS";#N/A,#N/A,FALSE,"4.PER PL";#N/A,#N/A,FALSE,"5.INVESTMENT";#N/A,#N/A,FALSE,"6.공문";#N/A,#N/A,FALSE,"7.netinvest"}</definedName>
    <definedName name="ㅃㅃ" hidden="1">{#N/A,#N/A,FALSE,"손익표지";#N/A,#N/A,FALSE,"손익계산";#N/A,#N/A,FALSE,"일반관리비";#N/A,#N/A,FALSE,"영업외수익";#N/A,#N/A,FALSE,"영업외비용";#N/A,#N/A,FALSE,"매출액";#N/A,#N/A,FALSE,"요약손익";#N/A,#N/A,FALSE,"요약대차";#N/A,#N/A,FALSE,"매출채권현황";#N/A,#N/A,FALSE,"매출채권명세"}</definedName>
    <definedName name="뽕" hidden="1">{#N/A,#N/A,TRUE,"960318-1";#N/A,#N/A,TRUE,"960318-2";#N/A,#N/A,TRUE,"960318-3"}</definedName>
    <definedName name="ㅄㄱㅎㅁㄴㅇ" hidden="1">{#N/A,#N/A,FALSE,"손익표지";#N/A,#N/A,FALSE,"손익계산";#N/A,#N/A,FALSE,"일반관리비";#N/A,#N/A,FALSE,"영업외수익";#N/A,#N/A,FALSE,"영업외비용";#N/A,#N/A,FALSE,"매출액";#N/A,#N/A,FALSE,"요약손익";#N/A,#N/A,FALSE,"요약대차";#N/A,#N/A,FALSE,"매출채권현황";#N/A,#N/A,FALSE,"매출채권명세"}</definedName>
    <definedName name="ㅅ565565" hidden="1">{"'LPG 사업부 - 제품별'!$A$4:$Q$321","'LPG 사업부 - 제품별'!$A$4:$Q$321"}</definedName>
    <definedName name="ㅅㄱ" hidden="1">{#N/A,#N/A,TRUE,"Y생산";#N/A,#N/A,TRUE,"Y판매";#N/A,#N/A,TRUE,"Y총물량";#N/A,#N/A,TRUE,"Y능력";#N/A,#N/A,TRUE,"YKD"}</definedName>
    <definedName name="ㅅㄱㄱㄷㅅ" hidden="1">{#N/A,#N/A,FALSE,"손익표지";#N/A,#N/A,FALSE,"손익계산";#N/A,#N/A,FALSE,"일반관리비";#N/A,#N/A,FALSE,"영업외수익";#N/A,#N/A,FALSE,"영업외비용";#N/A,#N/A,FALSE,"매출액";#N/A,#N/A,FALSE,"요약손익";#N/A,#N/A,FALSE,"요약대차";#N/A,#N/A,FALSE,"매출채권현황";#N/A,#N/A,FALSE,"매출채권명세"}</definedName>
    <definedName name="ㅅㄱㄱㄷㅅㄷㄱ" hidden="1">{#N/A,#N/A,FALSE,"손익표지";#N/A,#N/A,FALSE,"손익계산";#N/A,#N/A,FALSE,"일반관리비";#N/A,#N/A,FALSE,"영업외수익";#N/A,#N/A,FALSE,"영업외비용";#N/A,#N/A,FALSE,"매출액";#N/A,#N/A,FALSE,"요약손익";#N/A,#N/A,FALSE,"요약대차";#N/A,#N/A,FALSE,"매출채권현황";#N/A,#N/A,FALSE,"매출채권명세"}</definedName>
    <definedName name="ㅅㄱㄷ" hidden="1">#REF!</definedName>
    <definedName name="ㅅㄱㄷㄴㅅㄱㄷㅅㄱㄷㅅㄱㄷㅅ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ㅅㄱㄱㄷㅅㄷㄷㅅ" hidden="1">{#N/A,#N/A,FALSE,"PART-1234-8-12-9(41)";#N/A,#N/A,FALSE,"PARTS-2(3)";#N/A,#N/A,FALSE,"VAN SYSTEM";#N/A,#N/A,FALSE,"PARTS-10(26)";#N/A,#N/A,FALSE,"PART-5-6-7-11(14)";#N/A,#N/A,FALSE,"PARTS-4(3)";#N/A,#N/A,FALSE,"PCLASS"}</definedName>
    <definedName name="ㅅㄱㅎㄳㅈㄺㄷㅇㄴㅁㄷㅇㄻㄷㄹ" hidden="1">{#N/A,#N/A,FALSE,"단축1";#N/A,#N/A,FALSE,"단축2";#N/A,#N/A,FALSE,"단축3";#N/A,#N/A,FALSE,"장축";#N/A,#N/A,FALSE,"4WD"}</definedName>
    <definedName name="ㅅ거ㅏ" hidden="1">{#N/A,#N/A,TRUE,"Y생산";#N/A,#N/A,TRUE,"Y판매";#N/A,#N/A,TRUE,"Y총물량";#N/A,#N/A,TRUE,"Y능력";#N/A,#N/A,TRUE,"YKD"}</definedName>
    <definedName name="ㅅ거ㅛㅕㅣㅏ" hidden="1">{#N/A,#N/A,FALSE,"96 3월물량표";#N/A,#N/A,FALSE,"96 4월물량표";#N/A,#N/A,FALSE,"96 5월물량표"}</definedName>
    <definedName name="ㅅ교교" hidden="1">{#N/A,#N/A,FALSE,"손익표지";#N/A,#N/A,FALSE,"손익계산";#N/A,#N/A,FALSE,"일반관리비";#N/A,#N/A,FALSE,"영업외수익";#N/A,#N/A,FALSE,"영업외비용";#N/A,#N/A,FALSE,"매출액";#N/A,#N/A,FALSE,"요약손익";#N/A,#N/A,FALSE,"요약대차";#N/A,#N/A,FALSE,"매출채권현황";#N/A,#N/A,FALSE,"매출채권명세"}</definedName>
    <definedName name="ㅅ교ㄳ" hidden="1">{#N/A,#N/A,FALSE,"손익표지";#N/A,#N/A,FALSE,"손익계산";#N/A,#N/A,FALSE,"일반관리비";#N/A,#N/A,FALSE,"영업외수익";#N/A,#N/A,FALSE,"영업외비용";#N/A,#N/A,FALSE,"매출액";#N/A,#N/A,FALSE,"요약손익";#N/A,#N/A,FALSE,"요약대차";#N/A,#N/A,FALSE,"매출채권현황";#N/A,#N/A,FALSE,"매출채권명세"}</definedName>
    <definedName name="ㅅ교ㄳ_1" hidden="1">{#N/A,#N/A,FALSE,"손익표지";#N/A,#N/A,FALSE,"손익계산";#N/A,#N/A,FALSE,"일반관리비";#N/A,#N/A,FALSE,"영업외수익";#N/A,#N/A,FALSE,"영업외비용";#N/A,#N/A,FALSE,"매출액";#N/A,#N/A,FALSE,"요약손익";#N/A,#N/A,FALSE,"요약대차";#N/A,#N/A,FALSE,"매출채권현황";#N/A,#N/A,FALSE,"매출채권명세"}</definedName>
    <definedName name="ㅅㄳ" hidden="1">{#N/A,#N/A,FALSE,"정공"}</definedName>
    <definedName name="ㅅㄷㄱ" hidden="1">{#N/A,#N/A,FALSE,"손익표지";#N/A,#N/A,FALSE,"손익계산";#N/A,#N/A,FALSE,"일반관리비";#N/A,#N/A,FALSE,"영업외수익";#N/A,#N/A,FALSE,"영업외비용";#N/A,#N/A,FALSE,"매출액";#N/A,#N/A,FALSE,"요약손익";#N/A,#N/A,FALSE,"요약대차";#N/A,#N/A,FALSE,"매출채권현황";#N/A,#N/A,FALSE,"매출채권명세"}</definedName>
    <definedName name="ㅅㄷㄱㄹ" hidden="1">{#N/A,#N/A,FALSE,"손익표지";#N/A,#N/A,FALSE,"손익계산";#N/A,#N/A,FALSE,"일반관리비";#N/A,#N/A,FALSE,"영업외수익";#N/A,#N/A,FALSE,"영업외비용";#N/A,#N/A,FALSE,"매출액";#N/A,#N/A,FALSE,"요약손익";#N/A,#N/A,FALSE,"요약대차";#N/A,#N/A,FALSE,"매출채권현황";#N/A,#N/A,FALSE,"매출채권명세"}</definedName>
    <definedName name="ㅅ럴" hidden="1">{#N/A,#N/A,FALSE,"2월입도";#N/A,#N/A,FALSE,"1월입도";#N/A,#N/A,FALSE,"3월입도"}</definedName>
    <definedName name="ㅅㅅㅅ" hidden="1">#REF!</definedName>
    <definedName name="ㅅㅅㅅㅅ" hidden="1">{#N/A,#N/A,FALSE,"UNIT";#N/A,#N/A,FALSE,"UNIT";#N/A,#N/A,FALSE,"계정"}</definedName>
    <definedName name="ㅅㅅㅅㅅㅅㅅㅅ" hidden="1">{#N/A,#N/A,FALSE,"UNIT";#N/A,#N/A,FALSE,"UNIT";#N/A,#N/A,FALSE,"계정"}</definedName>
    <definedName name="ㅅ세" hidden="1">{#N/A,#N/A,FALSE,"98소지이동TOTvs99.1 (2)";#N/A,#N/A,FALSE,"TOTAL";#N/A,#N/A,FALSE,"98소지이동TOTvs99.1(b) (2)"}</definedName>
    <definedName name="ㅅㅎㅎㅎ" hidden="1">{#N/A,#N/A,FALSE,"손익표지";#N/A,#N/A,FALSE,"손익계산";#N/A,#N/A,FALSE,"일반관리비";#N/A,#N/A,FALSE,"영업외수익";#N/A,#N/A,FALSE,"영업외비용";#N/A,#N/A,FALSE,"매출액";#N/A,#N/A,FALSE,"요약손익";#N/A,#N/A,FALSE,"요약대차";#N/A,#N/A,FALSE,"매출채권현황";#N/A,#N/A,FALSE,"매출채권명세"}</definedName>
    <definedName name="사" hidden="1">{#N/A,#N/A,FALSE,"Sheet5"}</definedName>
    <definedName name="사1" hidden="1">{#N/A,#N/A,FALSE,"지침";#N/A,#N/A,FALSE,"환경분석";#N/A,#N/A,FALSE,"Sheet16"}</definedName>
    <definedName name="사10" hidden="1">#REF!</definedName>
    <definedName name="사2" hidden="1">#REF!</definedName>
    <definedName name="사3" hidden="1">#REF!</definedName>
    <definedName name="사4" hidden="1">#REF!</definedName>
    <definedName name="사5" hidden="1">#REF!</definedName>
    <definedName name="사6" hidden="1">#REF!</definedName>
    <definedName name="사7" hidden="1">#REF!</definedName>
    <definedName name="사8" hidden="1">#REF!</definedName>
    <definedName name="사9" hidden="1">#REF!</definedName>
    <definedName name="사고" hidden="1">{"'4월수지'!$A$1:$AE$45"}</definedName>
    <definedName name="사고뭉치" hidden="1">{#N/A,#N/A,FALSE,"96 3월물량표";#N/A,#N/A,FALSE,"96 4월물량표";#N/A,#N/A,FALSE,"96 5월물량표"}</definedName>
    <definedName name="사고수상실적" hidden="1">{#N/A,#N/A,FALSE,"손익표지";#N/A,#N/A,FALSE,"손익계산";#N/A,#N/A,FALSE,"일반관리비";#N/A,#N/A,FALSE,"영업외수익";#N/A,#N/A,FALSE,"영업외비용";#N/A,#N/A,FALSE,"매출액";#N/A,#N/A,FALSE,"요약손익";#N/A,#N/A,FALSE,"요약대차";#N/A,#N/A,FALSE,"매출채권현황";#N/A,#N/A,FALSE,"매출채권명세"}</definedName>
    <definedName name="사고종합2001_2" hidden="1">{#N/A,#N/A,FALSE,"범우구미";#N/A,#N/A,FALSE,"세한케미칼";#N/A,#N/A,FALSE,"세명화학";#N/A,#N/A,FALSE,"신영케미칼";#N/A,#N/A,FALSE,"일석상사"}</definedName>
    <definedName name="사고종합2001_22" hidden="1">{#N/A,#N/A,FALSE,"범우구미";#N/A,#N/A,FALSE,"세한케미칼";#N/A,#N/A,FALSE,"세명화학";#N/A,#N/A,FALSE,"신영케미칼";#N/A,#N/A,FALSE,"일석상사"}</definedName>
    <definedName name="사고채권" hidden="1">{#N/A,#N/A,FALSE,"범우구미";#N/A,#N/A,FALSE,"세한케미칼";#N/A,#N/A,FALSE,"세명화학";#N/A,#N/A,FALSE,"신영케미칼";#N/A,#N/A,FALSE,"일석상사"}</definedName>
    <definedName name="사고채권1" hidden="1">{#N/A,#N/A,FALSE,"범우구미";#N/A,#N/A,FALSE,"세한케미칼";#N/A,#N/A,FALSE,"세명화학";#N/A,#N/A,FALSE,"신영케미칼";#N/A,#N/A,FALSE,"일석상사"}</definedName>
    <definedName name="사고채권2" hidden="1">{#N/A,#N/A,FALSE,"범우구미";#N/A,#N/A,FALSE,"세한케미칼";#N/A,#N/A,FALSE,"세명화학";#N/A,#N/A,FALSE,"신영케미칼";#N/A,#N/A,FALSE,"일석상사"}</definedName>
    <definedName name="사내" hidden="1">{"'5'!$A$1:$BB$147"}</definedName>
    <definedName name="사내추가" hidden="1">{"'매출계획'!$D$2"}</definedName>
    <definedName name="사다라다라" hidden="1">{"'5'!$A$1:$BB$147"}</definedName>
    <definedName name="사다함이" hidden="1">{#N/A,#N/A,FALSE,"정공"}</definedName>
    <definedName name="사라다라사" hidden="1">{"'5'!$A$1:$BB$147"}</definedName>
    <definedName name="사람"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사람1" hidden="1">#REF!</definedName>
    <definedName name="사람이야" hidden="1">{#N/A,#N/A,FALSE,"정공"}</definedName>
    <definedName name="사랑" hidden="1">{#N/A,#N/A,FALSE,"지침";#N/A,#N/A,FALSE,"환경분석";#N/A,#N/A,FALSE,"Sheet16"}</definedName>
    <definedName name="사랑2" hidden="1">{"'5'!$A$1:$BB$147"}</definedName>
    <definedName name="사랑3" hidden="1">{"'5'!$A$1:$BB$147"}</definedName>
    <definedName name="사랑하오" hidden="1">{#N/A,#N/A,FALSE,"정공"}</definedName>
    <definedName name="사마ㅏ" hidden="1">{"targetdcf",#N/A,FALSE,"Merger consequences";"TARGETASSU",#N/A,FALSE,"Merger consequences";"TERMINAL VALUE",#N/A,FALSE,"Merger consequences"}</definedName>
    <definedName name="사무" hidden="1">{#N/A,#N/A,TRUE,"Y생산";#N/A,#N/A,TRUE,"Y판매";#N/A,#N/A,TRUE,"Y총물량";#N/A,#N/A,TRUE,"Y능력";#N/A,#N/A,TRUE,"YKD"}</definedName>
    <definedName name="사무용품비" hidden="1">{#N/A,#N/A,FALSE,"단축1";#N/A,#N/A,FALSE,"단축2";#N/A,#N/A,FALSE,"단축3";#N/A,#N/A,FALSE,"장축";#N/A,#N/A,FALSE,"4WD"}</definedName>
    <definedName name="사무용품비1" hidden="1">{#N/A,#N/A,FALSE,"단축1";#N/A,#N/A,FALSE,"단축2";#N/A,#N/A,FALSE,"단축3";#N/A,#N/A,FALSE,"장축";#N/A,#N/A,FALSE,"4WD"}</definedName>
    <definedName name="사무직SST" hidden="1">{#N/A,#N/A,FALSE,"-표지-";#N/A,#N/A,FALSE,"-목차-";#N/A,#N/A,FALSE,"대차대조표";#N/A,#N/A,FALSE,"손익계산서";#N/A,#N/A,FALSE,"제조원가";#N/A,#N/A,FALSE,"자산명세";#N/A,#N/A,FALSE,"차입금현황";#N/A,#N/A,FALSE,"매출현황";#N/A,#N/A,FALSE,"자금수지"}</definedName>
    <definedName name="사본" hidden="1">{#N/A,#N/A,FALSE,"정공"}</definedName>
    <definedName name="사사"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사사사" hidden="1">{#N/A,#N/A,FALSE,"손익표지";#N/A,#N/A,FALSE,"손익계산";#N/A,#N/A,FALSE,"일반관리비";#N/A,#N/A,FALSE,"영업외수익";#N/A,#N/A,FALSE,"영업외비용";#N/A,#N/A,FALSE,"매출액";#N/A,#N/A,FALSE,"요약손익";#N/A,#N/A,FALSE,"요약대차";#N/A,#N/A,FALSE,"매출채권현황";#N/A,#N/A,FALSE,"매출채권명세"}</definedName>
    <definedName name="사사진" hidden="1">#REF!</definedName>
    <definedName name="사양" hidden="1">{#N/A,#N/A,FALSE,"단축1";#N/A,#N/A,FALSE,"단축2";#N/A,#N/A,FALSE,"단축3";#N/A,#N/A,FALSE,"장축";#N/A,#N/A,FALSE,"4WD"}</definedName>
    <definedName name="사양1">#REF!</definedName>
    <definedName name="사양2">#REF!</definedName>
    <definedName name="사양비교_NF" hidden="1">{#N/A,#N/A,FALSE,"단축1";#N/A,#N/A,FALSE,"단축2";#N/A,#N/A,FALSE,"단축3";#N/A,#N/A,FALSE,"장축";#N/A,#N/A,FALSE,"4WD"}</definedName>
    <definedName name="사양비교1" hidden="1">{#N/A,#N/A,FALSE,"단축1";#N/A,#N/A,FALSE,"단축2";#N/A,#N/A,FALSE,"단축3";#N/A,#N/A,FALSE,"장축";#N/A,#N/A,FALSE,"4WD"}</definedName>
    <definedName name="사양안" hidden="1">{#N/A,#N/A,FALSE,"단축1";#N/A,#N/A,FALSE,"단축2";#N/A,#N/A,FALSE,"단축3";#N/A,#N/A,FALSE,"장축";#N/A,#N/A,FALSE,"4WD"}</definedName>
    <definedName name="사어" hidden="1">{#N/A,#N/A,FALSE,"손익표지";#N/A,#N/A,FALSE,"손익계산";#N/A,#N/A,FALSE,"일반관리비";#N/A,#N/A,FALSE,"영업외수익";#N/A,#N/A,FALSE,"영업외비용";#N/A,#N/A,FALSE,"매출액";#N/A,#N/A,FALSE,"요약손익";#N/A,#N/A,FALSE,"요약대차";#N/A,#N/A,FALSE,"매출채권현황";#N/A,#N/A,FALSE,"매출채권명세"}</definedName>
    <definedName name="사업계획" hidden="1">{#N/A,#N/A,FALSE,"기술료 비교"}</definedName>
    <definedName name="사업계획2" hidden="1">{#N/A,#N/A,FALSE,"정공"}</definedName>
    <definedName name="사업계획5" hidden="1">{#N/A,#N/A,FALSE,"기술료 비교"}</definedName>
    <definedName name="사업계획복사" hidden="1">{"'Sheet1'!$A$1:$H$36"}</definedName>
    <definedName name="사업계획요약01" hidden="1">{"'Sheet1'!$A$1:$H$36"}</definedName>
    <definedName name="사업계획요약2" hidden="1">{"'Sheet1'!$A$1:$H$36"}</definedName>
    <definedName name="사업ㅂ3" hidden="1">{"AQUIRORDCF",#N/A,FALSE,"Merger consequences";"Acquirorassns",#N/A,FALSE,"Merger consequences"}</definedName>
    <definedName name="사업법인수량계획"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사업부별" hidden="1">0</definedName>
    <definedName name="사업부손" hidden="1">{#N/A,#N/A,FALSE,"손익표지";#N/A,#N/A,FALSE,"손익계산";#N/A,#N/A,FALSE,"일반관리비";#N/A,#N/A,FALSE,"영업외수익";#N/A,#N/A,FALSE,"영업외비용";#N/A,#N/A,FALSE,"매출액";#N/A,#N/A,FALSE,"요약손익";#N/A,#N/A,FALSE,"요약대차";#N/A,#N/A,FALSE,"매출채권현황";#N/A,#N/A,FALSE,"매출채권명세"}</definedName>
    <definedName name="사업비교표" hidden="1">{#N/A,#N/A,FALSE,"정공"}</definedName>
    <definedName name="사업설비자산" hidden="1">{#N/A,#N/A,FALSE,"Aging Summary";#N/A,#N/A,FALSE,"Ratio Analysis";#N/A,#N/A,FALSE,"Test 120 Day Accts";#N/A,#N/A,FALSE,"Tickmarks"}</definedName>
    <definedName name="사업추진" hidden="1">{#N/A,#N/A,FALSE,"정공"}</definedName>
    <definedName name="사업활성" hidden="1">{#N/A,#N/A,FALSE,"UNIT";#N/A,#N/A,FALSE,"UNIT";#N/A,#N/A,FALSE,"계정"}</definedName>
    <definedName name="사용" hidden="1">{#N/A,#N/A,FALSE,"손익표지";#N/A,#N/A,FALSE,"손익계산";#N/A,#N/A,FALSE,"일반관리비";#N/A,#N/A,FALSE,"영업외수익";#N/A,#N/A,FALSE,"영업외비용";#N/A,#N/A,FALSE,"매출액";#N/A,#N/A,FALSE,"요약손익";#N/A,#N/A,FALSE,"요약대차";#N/A,#N/A,FALSE,"매출채권현황";#N/A,#N/A,FALSE,"매출채권명세"}</definedName>
    <definedName name="사용료"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사용명세"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사원미지급" hidden="1">{#N/A,#N/A,FALSE,"1.CRITERIA";#N/A,#N/A,FALSE,"2.IS";#N/A,#N/A,FALSE,"3.BS";#N/A,#N/A,FALSE,"4.PER PL";#N/A,#N/A,FALSE,"5.INVESTMENT";#N/A,#N/A,FALSE,"6.공문";#N/A,#N/A,FALSE,"7.netinvest"}</definedName>
    <definedName name="사육수불" hidden="1">{#N/A,#N/A,FALSE,"표제";#N/A,#N/A,FALSE,"집계표";#N/A,#N/A,FALSE,"브랑가스(♀)";#N/A,#N/A,FALSE,"브랑가스(♂)";#N/A,#N/A,FALSE,"브라만(♀)";#N/A,#N/A,FALSE,"브라만(♂)";#N/A,#N/A,FALSE,"샤로레(♀)";#N/A,#N/A,FALSE,"샤로레(♂)";#N/A,#N/A,FALSE,"샤브레(♀)";#N/A,#N/A,FALSE,"샤브레(♂)";#N/A,#N/A,FALSE,"산타(♀)";#N/A,#N/A,FALSE,"산타(♂)";#N/A,#N/A,FALSE,"한우(♀)";#N/A,#N/A,FALSE,"한우(♂)";#N/A,#N/A,FALSE,"홀스타인(♀)";#N/A,#N/A,FALSE,"홀스타인(♂)";#N/A,#N/A,FALSE,"홀스타인 경산우"}</definedName>
    <definedName name="사이로" hidden="1">{#N/A,#N/A,FALSE,"단축1";#N/A,#N/A,FALSE,"단축2";#N/A,#N/A,FALSE,"단축3";#N/A,#N/A,FALSE,"장축";#N/A,#N/A,FALSE,"4WD"}</definedName>
    <definedName name="사전설계검토" hidden="1">{#N/A,#N/A,FALSE,"손익표지";#N/A,#N/A,FALSE,"손익계산";#N/A,#N/A,FALSE,"일반관리비";#N/A,#N/A,FALSE,"영업외수익";#N/A,#N/A,FALSE,"영업외비용";#N/A,#N/A,FALSE,"매출액";#N/A,#N/A,FALSE,"요약손익";#N/A,#N/A,FALSE,"요약대차";#N/A,#N/A,FALSE,"매출채권현황";#N/A,#N/A,FALSE,"매출채권명세"}</definedName>
    <definedName name="사전설계검토2" hidden="1">{#N/A,#N/A,FALSE,"손익표지";#N/A,#N/A,FALSE,"손익계산";#N/A,#N/A,FALSE,"일반관리비";#N/A,#N/A,FALSE,"영업외수익";#N/A,#N/A,FALSE,"영업외비용";#N/A,#N/A,FALSE,"매출액";#N/A,#N/A,FALSE,"요약손익";#N/A,#N/A,FALSE,"요약대차";#N/A,#N/A,FALSE,"매출채권현황";#N/A,#N/A,FALSE,"매출채권명세"}</definedName>
    <definedName name="사진" hidden="1">{#N/A,#N/A,FALSE,"단축1";#N/A,#N/A,FALSE,"단축2";#N/A,#N/A,FALSE,"단축3";#N/A,#N/A,FALSE,"장축";#N/A,#N/A,FALSE,"4WD"}</definedName>
    <definedName name="사진1" hidden="1">{#N/A,#N/A,FALSE,"단축1";#N/A,#N/A,FALSE,"단축2";#N/A,#N/A,FALSE,"단축3";#N/A,#N/A,FALSE,"장축";#N/A,#N/A,FALSE,"4WD"}</definedName>
    <definedName name="사진2" hidden="1">{#N/A,#N/A,FALSE,"단축1";#N/A,#N/A,FALSE,"단축2";#N/A,#N/A,FALSE,"단축3";#N/A,#N/A,FALSE,"장축";#N/A,#N/A,FALSE,"4WD"}</definedName>
    <definedName name="사진3" hidden="1">{#N/A,#N/A,FALSE,"표지";#N/A,#N/A,FALSE,"전제";#N/A,#N/A,FALSE,"손익-자 (2)";#N/A,#N/A,FALSE,"손익-자";#N/A,#N/A,FALSE,"손익-마 (2)";#N/A,#N/A,FALSE,"손익-마";#N/A,#N/A,FALSE,"총손최종"}</definedName>
    <definedName name="사질" hidden="1">{#N/A,#N/A,FALSE,"BS";#N/A,#N/A,FALSE,"PL";#N/A,#N/A,FALSE,"처분";#N/A,#N/A,FALSE,"현금";#N/A,#N/A,FALSE,"매출";#N/A,#N/A,FALSE,"원가";#N/A,#N/A,FALSE,"경영"}</definedName>
    <definedName name="사채">#REF!</definedName>
    <definedName name="사채명세서" hidden="1">{#N/A,#N/A,FALSE,"손익표지";#N/A,#N/A,FALSE,"손익계산";#N/A,#N/A,FALSE,"일반관리비";#N/A,#N/A,FALSE,"영업외수익";#N/A,#N/A,FALSE,"영업외비용";#N/A,#N/A,FALSE,"매출액";#N/A,#N/A,FALSE,"요약손익";#N/A,#N/A,FALSE,"요약대차";#N/A,#N/A,FALSE,"매출채권현황";#N/A,#N/A,FALSE,"매출채권명세"}</definedName>
    <definedName name="산본" hidden="1">{"YTD/Forecast",#N/A,TRUE,"Fcst_TPLN";"Monthly Averages",#N/A,TRUE,"Fcst_TPLN"}</definedName>
    <definedName name="산업수요2" hidden="1">{#N/A,#N/A,FALSE,"단축1";#N/A,#N/A,FALSE,"단축2";#N/A,#N/A,FALSE,"단축3";#N/A,#N/A,FALSE,"장축";#N/A,#N/A,FALSE,"4WD"}</definedName>
    <definedName name="산업은행" hidden="1">{#N/A,#N/A,FALSE,"손익표지";#N/A,#N/A,FALSE,"손익계산";#N/A,#N/A,FALSE,"일반관리비";#N/A,#N/A,FALSE,"영업외수익";#N/A,#N/A,FALSE,"영업외비용";#N/A,#N/A,FALSE,"매출액";#N/A,#N/A,FALSE,"요약손익";#N/A,#N/A,FALSE,"요약대차";#N/A,#N/A,FALSE,"매출채권현황";#N/A,#N/A,FALSE,"매출채권명세"}</definedName>
    <definedName name="산재보험료" hidden="1">{#N/A,#N/A,FALSE,"Aging Summary";#N/A,#N/A,FALSE,"Ratio Analysis";#N/A,#N/A,FALSE,"Test 120 Day Accts";#N/A,#N/A,FALSE,"Tickmarks"}</definedName>
    <definedName name="산출근거2" hidden="1">{"'7-2지역별'!$A$1:$R$44"}</definedName>
    <definedName name="산출내역1" hidden="1">'[2]#REF'!$A$206:$Q$214</definedName>
    <definedName name="산출자료" hidden="1">{#N/A,#N/A,FALSE,"-표지-";#N/A,#N/A,FALSE,"-목차-";#N/A,#N/A,FALSE,"대차대조표";#N/A,#N/A,FALSE,"손익계산서";#N/A,#N/A,FALSE,"제조원가";#N/A,#N/A,FALSE,"자산명세";#N/A,#N/A,FALSE,"차입금현황";#N/A,#N/A,FALSE,"매출현황";#N/A,#N/A,FALSE,"자금수지"}</definedName>
    <definedName name="살" hidden="1">{#N/A,#N/A,FALSE,"손익표지";#N/A,#N/A,FALSE,"손익계산";#N/A,#N/A,FALSE,"일반관리비";#N/A,#N/A,FALSE,"영업외수익";#N/A,#N/A,FALSE,"영업외비용";#N/A,#N/A,FALSE,"매출액";#N/A,#N/A,FALSE,"요약손익";#N/A,#N/A,FALSE,"요약대차";#N/A,#N/A,FALSE,"매출채권현황";#N/A,#N/A,FALSE,"매출채권명세"}</definedName>
    <definedName name="삼성" hidden="1">{#N/A,#N/A,FALSE,"정공"}</definedName>
    <definedName name="삼성2" hidden="1">{#N/A,#N/A,FALSE,"정공"}</definedName>
    <definedName name="삽입" hidden="1">{#N/A,#N/A,FALSE,"단축1";#N/A,#N/A,FALSE,"단축2";#N/A,#N/A,FALSE,"단축3";#N/A,#N/A,FALSE,"장축";#N/A,#N/A,FALSE,"4WD"}</definedName>
    <definedName name="삽입추가2" hidden="1">{#N/A,#N/A,FALSE,"정공"}</definedName>
    <definedName name="상각222" hidden="1">{"'표지'!$B$5"}</definedName>
    <definedName name="상관D교" hidden="1">{#N/A,#N/A,FALSE,"CAM-G7";#N/A,#N/A,FALSE,"SPL";#N/A,#N/A,FALSE,"butt-in G7";#N/A,#N/A,FALSE,"dia-in G7";#N/A,#N/A,FALSE,"추가-STA G7"}</definedName>
    <definedName name="상국" hidden="1">{"'Sheet1'!$A$1:$H$36"}</definedName>
    <definedName name="상국기" hidden="1">{#N/A,#N/A,FALSE,"단축1";#N/A,#N/A,FALSE,"단축2";#N/A,#N/A,FALSE,"단축3";#N/A,#N/A,FALSE,"장축";#N/A,#N/A,FALSE,"4WD"}</definedName>
    <definedName name="상권" hidden="1">{"'7'!$B$15:$D$32"}</definedName>
    <definedName name="상단" hidden="1">{#N/A,#N/A,FALSE,"손익표지";#N/A,#N/A,FALSE,"손익계산";#N/A,#N/A,FALSE,"일반관리비";#N/A,#N/A,FALSE,"영업외수익";#N/A,#N/A,FALSE,"영업외비용";#N/A,#N/A,FALSE,"매출액";#N/A,#N/A,FALSE,"요약손익";#N/A,#N/A,FALSE,"요약대차";#N/A,#N/A,FALSE,"매출채권현황";#N/A,#N/A,FALSE,"매출채권명세"}</definedName>
    <definedName name="상당" hidden="1">{#N/A,#N/A,FALSE,"손익표지";#N/A,#N/A,FALSE,"손익계산";#N/A,#N/A,FALSE,"일반관리비";#N/A,#N/A,FALSE,"영업외수익";#N/A,#N/A,FALSE,"영업외비용";#N/A,#N/A,FALSE,"매출액";#N/A,#N/A,FALSE,"요약손익";#N/A,#N/A,FALSE,"요약대차";#N/A,#N/A,FALSE,"매출채권현황";#N/A,#N/A,FALSE,"매출채권명세"}</definedName>
    <definedName name="상당2" hidden="1">{#N/A,#N/A,FALSE,"손익표지";#N/A,#N/A,FALSE,"손익계산";#N/A,#N/A,FALSE,"일반관리비";#N/A,#N/A,FALSE,"영업외수익";#N/A,#N/A,FALSE,"영업외비용";#N/A,#N/A,FALSE,"매출액";#N/A,#N/A,FALSE,"요약손익";#N/A,#N/A,FALSE,"요약대차";#N/A,#N/A,FALSE,"매출채권현황";#N/A,#N/A,FALSE,"매출채권명세"}</definedName>
    <definedName name="상도2" hidden="1">{#N/A,#N/A,FALSE,"단축1";#N/A,#N/A,FALSE,"단축2";#N/A,#N/A,FALSE,"단축3";#N/A,#N/A,FALSE,"장축";#N/A,#N/A,FALSE,"4WD"}</definedName>
    <definedName name="상로허호" hidden="1">{#N/A,#N/A,FALSE,"정공"}</definedName>
    <definedName name="상록" hidden="1">{#N/A,#N/A,FALSE,"손익표지";#N/A,#N/A,FALSE,"손익계산";#N/A,#N/A,FALSE,"일반관리비";#N/A,#N/A,FALSE,"영업외수익";#N/A,#N/A,FALSE,"영업외비용";#N/A,#N/A,FALSE,"매출액";#N/A,#N/A,FALSE,"요약손익";#N/A,#N/A,FALSE,"요약대차";#N/A,#N/A,FALSE,"매출채권현황";#N/A,#N/A,FALSE,"매출채권명세"}</definedName>
    <definedName name="상무" hidden="1">{#N/A,#N/A,FALSE,"지침";#N/A,#N/A,FALSE,"환경분석";#N/A,#N/A,FALSE,"Sheet16"}</definedName>
    <definedName name="상반고과" hidden="1">{#N/A,#N/A,FALSE,"손익표지";#N/A,#N/A,FALSE,"손익계산";#N/A,#N/A,FALSE,"일반관리비";#N/A,#N/A,FALSE,"영업외수익";#N/A,#N/A,FALSE,"영업외비용";#N/A,#N/A,FALSE,"매출액";#N/A,#N/A,FALSE,"요약손익";#N/A,#N/A,FALSE,"요약대차";#N/A,#N/A,FALSE,"매출채권현황";#N/A,#N/A,FALSE,"매출채권명세"}</definedName>
    <definedName name="상반기" hidden="1">{#N/A,#N/A,FALSE,"회선임차현황"}</definedName>
    <definedName name="상반기1" hidden="1">{#N/A,#N/A,FALSE,"손익표지";#N/A,#N/A,FALSE,"손익계산";#N/A,#N/A,FALSE,"일반관리비";#N/A,#N/A,FALSE,"영업외수익";#N/A,#N/A,FALSE,"영업외비용";#N/A,#N/A,FALSE,"매출액";#N/A,#N/A,FALSE,"요약손익";#N/A,#N/A,FALSE,"요약대차";#N/A,#N/A,FALSE,"매출채권현황";#N/A,#N/A,FALSE,"매출채권명세"}</definedName>
    <definedName name="상반기222" hidden="1">{#N/A,#N/A,FALSE,"손익표지";#N/A,#N/A,FALSE,"손익계산";#N/A,#N/A,FALSE,"일반관리비";#N/A,#N/A,FALSE,"영업외수익";#N/A,#N/A,FALSE,"영업외비용";#N/A,#N/A,FALSE,"매출액";#N/A,#N/A,FALSE,"요약손익";#N/A,#N/A,FALSE,"요약대차";#N/A,#N/A,FALSE,"매출채권현황";#N/A,#N/A,FALSE,"매출채권명세"}</definedName>
    <definedName name="상반기실적" hidden="1">{#N/A,#N/A,FALSE,"KMC최종회의(7월) 자료"}</definedName>
    <definedName name="상봉" hidden="1">{#N/A,#N/A,TRUE,"960318-1";#N/A,#N/A,TRUE,"960318-2";#N/A,#N/A,TRUE,"960318-3"}</definedName>
    <definedName name="상상" hidden="1">{#N/A,#N/A,FALSE,"-표지-";#N/A,#N/A,FALSE,"-목차-";#N/A,#N/A,FALSE,"대차대조표";#N/A,#N/A,FALSE,"손익계산서";#N/A,#N/A,FALSE,"제조원가";#N/A,#N/A,FALSE,"자산명세";#N/A,#N/A,FALSE,"차입금현황";#N/A,#N/A,FALSE,"매출현황";#N/A,#N/A,FALSE,"자금수지"}</definedName>
    <definedName name="상세" hidden="1">{#N/A,#N/A,FALSE,"KMC최종회의(7월) 자료"}</definedName>
    <definedName name="상세일정" hidden="1">{#N/A,#N/A,FALSE,"신규dep";#N/A,#N/A,FALSE,"신규dep-금형상각후";#N/A,#N/A,FALSE,"신규dep-연구비상각후";#N/A,#N/A,FALSE,"신규dep-기계,공구상각후"}</definedName>
    <definedName name="상세평가"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상용목차" hidden="1">{"'7-2지역별'!$A$1:$R$44"}</definedName>
    <definedName name="상용부품목차" hidden="1">{"'7-2지역별'!$A$1:$R$44"}</definedName>
    <definedName name="상주" hidden="1">{#N/A,#N/A,FALSE,"지침";#N/A,#N/A,FALSE,"환경분석";#N/A,#N/A,FALSE,"Sheet16"}</definedName>
    <definedName name="상주감리" hidden="1">{#N/A,#N/A,FALSE,"지침";#N/A,#N/A,FALSE,"환경분석";#N/A,#N/A,FALSE,"Sheet16"}</definedName>
    <definedName name="상표권" hidden="1">{#N/A,#N/A,FALSE,"97년 투자계획 세부내역 "}</definedName>
    <definedName name="상품" hidden="1">{#N/A,#N/A,FALSE,"Sheet5"}</definedName>
    <definedName name="상품개발" hidden="1">{"'7'!$B$15:$D$32"}</definedName>
    <definedName name="상품개발1" hidden="1">{"'7'!$B$15:$D$32"}</definedName>
    <definedName name="상품성1" hidden="1">{#N/A,#N/A,FALSE,"단축1";#N/A,#N/A,FALSE,"단축2";#N/A,#N/A,FALSE,"단축3";#N/A,#N/A,FALSE,"장축";#N/A,#N/A,FALSE,"4WD"}</definedName>
    <definedName name="상품성3" hidden="1">{#N/A,#N/A,FALSE,"단축1";#N/A,#N/A,FALSE,"단축2";#N/A,#N/A,FALSE,"단축3";#N/A,#N/A,FALSE,"장축";#N/A,#N/A,FALSE,"4WD"}</definedName>
    <definedName name="상품수불" hidden="1">{#N/A,#N/A,FALSE,"Sheet5"}</definedName>
    <definedName name="상품원가" hidden="1">{#N/A,#N/A,FALSE,"Sheet5"}</definedName>
    <definedName name="상품재고" hidden="1">{"'손익현황'!$A$1:$J$29"}</definedName>
    <definedName name="상하수도" hidden="1">{#N/A,#N/A,FALSE,"손익표지";#N/A,#N/A,FALSE,"손익계산";#N/A,#N/A,FALSE,"일반관리비";#N/A,#N/A,FALSE,"영업외수익";#N/A,#N/A,FALSE,"영업외비용";#N/A,#N/A,FALSE,"매출액";#N/A,#N/A,FALSE,"요약손익";#N/A,#N/A,FALSE,"요약대차";#N/A,#N/A,FALSE,"매출채권현황";#N/A,#N/A,FALSE,"매출채권명세"}</definedName>
    <definedName name="새" hidden="1">{#N/A,#N/A,FALSE,"주요여수신";#N/A,#N/A,FALSE,"수신금리";#N/A,#N/A,FALSE,"대출금리";#N/A,#N/A,FALSE,"신규대출";#N/A,#N/A,FALSE,"총액대출"}</definedName>
    <definedName name="새것" hidden="1">{#N/A,#N/A,FALSE,"손익표지";#N/A,#N/A,FALSE,"손익계산";#N/A,#N/A,FALSE,"일반관리비";#N/A,#N/A,FALSE,"영업외수익";#N/A,#N/A,FALSE,"영업외비용";#N/A,#N/A,FALSE,"매출액";#N/A,#N/A,FALSE,"요약손익";#N/A,#N/A,FALSE,"요약대차";#N/A,#N/A,FALSE,"매출채권현황";#N/A,#N/A,FALSE,"매출채권명세"}</definedName>
    <definedName name="새로" hidden="1">{#N/A,#N/A,FALSE,"KMC최종회의(7월) 자료"}</definedName>
    <definedName name="새로운" hidden="1">{#N/A,#N/A,FALSE,"단축1";#N/A,#N/A,FALSE,"단축2";#N/A,#N/A,FALSE,"단축3";#N/A,#N/A,FALSE,"장축";#N/A,#N/A,FALSE,"4WD"}</definedName>
    <definedName name="새로운미지급" hidden="1">{#N/A,#N/A,FALSE,"Aging Summary";#N/A,#N/A,FALSE,"Ratio Analysis";#N/A,#N/A,FALSE,"Test 120 Day Accts";#N/A,#N/A,FALSE,"Tickmarks"}</definedName>
    <definedName name="새로운이름" hidden="1">{#N/A,#N/A,FALSE,"UNIT";#N/A,#N/A,FALSE,"UNIT";#N/A,#N/A,FALSE,"계정"}</definedName>
    <definedName name="새새샛" hidden="1">{"'미착금액'!$A$4:$G$14"}</definedName>
    <definedName name="새세" hidden="1">{#N/A,#N/A,FALSE,"단축1";#N/A,#N/A,FALSE,"단축2";#N/A,#N/A,FALSE,"단축3";#N/A,#N/A,FALSE,"장축";#N/A,#N/A,FALSE,"4WD"}</definedName>
    <definedName name="새양식" hidden="1">{"'7-2지역별'!$A$1:$R$44"}</definedName>
    <definedName name="새이름" hidden="1">{#N/A,#N/A,FALSE,"P.C.B"}</definedName>
    <definedName name="새천년" hidden="1">{#N/A,#N/A,TRUE,"Y생산";#N/A,#N/A,TRUE,"Y판매";#N/A,#N/A,TRUE,"Y총물량";#N/A,#N/A,TRUE,"Y능력";#N/A,#N/A,TRUE,"YKD"}</definedName>
    <definedName name="새파일편집" hidden="1">{#N/A,#N/A,FALSE,"정공"}</definedName>
    <definedName name="새한미디어" hidden="1">#REF!</definedName>
    <definedName name="새한미디어1" hidden="1">#REF!</definedName>
    <definedName name="샘플" hidden="1">{"'7-2지역별'!$A$1:$R$44"}</definedName>
    <definedName name="생공안" hidden="1">{"targetdcf",#N/A,FALSE,"Merger consequences";"TARGETASSU",#N/A,FALSE,"Merger consequences";"TERMINAL VALUE",#N/A,FALSE,"Merger consequences"}</definedName>
    <definedName name="생기" hidden="1">{#N/A,#N/A,FALSE,"KMC최종회의(7월) 자료"}</definedName>
    <definedName name="생기수정" hidden="1">{#N/A,#N/A,FALSE,"KMC최종회의(7월) 자료"}</definedName>
    <definedName name="생기양식" hidden="1">{#N/A,#N/A,TRUE,"Y생산";#N/A,#N/A,TRUE,"Y판매";#N/A,#N/A,TRUE,"Y총물량";#N/A,#N/A,TRUE,"Y능력";#N/A,#N/A,TRUE,"YKD"}</definedName>
    <definedName name="생기종합수정MH" hidden="1">{#N/A,#N/A,FALSE,"KMC최종회의(7월) 자료"}</definedName>
    <definedName name="생기팀ㅁ" hidden="1">{#N/A,#N/A,FALSE,"9612";#N/A,#N/A,FALSE,"9612"}</definedName>
    <definedName name="생산" hidden="1">{#N/A,#N/A,FALSE,"손익표지";#N/A,#N/A,FALSE,"손익계산";#N/A,#N/A,FALSE,"일반관리비";#N/A,#N/A,FALSE,"영업외수익";#N/A,#N/A,FALSE,"영업외비용";#N/A,#N/A,FALSE,"매출액";#N/A,#N/A,FALSE,"요약손익";#N/A,#N/A,FALSE,"요약대차";#N/A,#N/A,FALSE,"매출채권현황";#N/A,#N/A,FALSE,"매출채권명세"}</definedName>
    <definedName name="생산_LOT">#REF!</definedName>
    <definedName name="생산2" hidden="1">{#N/A,#N/A,FALSE,"군산원가";#N/A,#N/A,FALSE,"팀별월별";#N/A,#N/A,FALSE,"타공정대체";#N/A,#N/A,FALSE,"기타경비";#N/A,#N/A,FALSE,"원료";#N/A,#N/A,FALSE,"연료"}</definedName>
    <definedName name="생산3" hidden="1">{#N/A,#N/A,FALSE,"98소지이동TOTvs99.1 (2)";#N/A,#N/A,FALSE,"TOTAL";#N/A,#N/A,FALSE,"98소지이동TOTvs99.1(b) (2)"}</definedName>
    <definedName name="생산4" hidden="1">{#N/A,#N/A,FALSE,"실적요약";#N/A,#N/A,FALSE,"팀별손익";#N/A,#N/A,FALSE,"월별손익";#N/A,#N/A,FALSE,"제품손익";#N/A,#N/A,FALSE,"제품상품손익";#N/A,#N/A,FALSE,"판매";#N/A,#N/A,FALSE,"단가";#N/A,#N/A,FALSE,"재고";#N/A,#N/A,FALSE,"인원";#N/A,#N/A,FALSE,"판매비";#N/A,#N/A,FALSE,"총원가";#N/A,#N/A,FALSE,"총원가(월)";#N/A,#N/A,FALSE,"관리비(팀)";#N/A,#N/A,FALSE,"관리비(월)";#N/A,#N/A,FALSE,"제품원가(종합)"}</definedName>
    <definedName name="생산5" hidden="1">{#N/A,#N/A,FALSE,"군산원가(팀)";#N/A,#N/A,FALSE,"군산원가(월)";#N/A,#N/A,FALSE,"제품원가(군월)";#N/A,#N/A,FALSE,"제품원가(군누)";#N/A,#N/A,FALSE,"원료(군산)";#N/A,#N/A,FALSE,"연료(군산)";#N/A,#N/A,FALSE,"경비(군산)";#N/A,#N/A,FALSE,"제품원가(부월)";#N/A,#N/A,FALSE,"제품원가(부누)";#N/A,#N/A,FALSE,"부산원가";#N/A,#N/A,FALSE,"부산원가(월별)";#N/A,#N/A,FALSE,"원료(부산)";#N/A,#N/A,FALSE,"연료(부산)";#N/A,#N/A,FALSE,"경비(부산)";#N/A,#N/A,FALSE,"제품원가(가월)";#N/A,#N/A,FALSE,"가좌원가(월별)";#N/A,#N/A,FALSE,"경비(가좌)"}</definedName>
    <definedName name="생산6" hidden="1">{#N/A,#N/A,FALSE,"Yield";#N/A,#N/A,FALSE,"Loss1";#N/A,#N/A,FALSE,"Loss2";#N/A,#N/A,FALSE,"Hour-Labor(배분)";#N/A,#N/A,FALSE,"Capital Expenditure";#N/A,#N/A,FALSE,"Productivity"}</definedName>
    <definedName name="생산7" hidden="1">{#N/A,#N/A,FALSE,"98소지이동TOTvs99.1 (2)";#N/A,#N/A,FALSE,"TOTAL";#N/A,#N/A,FALSE,"98소지이동TOTvs99.1(b) (2)"}</definedName>
    <definedName name="생산TON" hidden="1">{#N/A,#N/A,TRUE,"Y생산";#N/A,#N/A,TRUE,"Y판매";#N/A,#N/A,TRUE,"Y총물량";#N/A,#N/A,TRUE,"Y능력";#N/A,#N/A,TRUE,"YKD"}</definedName>
    <definedName name="생산계획" hidden="1">0</definedName>
    <definedName name="생산관리부" hidden="1">{#N/A,#N/A,FALSE,"단축1";#N/A,#N/A,FALSE,"단축2";#N/A,#N/A,FALSE,"단축3";#N/A,#N/A,FALSE,"장축";#N/A,#N/A,FALSE,"4WD"}</definedName>
    <definedName name="생산능력" hidden="1">{"'매출계획'!$D$2"}</definedName>
    <definedName name="생산부문2" hidden="1">{#N/A,#N/A,FALSE,"손익표지";#N/A,#N/A,FALSE,"손익계산";#N/A,#N/A,FALSE,"일반관리비";#N/A,#N/A,FALSE,"영업외수익";#N/A,#N/A,FALSE,"영업외비용";#N/A,#N/A,FALSE,"매출액";#N/A,#N/A,FALSE,"요약손익";#N/A,#N/A,FALSE,"요약대차";#N/A,#N/A,FALSE,"매출채권현황";#N/A,#N/A,FALSE,"매출채권명세"}</definedName>
    <definedName name="생산부문3" hidden="1">{#N/A,#N/A,FALSE,"손익표지";#N/A,#N/A,FALSE,"손익계산";#N/A,#N/A,FALSE,"일반관리비";#N/A,#N/A,FALSE,"영업외수익";#N/A,#N/A,FALSE,"영업외비용";#N/A,#N/A,FALSE,"매출액";#N/A,#N/A,FALSE,"요약손익";#N/A,#N/A,FALSE,"요약대차";#N/A,#N/A,FALSE,"매출채권현황";#N/A,#N/A,FALSE,"매출채권명세"}</definedName>
    <definedName name="생산성" hidden="1">{#N/A,#N/A,FALSE,"KMC최종회의(7월) 자료"}</definedName>
    <definedName name="생산성ㄹ" hidden="1">{#N/A,#N/A,FALSE,"손익표지";#N/A,#N/A,FALSE,"손익계산";#N/A,#N/A,FALSE,"일반관리비";#N/A,#N/A,FALSE,"영업외수익";#N/A,#N/A,FALSE,"영업외비용";#N/A,#N/A,FALSE,"매출액";#N/A,#N/A,FALSE,"요약손익";#N/A,#N/A,FALSE,"요약대차";#N/A,#N/A,FALSE,"매출채권현황";#N/A,#N/A,FALSE,"매출채권명세"}</definedName>
    <definedName name="생산성향상" hidden="1">{#N/A,#N/A,TRUE,"Y생산";#N/A,#N/A,TRUE,"Y판매";#N/A,#N/A,TRUE,"Y총물량";#N/A,#N/A,TRUE,"Y능력";#N/A,#N/A,TRUE,"YKD"}</definedName>
    <definedName name="생산소모품2_1" hidden="1">{#N/A,#N/A,FALSE,"교재수정"}</definedName>
    <definedName name="생산손익" hidden="1">{#N/A,#N/A,FALSE,"정공"}</definedName>
    <definedName name="생산실젇ㄱ" hidden="1">{"'LPG 사업부 - 제품별'!$A$4:$Q$321","'LPG 사업부 - 제품별'!$A$4:$Q$321"}</definedName>
    <definedName name="생산업체">#REF!</definedName>
    <definedName name="생산일">#REF!</definedName>
    <definedName name="생산직실적" hidden="1">{#N/A,#N/A,FALSE,"KMC최종회의(7월) 자료"}</definedName>
    <definedName name="생산특장2" hidden="1">{#N/A,#N/A,TRUE,"Y생산";#N/A,#N/A,TRUE,"Y판매";#N/A,#N/A,TRUE,"Y총물량";#N/A,#N/A,TRUE,"Y능력";#N/A,#N/A,TRUE,"YKD"}</definedName>
    <definedName name="생산품목" hidden="1">{#N/A,#N/A,FALSE,"정공"}</definedName>
    <definedName name="생산합격" hidden="1">{#N/A,#N/A,TRUE,"Y생산";#N/A,#N/A,TRUE,"Y판매";#N/A,#N/A,TRUE,"Y총물량";#N/A,#N/A,TRUE,"Y능력";#N/A,#N/A,TRUE,"YKD"}</definedName>
    <definedName name="샤시" hidden="1">{#N/A,#N/A,FALSE,"단축1";#N/A,#N/A,FALSE,"단축2";#N/A,#N/A,FALSE,"단축3";#N/A,#N/A,FALSE,"장축";#N/A,#N/A,FALSE,"4WD"}</definedName>
    <definedName name="샤시1" hidden="1">{#N/A,#N/A,FALSE,"단축1";#N/A,#N/A,FALSE,"단축2";#N/A,#N/A,FALSE,"단축3";#N/A,#N/A,FALSE,"장축";#N/A,#N/A,FALSE,"4WD"}</definedName>
    <definedName name="샤시파매가" hidden="1">{#N/A,#N/A,FALSE,"표지";#N/A,#N/A,FALSE,"전제";#N/A,#N/A,FALSE,"대당";#N/A,#N/A,FALSE,"가공비";#N/A,#N/A,FALSE,"재료비";#N/A,#N/A,FALSE,"손익"}</definedName>
    <definedName name="서" hidden="1">{#N/A,#N/A,FALSE,"KMC최종회의(7월) 자료"}</definedName>
    <definedName name="서광" hidden="1">{"'5'!$A$1:$BB$147"}</definedName>
    <definedName name="서교원" hidden="1">{#N/A,#N/A,TRUE,"Y생산";#N/A,#N/A,TRUE,"Y판매";#N/A,#N/A,TRUE,"Y총물량";#N/A,#N/A,TRUE,"Y능력";#N/A,#N/A,TRUE,"YKD"}</definedName>
    <definedName name="서대원" hidden="1">{"'5'!$A$1:$BB$147"}</definedName>
    <definedName name="서류전형합격분석" hidden="1">{#N/A,#N/A,FALSE,"단축1";#N/A,#N/A,FALSE,"단축2";#N/A,#N/A,FALSE,"단축3";#N/A,#N/A,FALSE,"장축";#N/A,#N/A,FALSE,"4WD"}</definedName>
    <definedName name="서미선" hidden="1">{"'5'!$A$1:$BB$147"}</definedName>
    <definedName name="서미선1" hidden="1">{"'5'!$A$1:$BB$147"}</definedName>
    <definedName name="서미선10" hidden="1">{"'5'!$A$1:$BB$147"}</definedName>
    <definedName name="서미선2" hidden="1">{"'5'!$A$1:$BB$147"}</definedName>
    <definedName name="서미선3" hidden="1">{"'5'!$A$1:$BB$147"}</definedName>
    <definedName name="서미선4" hidden="1">{"'5'!$A$1:$BB$147"}</definedName>
    <definedName name="서미선5" hidden="1">{"'5'!$A$1:$BB$147"}</definedName>
    <definedName name="서미선6" hidden="1">{"'5'!$A$1:$BB$147"}</definedName>
    <definedName name="서미선서미선" hidden="1">{"'5'!$A$1:$BB$147"}</definedName>
    <definedName name="서부간선" hidden="1">{#N/A,#N/A,FALSE,"CAM-G7";#N/A,#N/A,FALSE,"SPL";#N/A,#N/A,FALSE,"butt-in G7";#N/A,#N/A,FALSE,"dia-in G7";#N/A,#N/A,FALSE,"추가-STA G7"}</definedName>
    <definedName name="서부지점" hidden="1">{"YTD/Forecast",#N/A,TRUE,"Fcst_TPLN";"Monthly Averages",#N/A,TRUE,"Fcst_TPLN"}</definedName>
    <definedName name="서부지점8월" hidden="1">{"YTD/Forecast",#N/A,TRUE,"Fcst_TPLN";"Monthly Averages",#N/A,TRUE,"Fcst_TPLN"}</definedName>
    <definedName name="서비스" hidden="1">{#N/A,#N/A,FALSE,"인원";#N/A,#N/A,FALSE,"비용2";#N/A,#N/A,FALSE,"비용1";#N/A,#N/A,FALSE,"비용";#N/A,#N/A,FALSE,"보증2";#N/A,#N/A,FALSE,"보증1";#N/A,#N/A,FALSE,"보증";#N/A,#N/A,FALSE,"손익1";#N/A,#N/A,FALSE,"손익";#N/A,#N/A,FALSE,"부서별매출";#N/A,#N/A,FALSE,"매출"}</definedName>
    <definedName name="서산" hidden="1">{"'7-2지역별'!$A$1:$R$44"}</definedName>
    <definedName name="서술요약" hidden="1">{#N/A,#N/A,FALSE,"정공"}</definedName>
    <definedName name="서승수" hidden="1">{#N/A,#N/A,TRUE,"Y생산";#N/A,#N/A,TRUE,"Y판매";#N/A,#N/A,TRUE,"Y총물량";#N/A,#N/A,TRUE,"Y능력";#N/A,#N/A,TRUE,"YKD"}</definedName>
    <definedName name="서울" hidden="1">{#N/A,#N/A,FALSE,"손익표지";#N/A,#N/A,FALSE,"손익계산";#N/A,#N/A,FALSE,"일반관리비";#N/A,#N/A,FALSE,"영업외수익";#N/A,#N/A,FALSE,"영업외비용";#N/A,#N/A,FALSE,"매출액";#N/A,#N/A,FALSE,"요약손익";#N/A,#N/A,FALSE,"요약대차";#N/A,#N/A,FALSE,"매출채권현황";#N/A,#N/A,FALSE,"매출채권명세"}</definedName>
    <definedName name="서이" hidden="1">{#N/A,#N/A,FALSE,"1.CRITERIA";#N/A,#N/A,FALSE,"2.IS";#N/A,#N/A,FALSE,"3.BS";#N/A,#N/A,FALSE,"4.PER PL";#N/A,#N/A,FALSE,"5.INVESTMENT";#N/A,#N/A,FALSE,"6.공문";#N/A,#N/A,FALSE,"7.netinvest"}</definedName>
    <definedName name="서철권" hidden="1">{#N/A,#N/A,FALSE,"제목"}</definedName>
    <definedName name="서철권1" hidden="1">{#N/A,#N/A,FALSE,"제목"}</definedName>
    <definedName name="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석빈" hidden="1">{#N/A,#N/A,FALSE,"단축1";#N/A,#N/A,FALSE,"단축2";#N/A,#N/A,FALSE,"단축3";#N/A,#N/A,FALSE,"장축";#N/A,#N/A,FALSE,"4WD"}</definedName>
    <definedName name="선" hidden="1">{#N/A,#N/A,FALSE,"BS";#N/A,#N/A,FALSE,"PL";#N/A,#N/A,FALSE,"처분";#N/A,#N/A,FALSE,"현금";#N/A,#N/A,FALSE,"매출";#N/A,#N/A,FALSE,"원가";#N/A,#N/A,FALSE,"경영"}</definedName>
    <definedName name="선급"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선급1" hidden="1">#REF!</definedName>
    <definedName name="선급금" hidden="1">{#N/A,#N/A,FALSE,"1.CRITERIA";#N/A,#N/A,FALSE,"2.IS";#N/A,#N/A,FALSE,"3.BS";#N/A,#N/A,FALSE,"4.PER PL";#N/A,#N/A,FALSE,"5.INVESTMENT";#N/A,#N/A,FALSE,"6.공문";#N/A,#N/A,FALSE,"7.netinvest"}</definedName>
    <definedName name="선급금1" hidden="1">#REF!</definedName>
    <definedName name="선급금2" hidden="1">{#N/A,#N/A,FALSE,"BS";#N/A,#N/A,FALSE,"PL";#N/A,#N/A,FALSE,"처분";#N/A,#N/A,FALSE,"현금";#N/A,#N/A,FALSE,"매출";#N/A,#N/A,FALSE,"원가";#N/A,#N/A,FALSE,"경영"}</definedName>
    <definedName name="선급금명세서" hidden="1">{#N/A,#N/A,FALSE,"9612"}</definedName>
    <definedName name="선급기술도입료외" hidden="1">{"'분양원가'!$B$1:$F$113"}</definedName>
    <definedName name="선급반영" hidden="1">{#N/A,#N/A,FALSE,"손익표지";#N/A,#N/A,FALSE,"손익계산";#N/A,#N/A,FALSE,"일반관리비";#N/A,#N/A,FALSE,"영업외수익";#N/A,#N/A,FALSE,"영업외비용";#N/A,#N/A,FALSE,"매출액";#N/A,#N/A,FALSE,"요약손익";#N/A,#N/A,FALSE,"요약대차";#N/A,#N/A,FALSE,"매출채권현황";#N/A,#N/A,FALSE,"매출채권명세"}</definedName>
    <definedName name="선급법인세" hidden="1">{#N/A,#N/A,FALSE,"손익표지";#N/A,#N/A,FALSE,"손익계산";#N/A,#N/A,FALSE,"일반관리비";#N/A,#N/A,FALSE,"영업외수익";#N/A,#N/A,FALSE,"영업외비용";#N/A,#N/A,FALSE,"매출액";#N/A,#N/A,FALSE,"요약손익";#N/A,#N/A,FALSE,"요약대차";#N/A,#N/A,FALSE,"매출채권현황";#N/A,#N/A,FALSE,"매출채권명세"}</definedName>
    <definedName name="선급부가세" hidden="1">{#N/A,#N/A,FALSE,"손익표지";#N/A,#N/A,FALSE,"손익계산";#N/A,#N/A,FALSE,"일반관리비";#N/A,#N/A,FALSE,"영업외수익";#N/A,#N/A,FALSE,"영업외비용";#N/A,#N/A,FALSE,"매출액";#N/A,#N/A,FALSE,"요약손익";#N/A,#N/A,FALSE,"요약대차";#N/A,#N/A,FALSE,"매출채권현황";#N/A,#N/A,FALSE,"매출채권명세"}</definedName>
    <definedName name="선급비" hidden="1">#REF!</definedName>
    <definedName name="선급비용" hidden="1">#REF!</definedName>
    <definedName name="선급비용2" hidden="1">{#N/A,#N/A,FALSE,"9612";#N/A,#N/A,FALSE,"9612"}</definedName>
    <definedName name="선급비용이다" hidden="1">{#N/A,#N/A,FALSE,"BS";#N/A,#N/A,FALSE,"PL";#N/A,#N/A,FALSE,"처분";#N/A,#N/A,FALSE,"현금";#N/A,#N/A,FALSE,"매출";#N/A,#N/A,FALSE,"원가";#N/A,#N/A,FALSE,"경영"}</definedName>
    <definedName name="선급비용한국" hidden="1">{#N/A,#N/A,FALSE,"Aging Summary";#N/A,#N/A,FALSE,"Ratio Analysis";#N/A,#N/A,FALSE,"Test 120 Day Accts";#N/A,#N/A,FALSE,"Tickmarks"}</definedName>
    <definedName name="선납법인세" hidden="1">{#N/A,#N/A,FALSE,"Aging Summary";#N/A,#N/A,FALSE,"Ratio Analysis";#N/A,#N/A,FALSE,"Test 120 Day Accts";#N/A,#N/A,FALSE,"Tickmarks"}</definedName>
    <definedName name="선납법인세3" hidden="1">{#N/A,#N/A,FALSE,"Aging Summary";#N/A,#N/A,FALSE,"Ratio Analysis";#N/A,#N/A,FALSE,"Test 120 Day Accts";#N/A,#N/A,FALSE,"Tickmarks"}</definedName>
    <definedName name="선물" hidden="1">{#N/A,#N/A,FALSE,"BS";#N/A,#N/A,FALSE,"PL";#N/A,#N/A,FALSE,"처분";#N/A,#N/A,FALSE,"현금";#N/A,#N/A,FALSE,"매출";#N/A,#N/A,FALSE,"원가";#N/A,#N/A,FALSE,"경영"}</definedName>
    <definedName name="선생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수금2" hidden="1">{#N/A,#N/A,FALSE,"BS";#N/A,#N/A,FALSE,"PL";#N/A,#N/A,FALSE,"처분";#N/A,#N/A,FALSE,"현금";#N/A,#N/A,FALSE,"매출";#N/A,#N/A,FALSE,"원가";#N/A,#N/A,FALSE,"경영"}</definedName>
    <definedName name="선수금최종" hidden="1">#REF!</definedName>
    <definedName name="선수수익계상11기" hidden="1">{#N/A,#N/A,FALSE,"Aging Summary";#N/A,#N/A,FALSE,"Ratio Analysis";#N/A,#N/A,FALSE,"Test 120 Day Accts";#N/A,#N/A,FALSE,"Tickmarks"}</definedName>
    <definedName name="선정사유" hidden="1">{#N/A,#N/A,FALSE,"단축1";#N/A,#N/A,FALSE,"단축2";#N/A,#N/A,FALSE,"단축3";#N/A,#N/A,FALSE,"장축";#N/A,#N/A,FALSE,"4WD"}</definedName>
    <definedName name="선정품의" hidden="1">{#N/A,#N/A,FALSE,"토공2"}</definedName>
    <definedName name="선택" hidden="1">{#N/A,#N/A,FALSE,"지침";#N/A,#N/A,FALSE,"환경분석";#N/A,#N/A,FALSE,"Sheet16"}</definedName>
    <definedName name="선투자다" hidden="1">{"'자리배치도'!$AG$1:$CI$28"}</definedName>
    <definedName name="설" hidden="1">{#N/A,#N/A,FALSE,"KMC최종회의(7월) 자료"}</definedName>
    <definedName name="설계2팀" hidden="1">{#N/A,#N/A,FALSE,"UNIT";#N/A,#N/A,FALSE,"UNIT";#N/A,#N/A,FALSE,"계정"}</definedName>
    <definedName name="설계내역서" hidden="1">{"'별표'!$N$220"}</definedName>
    <definedName name="설계도서검토" hidden="1">{#N/A,#N/A,FALSE,"손익표지";#N/A,#N/A,FALSE,"손익계산";#N/A,#N/A,FALSE,"일반관리비";#N/A,#N/A,FALSE,"영업외수익";#N/A,#N/A,FALSE,"영업외비용";#N/A,#N/A,FALSE,"매출액";#N/A,#N/A,FALSE,"요약손익";#N/A,#N/A,FALSE,"요약대차";#N/A,#N/A,FALSE,"매출채권현황";#N/A,#N/A,FALSE,"매출채권명세"}</definedName>
    <definedName name="설명" hidden="1">{#N/A,#N/A,FALSE,"손익표지";#N/A,#N/A,FALSE,"손익계산";#N/A,#N/A,FALSE,"일반관리비";#N/A,#N/A,FALSE,"영업외수익";#N/A,#N/A,FALSE,"영업외비용";#N/A,#N/A,FALSE,"매출액";#N/A,#N/A,FALSE,"요약손익";#N/A,#N/A,FALSE,"요약대차";#N/A,#N/A,FALSE,"매출채권현황";#N/A,#N/A,FALSE,"매출채권명세"}</definedName>
    <definedName name="설명서" hidden="1">{#N/A,#N/A,FALSE,"손익표지";#N/A,#N/A,FALSE,"손익계산";#N/A,#N/A,FALSE,"일반관리비";#N/A,#N/A,FALSE,"영업외수익";#N/A,#N/A,FALSE,"영업외비용";#N/A,#N/A,FALSE,"매출액";#N/A,#N/A,FALSE,"요약손익";#N/A,#N/A,FALSE,"요약대차";#N/A,#N/A,FALSE,"매출채권현황";#N/A,#N/A,FALSE,"매출채권명세"}</definedName>
    <definedName name="설문지" hidden="1">#REF!</definedName>
    <definedName name="설변" hidden="1">{#N/A,#N/A,FALSE,"KMC최종회의(7월) 자료"}</definedName>
    <definedName name="설변1" hidden="1">{#N/A,#N/A,FALSE,"KMC최종회의(7월) 자료"}</definedName>
    <definedName name="설비" hidden="1">#REF!</definedName>
    <definedName name="설비절감방안" hidden="1">{#N/A,#N/A,FALSE,"단축1";#N/A,#N/A,FALSE,"단축2";#N/A,#N/A,FALSE,"단축3";#N/A,#N/A,FALSE,"장축";#N/A,#N/A,FALSE,"4WD"}</definedName>
    <definedName name="설비투자" hidden="1">{#N/A,#N/A,FALSE,"정공"}</definedName>
    <definedName name="설삐" hidden="1">#REF!</definedName>
    <definedName name="설설" hidden="1">{#N/A,#N/A,FALSE,"단축1";#N/A,#N/A,FALSE,"단축2";#N/A,#N/A,FALSE,"단축3";#N/A,#N/A,FALSE,"장축";#N/A,#N/A,FALSE,"4WD"}</definedName>
    <definedName name="설악" hidden="1">{#N/A,#N/A,FALSE,"손익표지";#N/A,#N/A,FALSE,"손익계산";#N/A,#N/A,FALSE,"일반관리비";#N/A,#N/A,FALSE,"영업외수익";#N/A,#N/A,FALSE,"영업외비용";#N/A,#N/A,FALSE,"매출액";#N/A,#N/A,FALSE,"요약손익";#N/A,#N/A,FALSE,"요약대차";#N/A,#N/A,FALSE,"매출채권현황";#N/A,#N/A,FALSE,"매출채권명세"}</definedName>
    <definedName name="설정2" hidden="1">{#N/A,#N/A,FALSE,"지침";#N/A,#N/A,FALSE,"환경분석";#N/A,#N/A,FALSE,"Sheet16"}</definedName>
    <definedName name="성" hidden="1">{#N/A,#N/A,FALSE,"UNIT";#N/A,#N/A,FALSE,"UNIT";#N/A,#N/A,FALSE,"계정"}</definedName>
    <definedName name="성능시험2" hidden="1">{#N/A,#N/A,FALSE,"단축1";#N/A,#N/A,FALSE,"단축2";#N/A,#N/A,FALSE,"단축3";#N/A,#N/A,FALSE,"장축";#N/A,#N/A,FALSE,"4WD"}</definedName>
    <definedName name="성도" hidden="1">{#N/A,#N/A,TRUE,"960318-1";#N/A,#N/A,TRUE,"960318-2";#N/A,#N/A,TRUE,"960318-3"}</definedName>
    <definedName name="성수" hidden="1">{"YTD/Forecast",#N/A,TRUE,"Fcst_TPLN";"Monthly Averages",#N/A,TRUE,"Fcst_TPLN"}</definedName>
    <definedName name="성수금융2" hidden="1">{#N/A,#N/A,FALSE,"손익표지";#N/A,#N/A,FALSE,"손익계산";#N/A,#N/A,FALSE,"일반관리비";#N/A,#N/A,FALSE,"영업외수익";#N/A,#N/A,FALSE,"영업외비용";#N/A,#N/A,FALSE,"매출액";#N/A,#N/A,FALSE,"요약손익";#N/A,#N/A,FALSE,"요약대차";#N/A,#N/A,FALSE,"매출채권현황";#N/A,#N/A,FALSE,"매출채권명세"}</definedName>
    <definedName name="성우" hidden="1">{#N/A,#N/A,FALSE,"Sheet1";#N/A,#N/A,FALSE,"Sheet1";#N/A,#N/A,FALSE,"Sheet1"}</definedName>
    <definedName name="성우구조안전기술" hidden="1">{#N/A,#N/A,FALSE,"손익표지";#N/A,#N/A,FALSE,"손익계산";#N/A,#N/A,FALSE,"일반관리비";#N/A,#N/A,FALSE,"영업외수익";#N/A,#N/A,FALSE,"영업외비용";#N/A,#N/A,FALSE,"매출액";#N/A,#N/A,FALSE,"요약손익";#N/A,#N/A,FALSE,"요약대차";#N/A,#N/A,FALSE,"매출채권현황";#N/A,#N/A,FALSE,"매출채권명세"}</definedName>
    <definedName name="세계" hidden="1">{#N/A,#N/A,FALSE,"손익표지";#N/A,#N/A,FALSE,"손익계산";#N/A,#N/A,FALSE,"일반관리비";#N/A,#N/A,FALSE,"영업외수익";#N/A,#N/A,FALSE,"영업외비용";#N/A,#N/A,FALSE,"매출액";#N/A,#N/A,FALSE,"요약손익";#N/A,#N/A,FALSE,"요약대차";#N/A,#N/A,FALSE,"매출채권현황";#N/A,#N/A,FALSE,"매출채권명세"}</definedName>
    <definedName name="세금과" hidden="1">#REF!</definedName>
    <definedName name="세무"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세무조사완료" hidden="1">{#N/A,#N/A,FALSE,"매출이익"}</definedName>
    <definedName name="세무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세부" hidden="1">{#N/A,#N/A,FALSE,"손익표지";#N/A,#N/A,FALSE,"손익계산";#N/A,#N/A,FALSE,"일반관리비";#N/A,#N/A,FALSE,"영업외수익";#N/A,#N/A,FALSE,"영업외비용";#N/A,#N/A,FALSE,"매출액";#N/A,#N/A,FALSE,"요약손익";#N/A,#N/A,FALSE,"요약대차";#N/A,#N/A,FALSE,"매출채권현황";#N/A,#N/A,FALSE,"매출채권명세"}</definedName>
    <definedName name="세부1" hidden="1">{#N/A,#N/A,FALSE,"96자동차사 계획";#N/A,#N/A,FALSE,"96자동차사 계획"}</definedName>
    <definedName name="세부2" hidden="1">{#N/A,#N/A,FALSE,"96자동차사 계획";#N/A,#N/A,FALSE,"96자동차사 계획"}</definedName>
    <definedName name="세부3" hidden="1">{#N/A,#N/A,FALSE,"96자동차사 계획";#N/A,#N/A,FALSE,"96자동차사 계획"}</definedName>
    <definedName name="세부4" hidden="1">{#N/A,#N/A,FALSE,"96자동차사 계획";#N/A,#N/A,FALSE,"96자동차사 계획"}</definedName>
    <definedName name="세부5" hidden="1">{#N/A,#N/A,FALSE,"96자동차사 계획";#N/A,#N/A,FALSE,"96자동차사 계획"}</definedName>
    <definedName name="세부6" hidden="1">{#N/A,#N/A,FALSE,"96자동차사 계획";#N/A,#N/A,FALSE,"96자동차사 계획"}</definedName>
    <definedName name="세부6월" hidden="1">{#N/A,#N/A,FALSE,"단축1";#N/A,#N/A,FALSE,"단축2";#N/A,#N/A,FALSE,"단축3";#N/A,#N/A,FALSE,"장축";#N/A,#N/A,FALSE,"4WD"}</definedName>
    <definedName name="세부7" hidden="1">{#N/A,#N/A,FALSE,"96자동차사 계획";#N/A,#N/A,FALSE,"96자동차사 계획"}</definedName>
    <definedName name="세부LIST2" hidden="1">{#N/A,#N/A,FALSE,"단축1";#N/A,#N/A,FALSE,"단축2";#N/A,#N/A,FALSE,"단축3";#N/A,#N/A,FALSE,"장축";#N/A,#N/A,FALSE,"4WD"}</definedName>
    <definedName name="세부계정" hidden="1">{#N/A,#N/A,FALSE,"주요여수신";#N/A,#N/A,FALSE,"수신금리";#N/A,#N/A,FALSE,"대출금리";#N/A,#N/A,FALSE,"신규대출";#N/A,#N/A,FALSE,"총액대출"}</definedName>
    <definedName name="세부계획a" hidden="1">{#N/A,#N/A,FALSE,"96자동차사 계획";#N/A,#N/A,FALSE,"96자동차사 계획"}</definedName>
    <definedName name="세부계획b" hidden="1">{#N/A,#N/A,FALSE,"96자동차사 계획";#N/A,#N/A,FALSE,"96자동차사 계획"}</definedName>
    <definedName name="세부계획C" hidden="1">{#N/A,#N/A,FALSE,"96자동차사 계획";#N/A,#N/A,FALSE,"96자동차사 계획"}</definedName>
    <definedName name="세부계획D" hidden="1">{#N/A,#N/A,FALSE,"96자동차사 계획";#N/A,#N/A,FALSE,"96자동차사 계획"}</definedName>
    <definedName name="세부내용" hidden="1">{#N/A,#N/A,FALSE,"단축1";#N/A,#N/A,FALSE,"단축2";#N/A,#N/A,FALSE,"단축3";#N/A,#N/A,FALSE,"장축";#N/A,#N/A,FALSE,"4WD"}</definedName>
    <definedName name="세부생산계획" hidden="1">{#N/A,#N/A,TRUE,"Y생산";#N/A,#N/A,TRUE,"Y판매";#N/A,#N/A,TRUE,"Y총물량";#N/A,#N/A,TRUE,"Y능력";#N/A,#N/A,TRUE,"YKD"}</definedName>
    <definedName name="세부운영안3" hidden="1">{#N/A,#N/A,TRUE,"양식5";#N/A,#N/A,TRUE,"양식1_2_2";#N/A,#N/A,TRUE,"양식1_1_2";#N/A,#N/A,TRUE,"양식2";#N/A,#N/A,TRUE,"양식4";#N/A,#N/A,TRUE,"양식3";#N/A,#N/A,TRUE,"양식6";#N/A,#N/A,TRUE,"양식7";#N/A,#N/A,TRUE,"양식10";#N/A,#N/A,TRUE,"양식11";#N/A,#N/A,TRUE,"양식12";#N/A,#N/A,TRUE,"양식13_1_2";#N/A,#N/A,TRUE,"양식13_2_2";#N/A,#N/A,TRUE,"양식14"}</definedName>
    <definedName name="세부일정" hidden="1">{#N/A,#N/A,FALSE,"단축1";#N/A,#N/A,FALSE,"단축2";#N/A,#N/A,FALSE,"단축3";#N/A,#N/A,FALSE,"장축";#N/A,#N/A,FALSE,"4WD"}</definedName>
    <definedName name="세부일정.1" hidden="1">{#N/A,#N/A,FALSE,"단축1";#N/A,#N/A,FALSE,"단축2";#N/A,#N/A,FALSE,"단축3";#N/A,#N/A,FALSE,"장축";#N/A,#N/A,FALSE,"4WD"}</definedName>
    <definedName name="세부절감명세서" hidden="1">{#N/A,#N/A,FALSE,"정공"}</definedName>
    <definedName name="세부차이내역" hidden="1">{#N/A,#N/A,FALSE,"단축1";#N/A,#N/A,FALSE,"단축2";#N/A,#N/A,FALSE,"단축3";#N/A,#N/A,FALSE,"장축";#N/A,#N/A,FALSE,"4WD"}</definedName>
    <definedName name="세부추진" hidden="1">{#N/A,#N/A,FALSE,"정공"}</definedName>
    <definedName name="세분업무분장표" hidden="1">{"'7-2지역별'!$A$1:$R$44"}</definedName>
    <definedName name="세연1" hidden="1">{#N/A,#N/A,FALSE,"손익표지";#N/A,#N/A,FALSE,"손익계산";#N/A,#N/A,FALSE,"일반관리비";#N/A,#N/A,FALSE,"영업외수익";#N/A,#N/A,FALSE,"영업외비용";#N/A,#N/A,FALSE,"매출액";#N/A,#N/A,FALSE,"요약손익";#N/A,#N/A,FALSE,"요약대차";#N/A,#N/A,FALSE,"매출채권현황";#N/A,#N/A,FALSE,"매출채권명세"}</definedName>
    <definedName name="세왕123" hidden="1">{#N/A,#N/A,FALSE,"단축1";#N/A,#N/A,FALSE,"단축2";#N/A,#N/A,FALSE,"단축3";#N/A,#N/A,FALSE,"장축";#N/A,#N/A,FALSE,"4WD"}</definedName>
    <definedName name="세전익익" hidden="1">{#N/A,#N/A,FALSE,"지침";#N/A,#N/A,FALSE,"환경분석";#N/A,#N/A,FALSE,"Sheet16"}</definedName>
    <definedName name="세척액" hidden="1">{#N/A,#N/A,FALSE,"신규dep";#N/A,#N/A,FALSE,"신규dep-금형상각후";#N/A,#N/A,FALSE,"신규dep-연구비상각후";#N/A,#N/A,FALSE,"신규dep-기계,공구상각후"}</definedName>
    <definedName name="세타블록" hidden="1">{#N/A,#N/A,FALSE,"단축1";#N/A,#N/A,FALSE,"단축2";#N/A,#N/A,FALSE,"단축3";#N/A,#N/A,FALSE,"장축";#N/A,#N/A,FALSE,"4WD"}</definedName>
    <definedName name="세피아축소" hidden="1">{#N/A,#N/A,TRUE,"Y생산";#N/A,#N/A,TRUE,"Y판매";#N/A,#N/A,TRUE,"Y총물량";#N/A,#N/A,TRUE,"Y능력";#N/A,#N/A,TRUE,"YKD"}</definedName>
    <definedName name="셀리카" hidden="1">#REF!</definedName>
    <definedName name="셋" hidden="1">#REF!</definedName>
    <definedName name="소" hidden="1">{#N/A,#N/A,FALSE,"손익표지";#N/A,#N/A,FALSE,"손익계산";#N/A,#N/A,FALSE,"일반관리비";#N/A,#N/A,FALSE,"영업외수익";#N/A,#N/A,FALSE,"영업외비용";#N/A,#N/A,FALSE,"매출액";#N/A,#N/A,FALSE,"요약손익";#N/A,#N/A,FALSE,"요약대차";#N/A,#N/A,FALSE,"매출채권현황";#N/A,#N/A,FALSE,"매출채권명세"}</definedName>
    <definedName name="소나타" hidden="1">{#N/A,#N/A,FALSE,"100PPM";#N/A,#N/A,FALSE,"3차원대책서";#N/A,#N/A,FALSE,"개선사례"}</definedName>
    <definedName name="소나타1" hidden="1">{#N/A,#N/A,FALSE,"100PPM";#N/A,#N/A,FALSE,"3차원대책서";#N/A,#N/A,FALSE,"개선사례"}</definedName>
    <definedName name="소득구분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소득구분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소득금액" hidden="1">{#N/A,#N/A,FALSE,"UNIT";#N/A,#N/A,FALSE,"UNIT";#N/A,#N/A,FALSE,"계정"}</definedName>
    <definedName name="소득금액2000" hidden="1">{#N/A,#N/A,FALSE,"UNIT";#N/A,#N/A,FALSE,"UNIT";#N/A,#N/A,FALSE,"계정"}</definedName>
    <definedName name="소모푸밉" hidden="1">#REF!</definedName>
    <definedName name="소모품" hidden="1">#REF!</definedName>
    <definedName name="소모품비1" hidden="1">#REF!</definedName>
    <definedName name="소모품비2" hidden="1">#REF!</definedName>
    <definedName name="소모품비400" hidden="1">#REF!</definedName>
    <definedName name="소뮨" hidden="1">{#N/A,#N/A,FALSE,"단축1";#N/A,#N/A,FALSE,"단축2";#N/A,#N/A,FALSE,"단축3";#N/A,#N/A,FALSE,"장축";#N/A,#N/A,FALSE,"4WD"}</definedName>
    <definedName name="소송" hidden="1">{#N/A,#N/A,FALSE,"표지";#N/A,#N/A,FALSE,"현안요약";#N/A,#N/A,FALSE,"변제계획대비현황";#N/A,#N/A,FALSE,"비업무및미양채변제계획";#N/A,#N/A,FALSE,"변제내역표";#N/A,#N/A,FALSE,"총괄현황및상거래채권"}</definedName>
    <definedName name="소송손실충당금환입" hidden="1">{#N/A,#N/A,FALSE,"표지";#N/A,#N/A,FALSE,"현안요약";#N/A,#N/A,FALSE,"변제계획대비현황";#N/A,#N/A,FALSE,"비업무및미양채변제계획";#N/A,#N/A,FALSE,"변제내역표";#N/A,#N/A,FALSE,"총괄현황및상거래채권"}</definedName>
    <definedName name="소요" hidden="1">{#N/A,#N/A,FALSE,"손익표지";#N/A,#N/A,FALSE,"손익계산";#N/A,#N/A,FALSE,"일반관리비";#N/A,#N/A,FALSE,"영업외수익";#N/A,#N/A,FALSE,"영업외비용";#N/A,#N/A,FALSE,"매출액";#N/A,#N/A,FALSE,"요약손익";#N/A,#N/A,FALSE,"요약대차";#N/A,#N/A,FALSE,"매출채권현황";#N/A,#N/A,FALSE,"매출채권명세"}</definedName>
    <definedName name="소요금액" hidden="1">{#N/A,#N/A,FALSE,"단축1";#N/A,#N/A,FALSE,"단축2";#N/A,#N/A,FALSE,"단축3";#N/A,#N/A,FALSE,"장축";#N/A,#N/A,FALSE,"4WD"}</definedName>
    <definedName name="소요기간" hidden="1">{#N/A,#N/A,FALSE,"정공"}</definedName>
    <definedName name="소요비용" hidden="1">{#N/A,#N/A,TRUE,"매출진척-1";#N/A,#N/A,TRUE,"매출진척-2";#N/A,#N/A,TRUE,"제품실적";#N/A,#N/A,TRUE,"RAC";#N/A,#N/A,TRUE,"PAC ";#N/A,#N/A,TRUE,"재고현황";#N/A,#N/A,TRUE,"공지사항"}</definedName>
    <definedName name="소하" hidden="1">{#N/A,#N/A,FALSE,"회선임차현황"}</definedName>
    <definedName name="소하프로젝트" hidden="1">{#N/A,#N/A,FALSE,"단축1";#N/A,#N/A,FALSE,"단축2";#N/A,#N/A,FALSE,"단축3";#N/A,#N/A,FALSE,"장축";#N/A,#N/A,FALSE,"4WD"}</definedName>
    <definedName name="소화갑지" hidden="1">{#N/A,#N/A,FALSE,"CCTV"}</definedName>
    <definedName name="소화주철장판" hidden="1">{#N/A,#N/A,FALSE,"단축1";#N/A,#N/A,FALSE,"단축2";#N/A,#N/A,FALSE,"단축3";#N/A,#N/A,FALSE,"장축";#N/A,#N/A,FALSE,"4WD"}</definedName>
    <definedName name="소ㅓ" hidden="1">{#N/A,#N/A,FALSE,"KMC최종회의(7월) 자료"}</definedName>
    <definedName name="손" hidden="1">{#N/A,#N/A,FALSE,"계약직(여)"}</definedName>
    <definedName name="손1" hidden="1">{#N/A,#N/A,FALSE,"손익표지";#N/A,#N/A,FALSE,"손익계산";#N/A,#N/A,FALSE,"일반관리비";#N/A,#N/A,FALSE,"영업외수익";#N/A,#N/A,FALSE,"영업외비용";#N/A,#N/A,FALSE,"매출액";#N/A,#N/A,FALSE,"요약손익";#N/A,#N/A,FALSE,"요약대차";#N/A,#N/A,FALSE,"매출채권현황";#N/A,#N/A,FALSE,"매출채권명세"}</definedName>
    <definedName name="손실" hidden="1">{#N/A,#N/A,FALSE,"1.CRITERIA";#N/A,#N/A,FALSE,"2.IS";#N/A,#N/A,FALSE,"3.BS";#N/A,#N/A,FALSE,"4.PER PL";#N/A,#N/A,FALSE,"5.INVESTMENT";#N/A,#N/A,FALSE,"6.공문";#N/A,#N/A,FALSE,"7.netinvest"}</definedName>
    <definedName name="손액계산서" hidden="1">{#N/A,#N/A,FALSE,"1.최종대차대조표";#N/A,#N/A,FALSE,"2.최종손익계산서";#N/A,#N/A,FALSE,"이익잉여금처분";#N/A,#N/A,FALSE,"5.현금";#N/A,#N/A,FALSE,"6.당좌예금";#N/A,#N/A,FALSE,"7.제예금";#N/A,#N/A,FALSE,"8.유가증권명세";#N/A,#N/A,FALSE,"9.외상매출금";#N/A,#N/A,FALSE,"11.미수금";#N/A,#N/A,FALSE,"12.미수수익";#N/A,#N/A,FALSE,"13.재고자산";#N/A,#N/A,FALSE,"12.1제품수불명세서";#N/A,#N/A,FALSE,"12.2 부산물수불명세서";#N/A,#N/A,FALSE,"12.3 원재료수불명세서";#N/A,#N/A,FALSE,"12.4 저장품";#N/A,#N/A,FALSE,"12.5 상품수불";#N/A,#N/A,FALSE,"12.6 미착품명세서";#N/A,#N/A,FALSE,"14.선급금";#N/A,#N/A,FALSE,"15.선급비용";#N/A,#N/A,FALSE,"16.주임종";#N/A,#N/A,FALSE,"17.장기성예금";#N/A,#N/A,FALSE,"18.투자유가증권";#N/A,#N/A,FALSE,"19.출자금";#N/A,#N/A,FALSE,"20.특정현금과예금";#N/A,#N/A,FALSE,"21.단퇴예치금";#N/A,#N/A,FALSE,"22.가입권";#N/A,#N/A,FALSE,"23.임차보증금";#N/A,#N/A,FALSE,"24.부도어음";#N/A,#N/A,FALSE,"25.유형자산";#N/A,#N/A,FALSE,"24.8건설가계정";#N/A,#N/A,FALSE,"26.이연자산";#N/A,#N/A,FALSE,"27.외상매입금";#N/A,#N/A,FALSE,"28.지급어음 (2)";#N/A,#N/A,FALSE,"29.당좌차월";#N/A,#N/A,FALSE,"30.단기차입금";#N/A,#N/A,FALSE,"31.외화단기차입금";#N/A,#N/A,FALSE,"32.미지급금";#N/A,#N/A,FALSE,"33.선수금명세서";#N/A,#N/A,FALSE,"34.예수금";#N/A,#N/A,FALSE,"35.미지급비용";#N/A,#N/A,FALSE,"36.미지급법인세";#N/A,#N/A,FALSE,"37.예수보증금";#N/A,#N/A,FALSE,"38.유동성장기부채 ";#N/A,#N/A,FALSE,"39.장기차입금 ";#N/A,#N/A,FALSE,"40. 사채";#N/A,#N/A,FALSE,"41.사채할인발행";#N/A,#N/A,FALSE,"41.충당금";#N/A,#N/A,FALSE,"41.1대손충당금";#N/A,#N/A,FALSE,"42.법인세등명세";#N/A,#N/A,FALSE,"43.자본금";#N/A,#N/A,FALSE,"44.수입금액";#N/A,#N/A,FALSE,"45.매출액명세서";#N/A,#N/A,FALSE,"46.매출원가";#N/A,#N/A,FALSE,"48.원가계산서명세서";#N/A,#N/A,FALSE,"49.제조원가명세서";#N/A,#N/A,FALSE,"50.감사보고서";#N/A,#N/A,FALSE,"10.받을어음"}</definedName>
    <definedName name="손유석" hidden="1">{#N/A,#N/A,TRUE,"일정"}</definedName>
    <definedName name="손익" hidden="1">{#N/A,#N/A,FALSE,"지침";#N/A,#N/A,FALSE,"환경분석";#N/A,#N/A,FALSE,"Sheet16"}</definedName>
    <definedName name="손익1" hidden="1">{#N/A,#N/A,FALSE,"UNIT";#N/A,#N/A,FALSE,"UNIT";#N/A,#N/A,FALSE,"계정"}</definedName>
    <definedName name="손익2" hidden="1">{#N/A,#N/A,FALSE,"P.C.B"}</definedName>
    <definedName name="손익2002반기" hidden="1">{#N/A,#N/A,FALSE,"Aging Summary";#N/A,#N/A,FALSE,"Ratio Analysis";#N/A,#N/A,FALSE,"Test 120 Day Accts";#N/A,#N/A,FALSE,"Tickmarks"}</definedName>
    <definedName name="손익222" hidden="1">{#N/A,#N/A,FALSE,"손익표지";#N/A,#N/A,FALSE,"손익계산";#N/A,#N/A,FALSE,"일반관리비";#N/A,#N/A,FALSE,"영업외수익";#N/A,#N/A,FALSE,"영업외비용";#N/A,#N/A,FALSE,"매출액";#N/A,#N/A,FALSE,"요약손익";#N/A,#N/A,FALSE,"요약대차";#N/A,#N/A,FALSE,"매출채권현황";#N/A,#N/A,FALSE,"매출채권명세"}</definedName>
    <definedName name="손익3" hidden="1">{#N/A,#N/A,FALSE,"UNIT";#N/A,#N/A,FALSE,"UNIT";#N/A,#N/A,FALSE,"계정"}</definedName>
    <definedName name="손익4" hidden="1">{#N/A,#N/A,FALSE,"손익표지";#N/A,#N/A,FALSE,"손익계산";#N/A,#N/A,FALSE,"일반관리비";#N/A,#N/A,FALSE,"영업외수익";#N/A,#N/A,FALSE,"영업외비용";#N/A,#N/A,FALSE,"매출액";#N/A,#N/A,FALSE,"요약손익";#N/A,#N/A,FALSE,"요약대차";#N/A,#N/A,FALSE,"매출채권현황";#N/A,#N/A,FALSE,"매출채권명세"}</definedName>
    <definedName name="손익4월" hidden="1">{#N/A,#N/A,FALSE,"Aging Summary";#N/A,#N/A,FALSE,"Ratio Analysis";#N/A,#N/A,FALSE,"Test 120 Day Accts";#N/A,#N/A,FALSE,"Tickmarks"}</definedName>
    <definedName name="손익감사후" hidden="1">{#N/A,#N/A,FALSE,"Aging Summary";#N/A,#N/A,FALSE,"Ratio Analysis";#N/A,#N/A,FALSE,"Test 120 Day Accts";#N/A,#N/A,FALSE,"Tickmarks"}</definedName>
    <definedName name="손익계산" hidden="1">{#N/A,#N/A,TRUE,"대 차 대 조 표"}</definedName>
    <definedName name="손익계산서_최종" hidden="1">{#N/A,#N/A,FALSE,"보험현황";#N/A,#N/A,FALSE,"보험현황"}</definedName>
    <definedName name="손익계산서1"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손익계산서조정_04_12" hidden="1">{#N/A,#N/A,FALSE,"1.CRITERIA";#N/A,#N/A,FALSE,"2.IS";#N/A,#N/A,FALSE,"3.BS";#N/A,#N/A,FALSE,"4.PER PL";#N/A,#N/A,FALSE,"5.INVESTMENT";#N/A,#N/A,FALSE,"6.공문";#N/A,#N/A,FALSE,"7.netinvest"}</definedName>
    <definedName name="손익관리2" hidden="1">{#N/A,#N/A,FALSE,"정공"}</definedName>
    <definedName name="손익변경" hidden="1">{#N/A,#N/A,FALSE,"지침";#N/A,#N/A,FALSE,"환경분석";#N/A,#N/A,FALSE,"Sheet16"}</definedName>
    <definedName name="손익보" hidden="1">{#N/A,#N/A,FALSE,"손익표지";#N/A,#N/A,FALSE,"손익계산";#N/A,#N/A,FALSE,"일반관리비";#N/A,#N/A,FALSE,"영업외수익";#N/A,#N/A,FALSE,"영업외비용";#N/A,#N/A,FALSE,"매출액";#N/A,#N/A,FALSE,"요약손익";#N/A,#N/A,FALSE,"요약대차";#N/A,#N/A,FALSE,"매출채권현황";#N/A,#N/A,FALSE,"매출채권명세"}</definedName>
    <definedName name="손익보00" hidden="1">{#N/A,#N/A,FALSE,"손익표지";#N/A,#N/A,FALSE,"손익계산";#N/A,#N/A,FALSE,"일반관리비";#N/A,#N/A,FALSE,"영업외수익";#N/A,#N/A,FALSE,"영업외비용";#N/A,#N/A,FALSE,"매출액";#N/A,#N/A,FALSE,"요약손익";#N/A,#N/A,FALSE,"요약대차";#N/A,#N/A,FALSE,"매출채권현황";#N/A,#N/A,FALSE,"매출채권명세"}</definedName>
    <definedName name="손익보고" hidden="1">{#N/A,#N/A,FALSE,"손익표지";#N/A,#N/A,FALSE,"손익계산";#N/A,#N/A,FALSE,"일반관리비";#N/A,#N/A,FALSE,"영업외수익";#N/A,#N/A,FALSE,"영업외비용";#N/A,#N/A,FALSE,"매출액";#N/A,#N/A,FALSE,"요약손익";#N/A,#N/A,FALSE,"요약대차";#N/A,#N/A,FALSE,"매출채권현황";#N/A,#N/A,FALSE,"매출채권명세"}</definedName>
    <definedName name="손익보고00" hidden="1">{#N/A,#N/A,FALSE,"손익표지";#N/A,#N/A,FALSE,"손익계산";#N/A,#N/A,FALSE,"일반관리비";#N/A,#N/A,FALSE,"영업외수익";#N/A,#N/A,FALSE,"영업외비용";#N/A,#N/A,FALSE,"매출액";#N/A,#N/A,FALSE,"요약손익";#N/A,#N/A,FALSE,"요약대차";#N/A,#N/A,FALSE,"매출채권현황";#N/A,#N/A,FALSE,"매출채권명세"}</definedName>
    <definedName name="손익보고111" hidden="1">{#N/A,#N/A,FALSE,"손익표지";#N/A,#N/A,FALSE,"손익계산";#N/A,#N/A,FALSE,"일반관리비";#N/A,#N/A,FALSE,"영업외수익";#N/A,#N/A,FALSE,"영업외비용";#N/A,#N/A,FALSE,"매출액";#N/A,#N/A,FALSE,"요약손익";#N/A,#N/A,FALSE,"요약대차";#N/A,#N/A,FALSE,"매출채권현황";#N/A,#N/A,FALSE,"매출채권명세"}</definedName>
    <definedName name="손익보고2" hidden="1">{#N/A,#N/A,FALSE,"손익표지";#N/A,#N/A,FALSE,"손익계산";#N/A,#N/A,FALSE,"일반관리비";#N/A,#N/A,FALSE,"영업외수익";#N/A,#N/A,FALSE,"영업외비용";#N/A,#N/A,FALSE,"매출액";#N/A,#N/A,FALSE,"요약손익";#N/A,#N/A,FALSE,"요약대차";#N/A,#N/A,FALSE,"매출채권현황";#N/A,#N/A,FALSE,"매출채권명세"}</definedName>
    <definedName name="손익보고5" hidden="1">{#N/A,#N/A,FALSE,"손익표지";#N/A,#N/A,FALSE,"손익계산";#N/A,#N/A,FALSE,"일반관리비";#N/A,#N/A,FALSE,"영업외수익";#N/A,#N/A,FALSE,"영업외비용";#N/A,#N/A,FALSE,"매출액";#N/A,#N/A,FALSE,"요약손익";#N/A,#N/A,FALSE,"요약대차";#N/A,#N/A,FALSE,"매출채권현황";#N/A,#N/A,FALSE,"매출채권명세"}</definedName>
    <definedName name="손익보고고" hidden="1">{#N/A,#N/A,FALSE,"손익표지";#N/A,#N/A,FALSE,"손익계산";#N/A,#N/A,FALSE,"일반관리비";#N/A,#N/A,FALSE,"영업외수익";#N/A,#N/A,FALSE,"영업외비용";#N/A,#N/A,FALSE,"매출액";#N/A,#N/A,FALSE,"요약손익";#N/A,#N/A,FALSE,"요약대차";#N/A,#N/A,FALSE,"매출채권현황";#N/A,#N/A,FALSE,"매출채권명세"}</definedName>
    <definedName name="손익보곡" hidden="1">{#N/A,#N/A,FALSE,"손익표지";#N/A,#N/A,FALSE,"손익계산";#N/A,#N/A,FALSE,"일반관리비";#N/A,#N/A,FALSE,"영업외수익";#N/A,#N/A,FALSE,"영업외비용";#N/A,#N/A,FALSE,"매출액";#N/A,#N/A,FALSE,"요약손익";#N/A,#N/A,FALSE,"요약대차";#N/A,#N/A,FALSE,"매출채권현황";#N/A,#N/A,FALSE,"매출채권명세"}</definedName>
    <definedName name="손익보골" hidden="1">{#N/A,#N/A,FALSE,"손익표지";#N/A,#N/A,FALSE,"손익계산";#N/A,#N/A,FALSE,"일반관리비";#N/A,#N/A,FALSE,"영업외수익";#N/A,#N/A,FALSE,"영업외비용";#N/A,#N/A,FALSE,"매출액";#N/A,#N/A,FALSE,"요약손익";#N/A,#N/A,FALSE,"요약대차";#N/A,#N/A,FALSE,"매출채권현황";#N/A,#N/A,FALSE,"매출채권명세"}</definedName>
    <definedName name="손익보곰" hidden="1">{#N/A,#N/A,FALSE,"손익표지";#N/A,#N/A,FALSE,"손익계산";#N/A,#N/A,FALSE,"일반관리비";#N/A,#N/A,FALSE,"영업외수익";#N/A,#N/A,FALSE,"영업외비용";#N/A,#N/A,FALSE,"매출액";#N/A,#N/A,FALSE,"요약손익";#N/A,#N/A,FALSE,"요약대차";#N/A,#N/A,FALSE,"매출채권현황";#N/A,#N/A,FALSE,"매출채권명세"}</definedName>
    <definedName name="손익보곱" hidden="1">{#N/A,#N/A,FALSE,"손익표지";#N/A,#N/A,FALSE,"손익계산";#N/A,#N/A,FALSE,"일반관리비";#N/A,#N/A,FALSE,"영업외수익";#N/A,#N/A,FALSE,"영업외비용";#N/A,#N/A,FALSE,"매출액";#N/A,#N/A,FALSE,"요약손익";#N/A,#N/A,FALSE,"요약대차";#N/A,#N/A,FALSE,"매출채권현황";#N/A,#N/A,FALSE,"매출채권명세"}</definedName>
    <definedName name="손익보공" hidden="1">{#N/A,#N/A,FALSE,"손익표지";#N/A,#N/A,FALSE,"손익계산";#N/A,#N/A,FALSE,"일반관리비";#N/A,#N/A,FALSE,"영업외수익";#N/A,#N/A,FALSE,"영업외비용";#N/A,#N/A,FALSE,"매출액";#N/A,#N/A,FALSE,"요약손익";#N/A,#N/A,FALSE,"요약대차";#N/A,#N/A,FALSE,"매출채권현황";#N/A,#N/A,FALSE,"매출채권명세"}</definedName>
    <definedName name="손익보곻" hidden="1">{#N/A,#N/A,FALSE,"손익표지";#N/A,#N/A,FALSE,"손익계산";#N/A,#N/A,FALSE,"일반관리비";#N/A,#N/A,FALSE,"영업외수익";#N/A,#N/A,FALSE,"영업외비용";#N/A,#N/A,FALSE,"매출액";#N/A,#N/A,FALSE,"요약손익";#N/A,#N/A,FALSE,"요약대차";#N/A,#N/A,FALSE,"매출채권현황";#N/A,#N/A,FALSE,"매출채권명세"}</definedName>
    <definedName name="손익보소" hidden="1">{#N/A,#N/A,FALSE,"손익표지";#N/A,#N/A,FALSE,"손익계산";#N/A,#N/A,FALSE,"일반관리비";#N/A,#N/A,FALSE,"영업외수익";#N/A,#N/A,FALSE,"영업외비용";#N/A,#N/A,FALSE,"매출액";#N/A,#N/A,FALSE,"요약손익";#N/A,#N/A,FALSE,"요약대차";#N/A,#N/A,FALSE,"매출채권현황";#N/A,#N/A,FALSE,"매출채권명세"}</definedName>
    <definedName name="손익보코" hidden="1">{#N/A,#N/A,FALSE,"손익표지";#N/A,#N/A,FALSE,"손익계산";#N/A,#N/A,FALSE,"일반관리비";#N/A,#N/A,FALSE,"영업외수익";#N/A,#N/A,FALSE,"영업외비용";#N/A,#N/A,FALSE,"매출액";#N/A,#N/A,FALSE,"요약손익";#N/A,#N/A,FALSE,"요약대차";#N/A,#N/A,FALSE,"매출채권현황";#N/A,#N/A,FALSE,"매출채권명세"}</definedName>
    <definedName name="손익부정" hidden="1">{#N/A,#N/A,FALSE,"손익표지";#N/A,#N/A,FALSE,"손익계산";#N/A,#N/A,FALSE,"일반관리비";#N/A,#N/A,FALSE,"영업외수익";#N/A,#N/A,FALSE,"영업외비용";#N/A,#N/A,FALSE,"매출액";#N/A,#N/A,FALSE,"요약손익";#N/A,#N/A,FALSE,"요약대차";#N/A,#N/A,FALSE,"매출채권현황";#N/A,#N/A,FALSE,"매출채권명세"}</definedName>
    <definedName name="손익분기별" hidden="1">{"'매출'!$A$1:$I$22"}</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비교표b" hidden="1">{#N/A,#N/A,FALSE,"정공"}</definedName>
    <definedName name="손익실적" hidden="1">{#N/A,#N/A,FALSE,"P.C.B"}</definedName>
    <definedName name="손익양식0903" hidden="1">{#N/A,#N/A,FALSE,"정공"}</definedName>
    <definedName name="손익예상" hidden="1">{#N/A,#N/A,FALSE,"UNIT";#N/A,#N/A,FALSE,"UNIT";#N/A,#N/A,FALSE,"계정"}</definedName>
    <definedName name="손익정산" hidden="1">{#N/A,#N/A,FALSE,"Aging Summary";#N/A,#N/A,FALSE,"Ratio Analysis";#N/A,#N/A,FALSE,"Test 120 Day Accts";#N/A,#N/A,FALSE,"Tickmarks"}</definedName>
    <definedName name="손익종합2" hidden="1">{#N/A,#N/A,FALSE,"정공"}</definedName>
    <definedName name="손익차질1" hidden="1">{#N/A,#N/A,TRUE,"Y생산";#N/A,#N/A,TRUE,"Y판매";#N/A,#N/A,TRUE,"Y총물량";#N/A,#N/A,TRUE,"Y능력";#N/A,#N/A,TRUE,"YKD"}</definedName>
    <definedName name="손익총괄표3" hidden="1">{"'7'!$B$15:$D$32"}</definedName>
    <definedName name="솔" hidden="1">{#N/A,#N/A,FALSE,"KMC최종회의(7월) 자료"}</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바2" hidden="1">{#N/A,#N/A,FALSE,"단축1";#N/A,#N/A,FALSE,"단축2";#N/A,#N/A,FALSE,"단축3";#N/A,#N/A,FALSE,"장축";#N/A,#N/A,FALSE,"4WD"}</definedName>
    <definedName name="쇼바3" hidden="1">{#N/A,#N/A,FALSE,"단축1";#N/A,#N/A,FALSE,"단축2";#N/A,#N/A,FALSE,"단축3";#N/A,#N/A,FALSE,"장축";#N/A,#N/A,FALSE,"4WD"}</definedName>
    <definedName name="쇼쇼쇼쇼쇼쇼쇼쇼쇼쇼" hidden="1">{#N/A,#N/A,FALSE,"단축1";#N/A,#N/A,FALSE,"단축2";#N/A,#N/A,FALSE,"단축3";#N/A,#N/A,FALSE,"장축";#N/A,#N/A,FALSE,"4WD"}</definedName>
    <definedName name="쇼ㅏㅓㅘㅡ" hidden="1">{#N/A,#N/A,TRUE,"Y생산";#N/A,#N/A,TRUE,"Y판매";#N/A,#N/A,TRUE,"Y총물량";#N/A,#N/A,TRUE,"Y능력";#N/A,#N/A,TRUE,"YKD"}</definedName>
    <definedName name="쇼ㅓ" hidden="1">{#N/A,#N/A,FALSE,"96 3월물량표";#N/A,#N/A,FALSE,"96 4월물량표";#N/A,#N/A,FALSE,"96 5월물량표"}</definedName>
    <definedName name="쇼ㅓㅑㅛㅕㅏㅣ" hidden="1">{#N/A,#N/A,TRUE,"Y생산";#N/A,#N/A,TRUE,"Y판매";#N/A,#N/A,TRUE,"Y총물량";#N/A,#N/A,TRUE,"Y능력";#N/A,#N/A,TRUE,"YKD"}</definedName>
    <definedName name="쇼ㅓㅡㅜ" hidden="1">{#N/A,#N/A,TRUE,"Y생산";#N/A,#N/A,TRUE,"Y판매";#N/A,#N/A,TRUE,"Y총물량";#N/A,#N/A,TRUE,"Y능력";#N/A,#N/A,TRUE,"YKD"}</definedName>
    <definedName name="쇽쇼" hidden="1">{#N/A,#N/A,FALSE,"손익표지";#N/A,#N/A,FALSE,"손익계산";#N/A,#N/A,FALSE,"일반관리비";#N/A,#N/A,FALSE,"영업외수익";#N/A,#N/A,FALSE,"영업외비용";#N/A,#N/A,FALSE,"매출액";#N/A,#N/A,FALSE,"요약손익";#N/A,#N/A,FALSE,"요약대차";#N/A,#N/A,FALSE,"매출채권현황";#N/A,#N/A,FALSE,"매출채권명세"}</definedName>
    <definedName name="숏ㄱ" hidden="1">{#N/A,#N/A,FALSE,"손익표지";#N/A,#N/A,FALSE,"손익계산";#N/A,#N/A,FALSE,"일반관리비";#N/A,#N/A,FALSE,"영업외수익";#N/A,#N/A,FALSE,"영업외비용";#N/A,#N/A,FALSE,"매출액";#N/A,#N/A,FALSE,"요약손익";#N/A,#N/A,FALSE,"요약대차";#N/A,#N/A,FALSE,"매출채권현황";#N/A,#N/A,FALSE,"매출채권명세"}</definedName>
    <definedName name="숏ㄳ고" hidden="1">{#N/A,#N/A,FALSE,"손익표지";#N/A,#N/A,FALSE,"손익계산";#N/A,#N/A,FALSE,"일반관리비";#N/A,#N/A,FALSE,"영업외수익";#N/A,#N/A,FALSE,"영업외비용";#N/A,#N/A,FALSE,"매출액";#N/A,#N/A,FALSE,"요약손익";#N/A,#N/A,FALSE,"요약대차";#N/A,#N/A,FALSE,"매출채권현황";#N/A,#N/A,FALSE,"매출채권명세"}</definedName>
    <definedName name="수" hidden="1">{#N/A,#N/A,FALSE,"ALM-ASISC"}</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급" hidden="1">#REF!</definedName>
    <definedName name="수급계획" hidden="1">{"targetdcf",#N/A,FALSE,"Merger consequences";"TARGETASSU",#N/A,FALSE,"Merger consequences";"TERMINAL VALUE",#N/A,FALSE,"Merger consequences"}</definedName>
    <definedName name="수급추이" hidden="1">{"'7-2지역별'!$A$1:$R$44"}</definedName>
    <definedName name="수기입력" hidden="1">#REF!</definedName>
    <definedName name="수단별" hidden="1">{#N/A,#N/A,FALSE,"손익표지";#N/A,#N/A,FALSE,"손익계산";#N/A,#N/A,FALSE,"일반관리비";#N/A,#N/A,FALSE,"영업외수익";#N/A,#N/A,FALSE,"영업외비용";#N/A,#N/A,FALSE,"매출액";#N/A,#N/A,FALSE,"요약손익";#N/A,#N/A,FALSE,"요약대차";#N/A,#N/A,FALSE,"매출채권현황";#N/A,#N/A,FALSE,"매출채권명세"}</definedName>
    <definedName name="수량산출서2" hidden="1">{#N/A,#N/A,FALSE,"기안지";#N/A,#N/A,FALSE,"통신지"}</definedName>
    <definedName name="수량산출서new" hidden="1">{#N/A,#N/A,FALSE,"기안지";#N/A,#N/A,FALSE,"통신지"}</definedName>
    <definedName name="수량추정" hidden="1">{#N/A,#N/A,FALSE,"정공"}</definedName>
    <definedName name="수립"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수불" hidden="1">{#N/A,#N/A,FALSE,"Sheet5"}</definedName>
    <definedName name="수불부" hidden="1">{#N/A,#N/A,FALSE,"1.CRITERIA";#N/A,#N/A,FALSE,"2.IS";#N/A,#N/A,FALSE,"3.BS";#N/A,#N/A,FALSE,"4.PER PL";#N/A,#N/A,FALSE,"5.INVESTMENT";#N/A,#N/A,FALSE,"6.공문";#N/A,#N/A,FALSE,"7.netinvest"}</definedName>
    <definedName name="수불현황" hidden="1">{#N/A,#N/A,FALSE,"정공"}</definedName>
    <definedName name="수선비3" hidden="1">#REF!</definedName>
    <definedName name="수선비세부" hidden="1">#REF!</definedName>
    <definedName name="수소충전장" hidden="1">#REF!</definedName>
    <definedName name="수수료2" hidden="1">{#N/A,#N/A,TRUE,"양식5";#N/A,#N/A,TRUE,"양식1_2_2";#N/A,#N/A,TRUE,"양식1_1_2";#N/A,#N/A,TRUE,"양식2";#N/A,#N/A,TRUE,"양식4";#N/A,#N/A,TRUE,"양식3";#N/A,#N/A,TRUE,"양식6";#N/A,#N/A,TRUE,"양식7";#N/A,#N/A,TRUE,"양식10";#N/A,#N/A,TRUE,"양식11";#N/A,#N/A,TRUE,"양식12";#N/A,#N/A,TRUE,"양식13_1_2";#N/A,#N/A,TRUE,"양식13_2_2";#N/A,#N/A,TRUE,"양식14"}</definedName>
    <definedName name="수요분석최종"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hidden="1">{#N/A,#N/A,FALSE,"손익표지";#N/A,#N/A,FALSE,"손익계산";#N/A,#N/A,FALSE,"일반관리비";#N/A,#N/A,FALSE,"영업외수익";#N/A,#N/A,FALSE,"영업외비용";#N/A,#N/A,FALSE,"매출액";#N/A,#N/A,FALSE,"요약손익";#N/A,#N/A,FALSE,"요약대차";#N/A,#N/A,FALSE,"매출채권현황";#N/A,#N/A,FALSE,"매출채권명세"}</definedName>
    <definedName name="수용성도료" hidden="1">{"'7-2지역별'!$A$1:$R$44"}</definedName>
    <definedName name="수원" hidden="1">{#N/A,#N/A,TRUE,"Y생산";#N/A,#N/A,TRUE,"Y판매";#N/A,#N/A,TRUE,"Y총물량";#N/A,#N/A,TRUE,"Y능력";#N/A,#N/A,TRUE,"YKD"}</definedName>
    <definedName name="수유LOSS" hidden="1">{#N/A,#N/A,FALSE,"군산원가";#N/A,#N/A,FALSE,"팀별월별";#N/A,#N/A,FALSE,"타공정대체";#N/A,#N/A,FALSE,"기타경비";#N/A,#N/A,FALSE,"원료";#N/A,#N/A,FALSE,"연료"}</definedName>
    <definedName name="수익·비용" hidden="1">{#N/A,#N/A,FALSE,"BS";#N/A,#N/A,FALSE,"PL";#N/A,#N/A,FALSE,"A";#N/A,#N/A,FALSE,"B";#N/A,#N/A,FALSE,"B1";#N/A,#N/A,FALSE,"C";#N/A,#N/A,FALSE,"C1";#N/A,#N/A,FALSE,"C2";#N/A,#N/A,FALSE,"D";#N/A,#N/A,FALSE,"E";#N/A,#N/A,FALSE,"F";#N/A,#N/A,FALSE,"AA";#N/A,#N/A,FALSE,"BB";#N/A,#N/A,FALSE,"CC";#N/A,#N/A,FALSE,"DD";#N/A,#N/A,FALSE,"EE";#N/A,#N/A,FALSE,"FF";#N/A,#N/A,FALSE,"PL10";#N/A,#N/A,FALSE,"PL20";#N/A,#N/A,FALSE,"PL30"}</definedName>
    <definedName name="수익4속" hidden="1">{#N/A,#N/A,FALSE,"단축1";#N/A,#N/A,FALSE,"단축2";#N/A,#N/A,FALSE,"단축3";#N/A,#N/A,FALSE,"장축";#N/A,#N/A,FALSE,"4WD"}</definedName>
    <definedName name="수익비용" hidden="1">{#N/A,#N/A,FALSE,"손익표지";#N/A,#N/A,FALSE,"손익계산";#N/A,#N/A,FALSE,"일반관리비";#N/A,#N/A,FALSE,"영업외수익";#N/A,#N/A,FALSE,"영업외비용";#N/A,#N/A,FALSE,"매출액";#N/A,#N/A,FALSE,"요약손익";#N/A,#N/A,FALSE,"요약대차";#N/A,#N/A,FALSE,"매출채권현황";#N/A,#N/A,FALSE,"매출채권명세"}</definedName>
    <definedName name="수익비용1" hidden="1">{#N/A,#N/A,FALSE,"손익표지";#N/A,#N/A,FALSE,"손익계산";#N/A,#N/A,FALSE,"일반관리비";#N/A,#N/A,FALSE,"영업외수익";#N/A,#N/A,FALSE,"영업외비용";#N/A,#N/A,FALSE,"매출액";#N/A,#N/A,FALSE,"요약손익";#N/A,#N/A,FALSE,"요약대차";#N/A,#N/A,FALSE,"매출채권현황";#N/A,#N/A,FALSE,"매출채권명세"}</definedName>
    <definedName name="수익성검토" hidden="1">#REF!</definedName>
    <definedName name="수입" hidden="1">{#N/A,#N/A,FALSE,"손익표지";#N/A,#N/A,FALSE,"손익계산";#N/A,#N/A,FALSE,"일반관리비";#N/A,#N/A,FALSE,"영업외수익";#N/A,#N/A,FALSE,"영업외비용";#N/A,#N/A,FALSE,"매출액";#N/A,#N/A,FALSE,"요약손익";#N/A,#N/A,FALSE,"요약대차";#N/A,#N/A,FALSE,"매출채권현황";#N/A,#N/A,FALSE,"매출채권명세"}</definedName>
    <definedName name="수입3" hidden="1">{"'7-2지역별'!$A$1:$R$44"}</definedName>
    <definedName name="수입금액" hidden="1">{#N/A,#N/A,FALSE,"BS";#N/A,#N/A,FALSE,"PL";#N/A,#N/A,FALSE,"처분";#N/A,#N/A,FALSE,"현금";#N/A,#N/A,FALSE,"매출";#N/A,#N/A,FALSE,"원가";#N/A,#N/A,FALSE,"경영"}</definedName>
    <definedName name="수입금액1" hidden="1">{#N/A,#N/A,FALSE,"BS";#N/A,#N/A,FALSE,"PL";#N/A,#N/A,FALSE,"A";#N/A,#N/A,FALSE,"B";#N/A,#N/A,FALSE,"B1";#N/A,#N/A,FALSE,"C";#N/A,#N/A,FALSE,"C1";#N/A,#N/A,FALSE,"C2";#N/A,#N/A,FALSE,"D";#N/A,#N/A,FALSE,"E";#N/A,#N/A,FALSE,"F";#N/A,#N/A,FALSE,"AA";#N/A,#N/A,FALSE,"BB";#N/A,#N/A,FALSE,"CC";#N/A,#N/A,FALSE,"DD";#N/A,#N/A,FALSE,"EE";#N/A,#N/A,FALSE,"FF";#N/A,#N/A,FALSE,"PL10";#N/A,#N/A,FALSE,"PL20";#N/A,#N/A,FALSE,"PL30"}</definedName>
    <definedName name="수입금액2" hidden="1">{#N/A,#N/A,FALSE,"BS";#N/A,#N/A,FALSE,"PL";#N/A,#N/A,FALSE,"A";#N/A,#N/A,FALSE,"B";#N/A,#N/A,FALSE,"B1";#N/A,#N/A,FALSE,"C";#N/A,#N/A,FALSE,"C1";#N/A,#N/A,FALSE,"C2";#N/A,#N/A,FALSE,"D";#N/A,#N/A,FALSE,"E";#N/A,#N/A,FALSE,"F";#N/A,#N/A,FALSE,"AA";#N/A,#N/A,FALSE,"BB";#N/A,#N/A,FALSE,"CC";#N/A,#N/A,FALSE,"DD";#N/A,#N/A,FALSE,"EE";#N/A,#N/A,FALSE,"FF";#N/A,#N/A,FALSE,"PL10";#N/A,#N/A,FALSE,"PL20";#N/A,#N/A,FALSE,"PL30"}</definedName>
    <definedName name="수입보증금" hidden="1">{#N/A,#N/A,FALSE,"BS";#N/A,#N/A,FALSE,"PL";#N/A,#N/A,FALSE,"처분";#N/A,#N/A,FALSE,"현금";#N/A,#N/A,FALSE,"매출";#N/A,#N/A,FALSE,"원가";#N/A,#N/A,FALSE,"경영"}</definedName>
    <definedName name="수입보증금2" hidden="1">{#N/A,#N/A,FALSE,"BS";#N/A,#N/A,FALSE,"PL";#N/A,#N/A,FALSE,"처분";#N/A,#N/A,FALSE,"현금";#N/A,#N/A,FALSE,"매출";#N/A,#N/A,FALSE,"원가";#N/A,#N/A,FALSE,"경영"}</definedName>
    <definedName name="수입추정" hidden="1">{#N/A,#N/A,FALSE,"손익표지";#N/A,#N/A,FALSE,"손익계산";#N/A,#N/A,FALSE,"일반관리비";#N/A,#N/A,FALSE,"영업외수익";#N/A,#N/A,FALSE,"영업외비용";#N/A,#N/A,FALSE,"매출액";#N/A,#N/A,FALSE,"요약손익";#N/A,#N/A,FALSE,"요약대차";#N/A,#N/A,FALSE,"매출채권현황";#N/A,#N/A,FALSE,"매출채권명세"}</definedName>
    <definedName name="수정" hidden="1">{#N/A,#N/A,FALSE,"BS";#N/A,#N/A,FALSE,"PL";#N/A,#N/A,FALSE,"처분";#N/A,#N/A,FALSE,"현금";#N/A,#N/A,FALSE,"매출";#N/A,#N/A,FALSE,"원가";#N/A,#N/A,FALSE,"경영"}</definedName>
    <definedName name="수정1" hidden="1">{#N/A,#N/A,FALSE,"ALM-ASISC"}</definedName>
    <definedName name="수정1211" hidden="1">{"'10_03일자별'!$A$2:$H$31"}</definedName>
    <definedName name="수정1212" hidden="1">{"'10_03일자별'!$A$2:$H$31"}</definedName>
    <definedName name="수정15변속기MH" hidden="1">{#N/A,#N/A,FALSE,"KMC최종회의(7월) 자료"}</definedName>
    <definedName name="수정2" hidden="1">{#N/A,#N/A,FALSE,"ALM-ASISC"}</definedName>
    <definedName name="수정3" hidden="1">{#N/A,#N/A,FALSE,"ALM-ASISC"}</definedName>
    <definedName name="수정4" hidden="1">{#N/A,#N/A,FALSE,"ALM-ASISC"}</definedName>
    <definedName name="수정5" hidden="1">{#N/A,#N/A,FALSE,"ALM-ASISC"}</definedName>
    <definedName name="수정6" hidden="1">{#N/A,#N/A,FALSE,"ALM-ASISC"}</definedName>
    <definedName name="수정6누적" hidden="1">{#N/A,#N/A,FALSE,"98소지이동TOTvs99.1 (2)";#N/A,#N/A,FALSE,"TOTAL";#N/A,#N/A,FALSE,"98소지이동TOTvs99.1(b) (2)"}</definedName>
    <definedName name="수정CF" hidden="1">{#N/A,#N/A,TRUE,"Summary";#N/A,#N/A,TRUE,"IS";#N/A,#N/A,TRUE,"Adj";#N/A,#N/A,TRUE,"BS";#N/A,#N/A,TRUE,"CF";#N/A,#N/A,TRUE,"Debt";#N/A,#N/A,TRUE,"IRR"}</definedName>
    <definedName name="수정GRAPH" hidden="1">{#N/A,#N/A,TRUE,"Y생산";#N/A,#N/A,TRUE,"Y판매";#N/A,#N/A,TRUE,"Y총물량";#N/A,#N/A,TRUE,"Y능력";#N/A,#N/A,TRUE,"YKD"}</definedName>
    <definedName name="수정sk가스" hidden="1">{#N/A,#N/A,FALSE,"BS";#N/A,#N/A,FALSE,"PL";#N/A,#N/A,FALSE,"A";#N/A,#N/A,FALSE,"B";#N/A,#N/A,FALSE,"B1";#N/A,#N/A,FALSE,"C";#N/A,#N/A,FALSE,"C1";#N/A,#N/A,FALSE,"C2";#N/A,#N/A,FALSE,"D";#N/A,#N/A,FALSE,"E";#N/A,#N/A,FALSE,"F";#N/A,#N/A,FALSE,"AA";#N/A,#N/A,FALSE,"BB";#N/A,#N/A,FALSE,"CC";#N/A,#N/A,FALSE,"DD";#N/A,#N/A,FALSE,"EE";#N/A,#N/A,FALSE,"FF";#N/A,#N/A,FALSE,"PL10";#N/A,#N/A,FALSE,"PL20";#N/A,#N/A,FALSE,"PL30"}</definedName>
    <definedName name="수정건재" hidden="1">#REF!</definedName>
    <definedName name="수정내역" hidden="1">{#N/A,#N/A,FALSE,"CAM-G7";#N/A,#N/A,FALSE,"SPL";#N/A,#N/A,FALSE,"butt-in G7";#N/A,#N/A,FALSE,"dia-in G7";#N/A,#N/A,FALSE,"추가-STA G7"}</definedName>
    <definedName name="수정내판매" hidden="1">{#N/A,#N/A,TRUE,"매출진척-1";#N/A,#N/A,TRUE,"매출진척-2";#N/A,#N/A,TRUE,"제품실적";#N/A,#N/A,TRUE,"RAC";#N/A,#N/A,TRUE,"PAC ";#N/A,#N/A,TRUE,"재고현황";#N/A,#N/A,TRUE,"공지사항"}</definedName>
    <definedName name="수정내판매2" hidden="1">{#N/A,#N/A,TRUE,"매출진척-1";#N/A,#N/A,TRUE,"매출진척-2";#N/A,#N/A,TRUE,"제품실적";#N/A,#N/A,TRUE,"RAC";#N/A,#N/A,TRUE,"PAC ";#N/A,#N/A,TRUE,"재고현황";#N/A,#N/A,TRUE,"공지사항"}</definedName>
    <definedName name="수정물량" hidden="1">{#N/A,#N/A,TRUE,"Y생산";#N/A,#N/A,TRUE,"Y판매";#N/A,#N/A,TRUE,"Y총물량";#N/A,#N/A,TRUE,"Y능력";#N/A,#N/A,TRUE,"YKD"}</definedName>
    <definedName name="수정본" hidden="1">{#N/A,#N/A,FALSE,"지침";#N/A,#N/A,FALSE,"환경분석";#N/A,#N/A,FALSE,"Sheet16"}</definedName>
    <definedName name="수정분임" hidden="1">{#N/A,#N/A,FALSE,"손익표지";#N/A,#N/A,FALSE,"손익계산";#N/A,#N/A,FALSE,"일반관리비";#N/A,#N/A,FALSE,"영업외수익";#N/A,#N/A,FALSE,"영업외비용";#N/A,#N/A,FALSE,"매출액";#N/A,#N/A,FALSE,"요약손익";#N/A,#N/A,FALSE,"요약대차";#N/A,#N/A,FALSE,"매출채권현황";#N/A,#N/A,FALSE,"매출채권명세"}</definedName>
    <definedName name="수정사항1" hidden="1">{#N/A,#N/A,FALSE,"BS";#N/A,#N/A,FALSE,"PL";#N/A,#N/A,FALSE,"처분";#N/A,#N/A,FALSE,"현금";#N/A,#N/A,FALSE,"매출";#N/A,#N/A,FALSE,"원가";#N/A,#N/A,FALSE,"경영"}</definedName>
    <definedName name="수정사항2Q" hidden="1">#REF!</definedName>
    <definedName name="수정사항요약표" hidden="1">{#N/A,#N/A,FALSE,"BS";#N/A,#N/A,FALSE,"PL";#N/A,#N/A,FALSE,"처분";#N/A,#N/A,FALSE,"현금";#N/A,#N/A,FALSE,"매출";#N/A,#N/A,FALSE,"원가";#N/A,#N/A,FALSE,"경영"}</definedName>
    <definedName name="수정사항요약표2" hidden="1">{#N/A,#N/A,FALSE,"BS";#N/A,#N/A,FALSE,"PL";#N/A,#N/A,FALSE,"처분";#N/A,#N/A,FALSE,"현금";#N/A,#N/A,FALSE,"매출";#N/A,#N/A,FALSE,"원가";#N/A,#N/A,FALSE,"경영"}</definedName>
    <definedName name="수정손익" hidden="1">{#N/A,#N/A,FALSE,"정공"}</definedName>
    <definedName name="수정자료" hidden="1">{#N/A,#N/A,FALSE,"Sheet1";#N/A,#N/A,FALSE,"Sheet1";#N/A,#N/A,FALSE,"Sheet1"}</definedName>
    <definedName name="수정칼라GRAPH"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정현금흐름표2" hidden="1">{#N/A,#N/A,TRUE,"Summary";#N/A,#N/A,TRUE,"IS";#N/A,#N/A,TRUE,"Adj";#N/A,#N/A,TRUE,"BS";#N/A,#N/A,TRUE,"CF";#N/A,#N/A,TRUE,"Debt";#N/A,#N/A,TRUE,"IRR"}</definedName>
    <definedName name="수주2" hidden="1">{"'표지'!$B$5"}</definedName>
    <definedName name="수주2222" hidden="1">{"'표지'!$B$5"}</definedName>
    <definedName name="수주계획" hidden="1">{#N/A,#N/A,FALSE,"손익표지";#N/A,#N/A,FALSE,"손익계산";#N/A,#N/A,FALSE,"일반관리비";#N/A,#N/A,FALSE,"영업외수익";#N/A,#N/A,FALSE,"영업외비용";#N/A,#N/A,FALSE,"매출액";#N/A,#N/A,FALSE,"요약손익";#N/A,#N/A,FALSE,"요약대차";#N/A,#N/A,FALSE,"매출채권현황";#N/A,#N/A,FALSE,"매출채권명세"}</definedName>
    <definedName name="수주매출" hidden="1">{"'표지'!$B$5"}</definedName>
    <definedName name="수주분석" hidden="1">{#N/A,#N/A,FALSE,"UNIT";#N/A,#N/A,FALSE,"UNIT";#N/A,#N/A,FALSE,"계정"}</definedName>
    <definedName name="수주실적" hidden="1">#REF!</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추정2" hidden="1">{"'표지'!$B$5"}</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1213.70" hidden="1">{#N/A,#N/A,TRUE,"Y생산";#N/A,#N/A,TRUE,"Y판매";#N/A,#N/A,TRUE,"Y총물량";#N/A,#N/A,TRUE,"Y능력";#N/A,#N/A,TRUE,"YKD"}</definedName>
    <definedName name="수출P2지원" hidden="1">{#N/A,#N/A,FALSE,"단축1";#N/A,#N/A,FALSE,"단축2";#N/A,#N/A,FALSE,"단축3";#N/A,#N/A,FALSE,"장축";#N/A,#N/A,FALSE,"4WD"}</definedName>
    <definedName name="수출순위" hidden="1">{"'7-2지역별'!$A$1:$R$44"}</definedName>
    <definedName name="수출실적" hidden="1">{"'Sheet1'!$A$1:$H$36"}</definedName>
    <definedName name="수출오더현황12월" hidden="1">{#N/A,#N/A,TRUE,"Y생산";#N/A,#N/A,TRUE,"Y판매";#N/A,#N/A,TRUE,"Y총물량";#N/A,#N/A,TRUE,"Y능력";#N/A,#N/A,TRUE,"YKD"}</definedName>
    <definedName name="수출판촉비총괄" hidden="1">#N/A</definedName>
    <definedName name="순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급" hidden="1">#REF!</definedName>
    <definedName name="순천" hidden="1">{#N/A,#N/A,FALSE,"손익표지";#N/A,#N/A,FALSE,"손익계산";#N/A,#N/A,FALSE,"일반관리비";#N/A,#N/A,FALSE,"영업외수익";#N/A,#N/A,FALSE,"영업외비용";#N/A,#N/A,FALSE,"매출액";#N/A,#N/A,FALSE,"요약손익";#N/A,#N/A,FALSE,"요약대차";#N/A,#N/A,FALSE,"매출채권현황";#N/A,#N/A,FALSE,"매출채권명세"}</definedName>
    <definedName name="순천이" hidden="1">{#N/A,#N/A,FALSE,"손익표지";#N/A,#N/A,FALSE,"손익계산";#N/A,#N/A,FALSE,"일반관리비";#N/A,#N/A,FALSE,"영업외수익";#N/A,#N/A,FALSE,"영업외비용";#N/A,#N/A,FALSE,"매출액";#N/A,#N/A,FALSE,"요약손익";#N/A,#N/A,FALSE,"요약대차";#N/A,#N/A,FALSE,"매출채권현황";#N/A,#N/A,FALSE,"매출채권명세"}</definedName>
    <definedName name="쉐리분석" hidden="1">{"YTD/Forecast",#N/A,TRUE,"Fcst_TPLN";"Monthly Averages",#N/A,TRUE,"Fcst_TPLN"}</definedName>
    <definedName name="스" hidden="1">{#N/A,#N/A,FALSE,"손익표지";#N/A,#N/A,FALSE,"손익계산";#N/A,#N/A,FALSE,"일반관리비";#N/A,#N/A,FALSE,"영업외수익";#N/A,#N/A,FALSE,"영업외비용";#N/A,#N/A,FALSE,"매출액";#N/A,#N/A,FALSE,"요약손익";#N/A,#N/A,FALSE,"요약대차";#N/A,#N/A,FALSE,"매출채권현황";#N/A,#N/A,FALSE,"매출채권명세"}</definedName>
    <definedName name="스코어시트" hidden="1">{#N/A,#N/A,FALSE,"지침";#N/A,#N/A,FALSE,"환경분석";#N/A,#N/A,FALSE,"Sheet16"}</definedName>
    <definedName name="스킨" hidden="1">{#N/A,#N/A,FALSE,"Sheet5"}</definedName>
    <definedName name="스타렉스" hidden="1">{#N/A,#N/A,FALSE,"단축1";#N/A,#N/A,FALSE,"단축2";#N/A,#N/A,FALSE,"단축3";#N/A,#N/A,FALSE,"장축";#N/A,#N/A,FALSE,"4WD"}</definedName>
    <definedName name="스타렉스2" hidden="1">{#N/A,#N/A,FALSE,"단축1";#N/A,#N/A,FALSE,"단축2";#N/A,#N/A,FALSE,"단축3";#N/A,#N/A,FALSE,"장축";#N/A,#N/A,FALSE,"4WD"}</definedName>
    <definedName name="승민" hidden="1">{#N/A,#N/A,FALSE,"KMC최종회의(7월) 자료"}</definedName>
    <definedName name="승인서" hidden="1">{#N/A,#N/A,FALSE,"범우구미";#N/A,#N/A,FALSE,"세한케미칼";#N/A,#N/A,FALSE,"세명화학";#N/A,#N/A,FALSE,"신영케미칼";#N/A,#N/A,FALSE,"일석상사"}</definedName>
    <definedName name="시" hidden="1">{#N/A,#N/A,FALSE,"손익표지";#N/A,#N/A,FALSE,"손익계산";#N/A,#N/A,FALSE,"일반관리비";#N/A,#N/A,FALSE,"영업외수익";#N/A,#N/A,FALSE,"영업외비용";#N/A,#N/A,FALSE,"매출액";#N/A,#N/A,FALSE,"요약손익";#N/A,#N/A,FALSE,"요약대차";#N/A,#N/A,FALSE,"매출채권현황";#N/A,#N/A,FALSE,"매출채권명세"}</definedName>
    <definedName name="시1" hidden="1">{#N/A,#N/A,FALSE,"KMC최종회의(7월) 자료"}</definedName>
    <definedName name="시간" hidden="1">{#N/A,#N/A,TRUE,"Y생산";#N/A,#N/A,TRUE,"Y판매";#N/A,#N/A,TRUE,"Y총물량";#N/A,#N/A,TRUE,"Y능력";#N/A,#N/A,TRUE,"YKD"}</definedName>
    <definedName name="시공측량" hidden="1">{#N/A,#N/A,FALSE,"손익표지";#N/A,#N/A,FALSE,"손익계산";#N/A,#N/A,FALSE,"일반관리비";#N/A,#N/A,FALSE,"영업외수익";#N/A,#N/A,FALSE,"영업외비용";#N/A,#N/A,FALSE,"매출액";#N/A,#N/A,FALSE,"요약손익";#N/A,#N/A,FALSE,"요약대차";#N/A,#N/A,FALSE,"매출채권현황";#N/A,#N/A,FALSE,"매출채권명세"}</definedName>
    <definedName name="시공측량보고서" hidden="1">{#N/A,#N/A,FALSE,"손익표지";#N/A,#N/A,FALSE,"손익계산";#N/A,#N/A,FALSE,"일반관리비";#N/A,#N/A,FALSE,"영업외수익";#N/A,#N/A,FALSE,"영업외비용";#N/A,#N/A,FALSE,"매출액";#N/A,#N/A,FALSE,"요약손익";#N/A,#N/A,FALSE,"요약대차";#N/A,#N/A,FALSE,"매출채권현황";#N/A,#N/A,FALSE,"매출채권명세"}</definedName>
    <definedName name="시기조정" hidden="1">{#N/A,#N/A,FALSE,"인원";#N/A,#N/A,FALSE,"비용2";#N/A,#N/A,FALSE,"비용1";#N/A,#N/A,FALSE,"비용";#N/A,#N/A,FALSE,"보증2";#N/A,#N/A,FALSE,"보증1";#N/A,#N/A,FALSE,"보증";#N/A,#N/A,FALSE,"손익1";#N/A,#N/A,FALSE,"손익";#N/A,#N/A,FALSE,"부서별매출";#N/A,#N/A,FALSE,"매출"}</definedName>
    <definedName name="시내교통비" hidden="1">{#N/A,#N/A,FALSE,"손익표지";#N/A,#N/A,FALSE,"손익계산";#N/A,#N/A,FALSE,"일반관리비";#N/A,#N/A,FALSE,"영업외수익";#N/A,#N/A,FALSE,"영업외비용";#N/A,#N/A,FALSE,"매출액";#N/A,#N/A,FALSE,"요약손익";#N/A,#N/A,FALSE,"요약대차";#N/A,#N/A,FALSE,"매출채권현황";#N/A,#N/A,FALSE,"매출채권명세"}</definedName>
    <definedName name="시산표2" hidden="1">{#N/A,#N/A,FALSE,"BS";#N/A,#N/A,FALSE,"PL";#N/A,#N/A,FALSE,"처분";#N/A,#N/A,FALSE,"현금";#N/A,#N/A,FALSE,"매출";#N/A,#N/A,FALSE,"원가";#N/A,#N/A,FALSE,"경영"}</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투자" hidden="1">{#N/A,#N/A,FALSE,"UNIT";#N/A,#N/A,FALSE,"UNIT";#N/A,#N/A,FALSE,"계정"}</definedName>
    <definedName name="시설투자2" hidden="1">{"'매출'!$A$1:$I$22"}</definedName>
    <definedName name="시설투자계획_월별" hidden="1">{#N/A,#N/A,FALSE,"UNIT";#N/A,#N/A,FALSE,"UNIT";#N/A,#N/A,FALSE,"계정"}</definedName>
    <definedName name="시설투자총괄" hidden="1">{#N/A,#N/A,FALSE,"UNIT";#N/A,#N/A,FALSE,"UNIT";#N/A,#N/A,FALSE,"계정"}</definedName>
    <definedName name="시수1" hidden="1">{#N/A,#N/A,FALSE,"제목"}</definedName>
    <definedName name="시스템" hidden="1">{#N/A,#N/A,FALSE,"UNIT";#N/A,#N/A,FALSE,"UNIT";#N/A,#N/A,FALSE,"계정"}</definedName>
    <definedName name="시작팀" hidden="1">{#N/A,#N/A,FALSE,"단축1";#N/A,#N/A,FALSE,"단축2";#N/A,#N/A,FALSE,"단축3";#N/A,#N/A,FALSE,"장축";#N/A,#N/A,FALSE,"4WD"}</definedName>
    <definedName name="시장규모_" hidden="1">{#N/A,#N/A,TRUE,"매출진척-1";#N/A,#N/A,TRUE,"매출진척-2";#N/A,#N/A,TRUE,"제품실적";#N/A,#N/A,TRUE,"RAC";#N/A,#N/A,TRUE,"PAC ";#N/A,#N/A,TRUE,"재고현황";#N/A,#N/A,TRUE,"공지사항"}</definedName>
    <definedName name="시장규모_2" hidden="1">{#N/A,#N/A,TRUE,"매출진척-1";#N/A,#N/A,TRUE,"매출진척-2";#N/A,#N/A,TRUE,"제품실적";#N/A,#N/A,TRUE,"RAC";#N/A,#N/A,TRUE,"PAC ";#N/A,#N/A,TRUE,"재고현황";#N/A,#N/A,TRUE,"공지사항"}</definedName>
    <definedName name="시장동향" hidden="1">{#N/A,#N/A,FALSE,"손익표지";#N/A,#N/A,FALSE,"손익계산";#N/A,#N/A,FALSE,"일반관리비";#N/A,#N/A,FALSE,"영업외수익";#N/A,#N/A,FALSE,"영업외비용";#N/A,#N/A,FALSE,"매출액";#N/A,#N/A,FALSE,"요약손익";#N/A,#N/A,FALSE,"요약대차";#N/A,#N/A,FALSE,"매출채권현황";#N/A,#N/A,FALSE,"매출채권명세"}</definedName>
    <definedName name="시장문제점및대책" hidden="1">{"'7-2지역별'!$A$1:$R$44"}</definedName>
    <definedName name="시트"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시트자료1" hidden="1">#REF!</definedName>
    <definedName name="시트자료2" hidden="1">#REF!</definedName>
    <definedName name="시트자료3" hidden="1">#REF!</definedName>
    <definedName name="시트자료4" hidden="1">#REF!</definedName>
    <definedName name="시험현황3" hidden="1">{#N/A,#N/A,FALSE,"단축1";#N/A,#N/A,FALSE,"단축2";#N/A,#N/A,FALSE,"단축3";#N/A,#N/A,FALSE,"장축";#N/A,#N/A,FALSE,"4WD"}</definedName>
    <definedName name="시화" hidden="1">{"YTD/Forecast",#N/A,TRUE,"Fcst_TPLN";"Monthly Averages",#N/A,TRUE,"Fcst_TPLN"}</definedName>
    <definedName name="식2" hidden="1">{#N/A,#N/A,FALSE,"단축1";#N/A,#N/A,FALSE,"단축2";#N/A,#N/A,FALSE,"단축3";#N/A,#N/A,FALSE,"장축";#N/A,#N/A,FALSE,"4WD"}</definedName>
    <definedName name="식3" hidden="1">{#N/A,#N/A,FALSE,"단축1";#N/A,#N/A,FALSE,"단축2";#N/A,#N/A,FALSE,"단축3";#N/A,#N/A,FALSE,"장축";#N/A,#N/A,FALSE,"4WD"}</definedName>
    <definedName name="신" hidden="1">{#N/A,#N/A,FALSE,"손익표지";#N/A,#N/A,FALSE,"손익계산";#N/A,#N/A,FALSE,"일반관리비";#N/A,#N/A,FALSE,"영업외수익";#N/A,#N/A,FALSE,"영업외비용";#N/A,#N/A,FALSE,"매출액";#N/A,#N/A,FALSE,"요약손익";#N/A,#N/A,FALSE,"요약대차";#N/A,#N/A,FALSE,"매출채권현황";#N/A,#N/A,FALSE,"매출채권명세"}</definedName>
    <definedName name="신AT종합" hidden="1">{#N/A,#N/A,FALSE,"단축1";#N/A,#N/A,FALSE,"단축2";#N/A,#N/A,FALSE,"단축3";#N/A,#N/A,FALSE,"장축";#N/A,#N/A,FALSE,"4WD"}</definedName>
    <definedName name="신BS"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신규입찰" hidden="1">{#N/A,#N/A,FALSE,"Aging Summary";#N/A,#N/A,FALSE,"Ratio Analysis";#N/A,#N/A,FALSE,"Test 120 Day Accts";#N/A,#N/A,FALSE,"Tickmarks"}</definedName>
    <definedName name="신기술_신공법" hidden="1">{#N/A,#N/A,FALSE,"단축1";#N/A,#N/A,FALSE,"단축2";#N/A,#N/A,FALSE,"단축3";#N/A,#N/A,FALSE,"장축";#N/A,#N/A,FALSE,"4WD"}</definedName>
    <definedName name="신뢰" hidden="1">{#N/A,#N/A,FALSE,"KMC최종회의(7월) 자료"}</definedName>
    <definedName name="신미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신설통계" hidden="1">{#N/A,#N/A,FALSE,"3가";#N/A,#N/A,FALSE,"3나";#N/A,#N/A,FALSE,"3다"}</definedName>
    <definedName name="신세대종합" hidden="1">{#N/A,#N/A,FALSE,"단축1";#N/A,#N/A,FALSE,"단축2";#N/A,#N/A,FALSE,"단축3";#N/A,#N/A,FALSE,"장축";#N/A,#N/A,FALSE,"4WD"}</definedName>
    <definedName name="신예산" hidden="1">{"'Sheet1'!$A$3:$I$16"}</definedName>
    <definedName name="신용" hidden="1">{#N/A,#N/A,FALSE,"인원";#N/A,#N/A,FALSE,"비용2";#N/A,#N/A,FALSE,"비용1";#N/A,#N/A,FALSE,"비용";#N/A,#N/A,FALSE,"보증2";#N/A,#N/A,FALSE,"보증1";#N/A,#N/A,FALSE,"보증";#N/A,#N/A,FALSE,"손익1";#N/A,#N/A,FALSE,"손익";#N/A,#N/A,FALSE,"부서별매출";#N/A,#N/A,FALSE,"매출"}</definedName>
    <definedName name="신용2" hidden="1">{#N/A,#N/A,FALSE,"인원";#N/A,#N/A,FALSE,"비용2";#N/A,#N/A,FALSE,"비용1";#N/A,#N/A,FALSE,"비용";#N/A,#N/A,FALSE,"보증2";#N/A,#N/A,FALSE,"보증1";#N/A,#N/A,FALSE,"보증";#N/A,#N/A,FALSE,"손익1";#N/A,#N/A,FALSE,"손익";#N/A,#N/A,FALSE,"부서별매출";#N/A,#N/A,FALSE,"매출"}</definedName>
    <definedName name="신월" hidden="1">{"YTD/Forecast",#N/A,TRUE,"Fcst_TPLN";"Monthly Averages",#N/A,TRUE,"Fcst_TPLN"}</definedName>
    <definedName name="신유통3파트" hidden="1">{"YTD/Forecast",#N/A,TRUE,"Fcst_TPLN";"Monthly Averages",#N/A,TRUE,"Fcst_TPLN"}</definedName>
    <definedName name="신정홈마트" hidden="1">{"YTD/Forecast",#N/A,TRUE,"Fcst_TPLN";"Monthly Averages",#N/A,TRUE,"Fcst_TPLN"}</definedName>
    <definedName name="신조매출" hidden="1">{"'매출계획'!$D$2"}</definedName>
    <definedName name="신준호" hidden="1">{#N/A,#N/A,FALSE,"손익표지";#N/A,#N/A,FALSE,"손익계산";#N/A,#N/A,FALSE,"일반관리비";#N/A,#N/A,FALSE,"영업외수익";#N/A,#N/A,FALSE,"영업외비용";#N/A,#N/A,FALSE,"매출액";#N/A,#N/A,FALSE,"요약손익";#N/A,#N/A,FALSE,"요약대차";#N/A,#N/A,FALSE,"매출채권현황";#N/A,#N/A,FALSE,"매출채권명세"}</definedName>
    <definedName name="신차개발" hidden="1">{#N/A,#N/A,FALSE,"단축1";#N/A,#N/A,FALSE,"단축2";#N/A,#N/A,FALSE,"단축3";#N/A,#N/A,FALSE,"장축";#N/A,#N/A,FALSE,"4WD"}</definedName>
    <definedName name="신차종2" hidden="1">{#N/A,#N/A,FALSE,"단축1";#N/A,#N/A,FALSE,"단축2";#N/A,#N/A,FALSE,"단축3";#N/A,#N/A,FALSE,"장축";#N/A,#N/A,FALSE,"4WD"}</definedName>
    <definedName name="신차종3" hidden="1">{#N/A,#N/A,FALSE,"단축1";#N/A,#N/A,FALSE,"단축2";#N/A,#N/A,FALSE,"단축3";#N/A,#N/A,FALSE,"장축";#N/A,#N/A,FALSE,"4WD"}</definedName>
    <definedName name="신차종4" hidden="1">{#N/A,#N/A,FALSE,"단축1";#N/A,#N/A,FALSE,"단축2";#N/A,#N/A,FALSE,"단축3";#N/A,#N/A,FALSE,"장축";#N/A,#N/A,FALSE,"4WD"}</definedName>
    <definedName name="신차종5" hidden="1">{#N/A,#N/A,FALSE,"단축1";#N/A,#N/A,FALSE,"단축2";#N/A,#N/A,FALSE,"단축3";#N/A,#N/A,FALSE,"장축";#N/A,#N/A,FALSE,"4WD"}</definedName>
    <definedName name="신차종6" hidden="1">{#N/A,#N/A,FALSE,"단축1";#N/A,#N/A,FALSE,"단축2";#N/A,#N/A,FALSE,"단축3";#N/A,#N/A,FALSE,"장축";#N/A,#N/A,FALSE,"4WD"}</definedName>
    <definedName name="신차품질일정" hidden="1">{#N/A,#N/A,FALSE,"단축1";#N/A,#N/A,FALSE,"단축2";#N/A,#N/A,FALSE,"단축3";#N/A,#N/A,FALSE,"장축";#N/A,#N/A,FALSE,"4WD"}</definedName>
    <definedName name="신추진사업" hidden="1">{#N/A,#N/A,TRUE,"Y생산";#N/A,#N/A,TRUE,"Y판매";#N/A,#N/A,TRUE,"Y총물량";#N/A,#N/A,TRUE,"Y능력";#N/A,#N/A,TRUE,"YKD"}</definedName>
    <definedName name="신한은행_1" hidden="1">{#N/A,#N/A,FALSE,"Aging Summary";#N/A,#N/A,FALSE,"Ratio Analysis";#N/A,#N/A,FALSE,"Test 120 Day Accts";#N/A,#N/A,FALSE,"Tickmarks"}</definedName>
    <definedName name="신한은행_2" hidden="1">{#N/A,#N/A,FALSE,"Aging Summary";#N/A,#N/A,FALSE,"Ratio Analysis";#N/A,#N/A,FALSE,"Test 120 Day Accts";#N/A,#N/A,FALSE,"Tickmarks"}</definedName>
    <definedName name="신한은행수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신현식"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신형" hidden="1">{#N/A,#N/A,FALSE,"단축1";#N/A,#N/A,FALSE,"단축2";#N/A,#N/A,FALSE,"단축3";#N/A,#N/A,FALSE,"장축";#N/A,#N/A,FALSE,"4WD"}</definedName>
    <definedName name="신형1" hidden="1">{#N/A,#N/A,FALSE,"단축1";#N/A,#N/A,FALSE,"단축2";#N/A,#N/A,FALSE,"단축3";#N/A,#N/A,FALSE,"장축";#N/A,#N/A,FALSE,"4WD"}</definedName>
    <definedName name="신화" hidden="1">{#N/A,#N/A,TRUE,"960318-1";#N/A,#N/A,TRUE,"960318-2";#N/A,#N/A,TRUE,"960318-3"}</definedName>
    <definedName name="실2" hidden="1">{#N/A,#N/A,FALSE,"2월입도";#N/A,#N/A,FALSE,"1월입도";#N/A,#N/A,FALSE,"3월입도"}</definedName>
    <definedName name="실5" hidden="1">{"'을'!$A$1:$Z$93"}</definedName>
    <definedName name="실긴수2" hidden="1">{#N/A,#N/A,FALSE,"지침";#N/A,#N/A,FALSE,"환경분석";#N/A,#N/A,FALSE,"Sheet16"}</definedName>
    <definedName name="실시" hidden="1">{#N/A,#N/A,FALSE,"단축1";#N/A,#N/A,FALSE,"단축2";#N/A,#N/A,FALSE,"단축3";#N/A,#N/A,FALSE,"장축";#N/A,#N/A,FALSE,"4WD"}</definedName>
    <definedName name="실적" hidden="1">#REF!</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4" hidden="1">{#N/A,#N/A,FALSE,"제목"}</definedName>
    <definedName name="실적4월" hidden="1">{#N/A,#N/A,FALSE,"UNIT";#N/A,#N/A,FALSE,"UNIT";#N/A,#N/A,FALSE,"계정"}</definedName>
    <definedName name="실적5" hidden="1">{#N/A,#N/A,FALSE,"제목"}</definedName>
    <definedName name="실적6월" hidden="1">{#N/A,#N/A,FALSE,"UNIT";#N/A,#N/A,FALSE,"UNIT";#N/A,#N/A,FALSE,"계정"}</definedName>
    <definedName name="실적분석1" hidden="1">{#N/A,#N/A,FALSE,"단축1";#N/A,#N/A,FALSE,"단축2";#N/A,#N/A,FALSE,"단축3";#N/A,#N/A,FALSE,"장축";#N/A,#N/A,FALSE,"4WD"}</definedName>
    <definedName name="실적비교" hidden="1">{#N/A,#N/A,FALSE,"지침";#N/A,#N/A,FALSE,"환경분석";#N/A,#N/A,FALSE,"Sheet16"}</definedName>
    <definedName name="실적손익분석" hidden="1">#REF!</definedName>
    <definedName name="실적수량">#REF!</definedName>
    <definedName name="실적자료" hidden="1">{#N/A,#N/A,FALSE,"손익표지";#N/A,#N/A,FALSE,"손익계산";#N/A,#N/A,FALSE,"일반관리비";#N/A,#N/A,FALSE,"영업외수익";#N/A,#N/A,FALSE,"영업외비용";#N/A,#N/A,FALSE,"매출액";#N/A,#N/A,FALSE,"요약손익";#N/A,#N/A,FALSE,"요약대차";#N/A,#N/A,FALSE,"매출채권현황";#N/A,#N/A,FALSE,"매출채권명세"}</definedName>
    <definedName name="실적집계" hidden="1">{#N/A,#N/A,FALSE,"단축1";#N/A,#N/A,FALSE,"단축2";#N/A,#N/A,FALSE,"단축3";#N/A,#N/A,FALSE,"장축";#N/A,#N/A,FALSE,"4WD"}</definedName>
    <definedName name="실행02"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실행추" hidden="1">{#N/A,#N/A,FALSE,"포장2"}</definedName>
    <definedName name="심" hidden="1">{#N/A,#N/A,FALSE,"P.C.B"}</definedName>
    <definedName name="심의보고단기종합" hidden="1">{#N/A,#N/A,FALSE,"단축1";#N/A,#N/A,FALSE,"단축2";#N/A,#N/A,FALSE,"단축3";#N/A,#N/A,FALSE,"장축";#N/A,#N/A,FALSE,"4WD"}</definedName>
    <definedName name="씨" hidden="1">#REF!</definedName>
    <definedName name="씨발" hidden="1">{"'7-2지역별'!$A$1:$R$44"}</definedName>
    <definedName name="ㅇ" hidden="1">{#N/A,#N/A,FALSE,"주요여수신";#N/A,#N/A,FALSE,"수신금리";#N/A,#N/A,FALSE,"대출금리";#N/A,#N/A,FALSE,"신규대출";#N/A,#N/A,FALSE,"총액대출"}</definedName>
    <definedName name="ㅇ." hidden="1">#REF!</definedName>
    <definedName name="ㅇ_1" hidden="1">{#N/A,#N/A,FALSE,"Aging Summary";#N/A,#N/A,FALSE,"Ratio Analysis";#N/A,#N/A,FALSE,"Test 120 Day Accts";#N/A,#N/A,FALSE,"Tickmarks"}</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2" hidden="1">{#N/A,#N/A,FALSE,"2월입도";#N/A,#N/A,FALSE,"1월입도";#N/A,#N/A,FALSE,"3월입도"}</definedName>
    <definedName name="ㅇADKFJDA" hidden="1">{#N/A,#N/A,FALSE,"을지 (4)";#N/A,#N/A,FALSE,"을지 (5)";#N/A,#N/A,FALSE,"을지 (6)"}</definedName>
    <definedName name="ㅇd" hidden="1">{#N/A,#N/A,TRUE,"양식5";#N/A,#N/A,TRUE,"양식1_2_2";#N/A,#N/A,TRUE,"양식1_1_2";#N/A,#N/A,TRUE,"양식2";#N/A,#N/A,TRUE,"양식4";#N/A,#N/A,TRUE,"양식3";#N/A,#N/A,TRUE,"양식6";#N/A,#N/A,TRUE,"양식7";#N/A,#N/A,TRUE,"양식10";#N/A,#N/A,TRUE,"양식11";#N/A,#N/A,TRUE,"양식12";#N/A,#N/A,TRUE,"양식13_1_2";#N/A,#N/A,TRUE,"양식13_2_2";#N/A,#N/A,TRUE,"양식14"}</definedName>
    <definedName name="ㅇㄱㄺㅅ교" hidden="1">{#N/A,#N/A,TRUE,"매출진척-1";#N/A,#N/A,TRUE,"매출진척-2";#N/A,#N/A,TRUE,"제품실적";#N/A,#N/A,TRUE,"RAC";#N/A,#N/A,TRUE,"PAC ";#N/A,#N/A,TRUE,"재고현황";#N/A,#N/A,TRUE,"공지사항"}</definedName>
    <definedName name="ㅇㄴ"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ㅇㄴㄴ" hidden="1">{#VALUE!,#N/A,TRUE,0;#N/A,#N/A,TRUE,0;#N/A,#N/A,TRUE,0}</definedName>
    <definedName name="ㅇㄴㄷㄷ" hidden="1">{#N/A,#N/A,FALSE,"손익표지";#N/A,#N/A,FALSE,"손익계산";#N/A,#N/A,FALSE,"일반관리비";#N/A,#N/A,FALSE,"영업외수익";#N/A,#N/A,FALSE,"영업외비용";#N/A,#N/A,FALSE,"매출액";#N/A,#N/A,FALSE,"요약손익";#N/A,#N/A,FALSE,"요약대차";#N/A,#N/A,FALSE,"매출채권현황";#N/A,#N/A,FALSE,"매출채권명세"}</definedName>
    <definedName name="ㅇㄴㄷㅀㅅ" hidden="1">{#N/A,#N/A,FALSE,"총괄수정"}</definedName>
    <definedName name="ㅇㄴ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ㄹ2" hidden="1">{#N/A,#N/A,FALSE,"2월입도";#N/A,#N/A,FALSE,"1월입도";#N/A,#N/A,FALSE,"3월입도"}</definedName>
    <definedName name="ㅇㄴㄹ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ㄴㄹ_1" hidden="1">{#N/A,#N/A,FALSE,"손익표지";#N/A,#N/A,FALSE,"손익계산";#N/A,#N/A,FALSE,"일반관리비";#N/A,#N/A,FALSE,"영업외수익";#N/A,#N/A,FALSE,"영업외비용";#N/A,#N/A,FALSE,"매출액";#N/A,#N/A,FALSE,"요약손익";#N/A,#N/A,FALSE,"요약대차";#N/A,#N/A,FALSE,"매출채권현황";#N/A,#N/A,FALSE,"매출채권명세"}</definedName>
    <definedName name="ㅇㄴㄹㄴㅇㄹㄴ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ㄹㅇ" hidden="1">{#N/A,#N/A,FALSE,"손익표지";#N/A,#N/A,FALSE,"손익계산";#N/A,#N/A,FALSE,"일반관리비";#N/A,#N/A,FALSE,"영업외수익";#N/A,#N/A,FALSE,"영업외비용";#N/A,#N/A,FALSE,"매출액";#N/A,#N/A,FALSE,"요약손익";#N/A,#N/A,FALSE,"요약대차";#N/A,#N/A,FALSE,"매출채권현황";#N/A,#N/A,FALSE,"매출채권명세"}</definedName>
    <definedName name="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ㅁㄹ" hidden="1">{"'Sheet1'!$A$1:$H$36"}</definedName>
    <definedName name="ㅇㄴㄹㅇㅇ"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ㅇㄴㄻ" hidden="1">{#N/A,#N/A,FALSE,"운반시간"}</definedName>
    <definedName name="ㅇㄴㄻㄴㅇㄹ" hidden="1">{#N/A,#N/A,FALSE,"품의서";#N/A,#N/A,FALSE,"추진목적";#N/A,#N/A,FALSE,"활동내용";#N/A,#N/A,FALSE,"캠페인 전개방법";#N/A,#N/A,FALSE,"방송원고,뺏지"}</definedName>
    <definedName name="ㅇㄴㅀㅇ" hidden="1">{#N/A,#N/A,FALSE,"단축1";#N/A,#N/A,FALSE,"단축2";#N/A,#N/A,FALSE,"단축3";#N/A,#N/A,FALSE,"장축";#N/A,#N/A,FALSE,"4WD"}</definedName>
    <definedName name="ㅇㄴㅀㅇㄶ" hidden="1">{#N/A,#N/A,FALSE,"9612"}</definedName>
    <definedName name="ㅇㄴㅀㅇㅎ" hidden="1">{#N/A,#N/A,FALSE,"손익표지";#N/A,#N/A,FALSE,"손익계산";#N/A,#N/A,FALSE,"일반관리비";#N/A,#N/A,FALSE,"영업외수익";#N/A,#N/A,FALSE,"영업외비용";#N/A,#N/A,FALSE,"매출액";#N/A,#N/A,FALSE,"요약손익";#N/A,#N/A,FALSE,"요약대차";#N/A,#N/A,FALSE,"매출채권현황";#N/A,#N/A,FALSE,"매출채권명세"}</definedName>
    <definedName name="ㅇㄴㅀㅎㅎㅎㅎㅎ" hidden="1">{#N/A,#N/A,FALSE,"단축1";#N/A,#N/A,FALSE,"단축2";#N/A,#N/A,FALSE,"단축3";#N/A,#N/A,FALSE,"장축";#N/A,#N/A,FALSE,"4WD"}</definedName>
    <definedName name="ㅇㄴㅁㄴㅁㅁㅁㅁㅁㅁㅁ" hidden="1">#REF!</definedName>
    <definedName name="ㅇㄴㅁㅁㅁㅇ" hidden="1">#REF!</definedName>
    <definedName name="ㅇㄴ머랸ㅁㅇ랴" hidden="1">{#N/A,#N/A,FALSE,"BS";#N/A,#N/A,FALSE,"PL";#N/A,#N/A,FALSE,"처분";#N/A,#N/A,FALSE,"현금";#N/A,#N/A,FALSE,"매출";#N/A,#N/A,FALSE,"원가";#N/A,#N/A,FALSE,"경영"}</definedName>
    <definedName name="ㅇㄴㅇ" hidden="1">{"'7'!$B$15:$D$32"}</definedName>
    <definedName name="ㅇㄴㅇㄴㅇ" hidden="1">#REF!</definedName>
    <definedName name="ㅇㄴㅇㄴㅍㄷㅍㅍㄷㅍㄷㅍㄷㅍㄷ" hidden="1">{"'LPG 사업부 - 제품별'!$A$4:$Q$321","'LPG 사업부 - 제품별'!$A$4:$Q$321"}</definedName>
    <definedName name="ㅇㄴㅇㄹㄴㅇㄹㄴㅇ" hidden="1">{#N/A,#N/A,FALSE,"단축1";#N/A,#N/A,FALSE,"단축2";#N/A,#N/A,FALSE,"단축3";#N/A,#N/A,FALSE,"장축";#N/A,#N/A,FALSE,"4WD"}</definedName>
    <definedName name="ㅇㄴㅇㅁ" hidden="1">{#N/A,#N/A,FALSE,"단축1";#N/A,#N/A,FALSE,"단축2";#N/A,#N/A,FALSE,"단축3";#N/A,#N/A,FALSE,"장축";#N/A,#N/A,FALSE,"4WD"}</definedName>
    <definedName name="ㅇㄴㅇㅇ" hidden="1">{#N/A,#N/A,FALSE,"UNIT";#N/A,#N/A,FALSE,"UNIT";#N/A,#N/A,FALSE,"계정"}</definedName>
    <definedName name="ㅇㄴㅇㅇㅇㅁㅇ" hidden="1">#REF!</definedName>
    <definedName name="ㅇㄴㅊㅍㅊㅍㅊㅂㅂㅈ" hidden="1">{#N/A,#N/A,FALSE,"단축1";#N/A,#N/A,FALSE,"단축2";#N/A,#N/A,FALSE,"단축3";#N/A,#N/A,FALSE,"장축";#N/A,#N/A,FALSE,"4WD"}</definedName>
    <definedName name="ㅇ나머랜ㅁㅇㄹ" hidden="1">{#N/A,#N/A,FALSE,"BS";#N/A,#N/A,FALSE,"PL";#N/A,#N/A,FALSE,"A";#N/A,#N/A,FALSE,"B";#N/A,#N/A,FALSE,"B1";#N/A,#N/A,FALSE,"C";#N/A,#N/A,FALSE,"C1";#N/A,#N/A,FALSE,"C2";#N/A,#N/A,FALSE,"D";#N/A,#N/A,FALSE,"E";#N/A,#N/A,FALSE,"F";#N/A,#N/A,FALSE,"AA";#N/A,#N/A,FALSE,"BB";#N/A,#N/A,FALSE,"CC";#N/A,#N/A,FALSE,"DD";#N/A,#N/A,FALSE,"EE";#N/A,#N/A,FALSE,"FF";#N/A,#N/A,FALSE,"PL10";#N/A,#N/A,FALSE,"PL20";#N/A,#N/A,FALSE,"PL30"}</definedName>
    <definedName name="ㅇ널먄ㅇ럼ㄴㅇㄹ" hidden="1">{#N/A,#N/A,FALSE,"BS";#N/A,#N/A,FALSE,"PL";#N/A,#N/A,FALSE,"처분";#N/A,#N/A,FALSE,"현금";#N/A,#N/A,FALSE,"매출";#N/A,#N/A,FALSE,"원가";#N/A,#N/A,FALSE,"경영"}</definedName>
    <definedName name="ㅇ니라먼" hidden="1">{#N/A,#N/A,FALSE,"BS";#N/A,#N/A,FALSE,"PL";#N/A,#N/A,FALSE,"처분";#N/A,#N/A,FALSE,"현금";#N/A,#N/A,FALSE,"매출";#N/A,#N/A,FALSE,"원가";#N/A,#N/A,FALSE,"경영"}</definedName>
    <definedName name="ㅇ닌" hidden="1">{#N/A,#N/A,FALSE,"BS";#N/A,#N/A,FALSE,"PL";#N/A,#N/A,FALSE,"처분";#N/A,#N/A,FALSE,"현금";#N/A,#N/A,FALSE,"매출";#N/A,#N/A,FALSE,"원가";#N/A,#N/A,FALSE,"경영"}</definedName>
    <definedName name="ㅇㄶ" hidden="1">{#N/A,#N/A,FALSE,"단축1";#N/A,#N/A,FALSE,"단축2";#N/A,#N/A,FALSE,"단축3";#N/A,#N/A,FALSE,"장축";#N/A,#N/A,FALSE,"4WD"}</definedName>
    <definedName name="ㅇㄷㄱㅎㄷ" hidden="1">{#N/A,#N/A,FALSE,"손익표지";#N/A,#N/A,FALSE,"손익계산";#N/A,#N/A,FALSE,"일반관리비";#N/A,#N/A,FALSE,"영업외수익";#N/A,#N/A,FALSE,"영업외비용";#N/A,#N/A,FALSE,"매출액";#N/A,#N/A,FALSE,"요약손익";#N/A,#N/A,FALSE,"요약대차";#N/A,#N/A,FALSE,"매출채권현황";#N/A,#N/A,FALSE,"매출채권명세"}</definedName>
    <definedName name="ㅇㄷㄴ" hidden="1">{#N/A,#N/A,FALSE,"Aging Summary";#N/A,#N/A,FALSE,"Ratio Analysis";#N/A,#N/A,FALSE,"Test 120 Day Accts";#N/A,#N/A,FALSE,"Tickmarks"}</definedName>
    <definedName name="ㅇㄷㅈ" hidden="1">{#N/A,#N/A,FALSE,"단축1";#N/A,#N/A,FALSE,"단축2";#N/A,#N/A,FALSE,"단축3";#N/A,#N/A,FALSE,"장축";#N/A,#N/A,FALSE,"4WD"}</definedName>
    <definedName name="ㅇㄷㅈㄹㄷㄹㄷㄱㄷㄱㅎㄷㄷㅎㄷㄷㅎㄷㅎㄷ" hidden="1">{#N/A,#N/A,FALSE,"단축1";#N/A,#N/A,FALSE,"단축2";#N/A,#N/A,FALSE,"단축3";#N/A,#N/A,FALSE,"장축";#N/A,#N/A,FALSE,"4WD"}</definedName>
    <definedName name="ㅇㄹ" localSheetId="1" hidden="1">{#N/A,#N/A,FALSE,"BS";#N/A,#N/A,FALSE,"PL";#N/A,#N/A,FALSE,"처분";#N/A,#N/A,FALSE,"현금";#N/A,#N/A,FALSE,"매출";#N/A,#N/A,FALSE,"원가";#N/A,#N/A,FALSE,"경영"}</definedName>
    <definedName name="ㅇㄹ">[19]판매46!#REF!</definedName>
    <definedName name="ㅇㄹ213123" hidden="1">{#N/A,#N/A,FALSE,"1.CRITERIA";#N/A,#N/A,FALSE,"2.IS";#N/A,#N/A,FALSE,"3.BS";#N/A,#N/A,FALSE,"4.PER PL";#N/A,#N/A,FALSE,"5.INVESTMENT";#N/A,#N/A,FALSE,"6.공문";#N/A,#N/A,FALSE,"7.netinvest"}</definedName>
    <definedName name="ㅇㄹㄴ" hidden="1">{#N/A,#N/A,FALSE,"97년 투자계획 세부내역 "}</definedName>
    <definedName name="ㅇㄹㄴㄷㄱㅈ" hidden="1">#REF!</definedName>
    <definedName name="ㅇㄹㄴㄹㄴ" hidden="1">{#N/A,#N/A,FALSE,"지침";#N/A,#N/A,FALSE,"환경분석";#N/A,#N/A,FALSE,"Sheet16"}</definedName>
    <definedName name="ㅇㄹ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ㄴㅇㄹㄴㅇㄹ" hidden="1">{#N/A,#N/A,FALSE,"UNIT";#N/A,#N/A,FALSE,"UNIT";#N/A,#N/A,FALSE,"계정"}</definedName>
    <definedName name="ㅇㄹㄴㅇㄹㅇㄴ" hidden="1">{"'7-2지역별'!$A$1:$R$44"}</definedName>
    <definedName name="ㅇㄹㄴㅍㅇㄴ" hidden="1">{#N/A,#N/A,FALSE,"BS";#N/A,#N/A,FALSE,"PL";#N/A,#N/A,FALSE,"처분";#N/A,#N/A,FALSE,"현금";#N/A,#N/A,FALSE,"매출";#N/A,#N/A,FALSE,"원가";#N/A,#N/A,FALSE,"경영"}</definedName>
    <definedName name="ㅇㄹㄷㄻㄹ" hidden="1">{#N/A,#N/A,FALSE,"단축1";#N/A,#N/A,FALSE,"단축2";#N/A,#N/A,FALSE,"단축3";#N/A,#N/A,FALSE,"장축";#N/A,#N/A,FALSE,"4WD"}</definedName>
    <definedName name="ㅇㄹㄷㅈㅂㅂㅂㅂ" hidden="1">{#N/A,#N/A,FALSE,"단축1";#N/A,#N/A,FALSE,"단축2";#N/A,#N/A,FALSE,"단축3";#N/A,#N/A,FALSE,"장축";#N/A,#N/A,FALSE,"4WD"}</definedName>
    <definedName name="ㅇㄹㄹ" hidden="1">#REF!</definedName>
    <definedName name="ㅇㄹㄹㄹ" hidden="1">{#N/A,#N/A,FALSE,"손익표지";#N/A,#N/A,FALSE,"손익계산";#N/A,#N/A,FALSE,"일반관리비";#N/A,#N/A,FALSE,"영업외수익";#N/A,#N/A,FALSE,"영업외비용";#N/A,#N/A,FALSE,"매출액";#N/A,#N/A,FALSE,"요약손익";#N/A,#N/A,FALSE,"요약대차";#N/A,#N/A,FALSE,"매출채권현황";#N/A,#N/A,FALSE,"매출채권명세"}</definedName>
    <definedName name="ㅇㄹㄹㄹㄹ" hidden="1">{#N/A,#N/A,FALSE,"정공"}</definedName>
    <definedName name="ㅇㄹㄹㄹㅇㄴㄴㅁㅁㄷㄷ" hidden="1">{#N/A,#N/A,FALSE,"신규dep";#N/A,#N/A,FALSE,"신규dep-금형상각후";#N/A,#N/A,FALSE,"신규dep-연구비상각후";#N/A,#N/A,FALSE,"신규dep-기계,공구상각후"}</definedName>
    <definedName name="ㅇㄹㄹㅇㄹㅇ" hidden="1">{#N/A,#N/A,FALSE,"손익표지";#N/A,#N/A,FALSE,"손익계산";#N/A,#N/A,FALSE,"일반관리비";#N/A,#N/A,FALSE,"영업외수익";#N/A,#N/A,FALSE,"영업외비용";#N/A,#N/A,FALSE,"매출액";#N/A,#N/A,FALSE,"요약손익";#N/A,#N/A,FALSE,"요약대차";#N/A,#N/A,FALSE,"매출채권현황";#N/A,#N/A,FALSE,"매출채권명세"}</definedName>
    <definedName name="ㅇㄹㄹㅇㅇㄹㅇ" hidden="1">#REF!</definedName>
    <definedName name="ㅇㄹㅀㅎ" hidden="1">{#N/A,#N/A,FALSE,"Aging Summary";#N/A,#N/A,FALSE,"Ratio Analysis";#N/A,#N/A,FALSE,"Test 120 Day Accts";#N/A,#N/A,FALSE,"Tickmarks"}</definedName>
    <definedName name="ㅇㄹㅇㄴ" hidden="1">{#N/A,#N/A,FALSE,"손익표지";#N/A,#N/A,FALSE,"손익계산";#N/A,#N/A,FALSE,"일반관리비";#N/A,#N/A,FALSE,"영업외수익";#N/A,#N/A,FALSE,"영업외비용";#N/A,#N/A,FALSE,"매출액";#N/A,#N/A,FALSE,"요약손익";#N/A,#N/A,FALSE,"요약대차";#N/A,#N/A,FALSE,"매출채권현황";#N/A,#N/A,FALSE,"매출채권명세"}</definedName>
    <definedName name="ㅇㄹㅇㄴㄹㄴㄹㅇ" hidden="1">{#N/A,#N/A,FALSE,"손익표지";#N/A,#N/A,FALSE,"손익계산";#N/A,#N/A,FALSE,"일반관리비";#N/A,#N/A,FALSE,"영업외수익";#N/A,#N/A,FALSE,"영업외비용";#N/A,#N/A,FALSE,"매출액";#N/A,#N/A,FALSE,"요약손익";#N/A,#N/A,FALSE,"요약대차";#N/A,#N/A,FALSE,"매출채권현황";#N/A,#N/A,FALSE,"매출채권명세"}</definedName>
    <definedName name="ㅇㄹㅇㄴㅁㄹ" hidden="1">{#N/A,#N/A,FALSE,"CAM-G7";#N/A,#N/A,FALSE,"SPL";#N/A,#N/A,FALSE,"butt-in G7";#N/A,#N/A,FALSE,"dia-in G7";#N/A,#N/A,FALSE,"추가-STA G7"}</definedName>
    <definedName name="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ㄹㅇㄹㄹㄹㅇㄹ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ㄹㅇㄹㅇ" hidden="1">{#N/A,#N/A,FALSE,"손익표지";#N/A,#N/A,FALSE,"손익계산";#N/A,#N/A,FALSE,"일반관리비";#N/A,#N/A,FALSE,"영업외수익";#N/A,#N/A,FALSE,"영업외비용";#N/A,#N/A,FALSE,"매출액";#N/A,#N/A,FALSE,"요약손익";#N/A,#N/A,FALSE,"요약대차";#N/A,#N/A,FALSE,"매출채권현황";#N/A,#N/A,FALSE,"매출채권명세"}</definedName>
    <definedName name="ㅇ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ㄹㅇㄹㅇㄹㅇ" hidden="1">{#N/A,#N/A,FALSE,"UNIT";#N/A,#N/A,FALSE,"UNIT";#N/A,#N/A,FALSE,"계정"}</definedName>
    <definedName name="ㅇㄹㅇㄹㅇㄹㅇㄹ" hidden="1">{#N/A,#N/A,FALSE,"단축1";#N/A,#N/A,FALSE,"단축2";#N/A,#N/A,FALSE,"단축3";#N/A,#N/A,FALSE,"장축";#N/A,#N/A,FALSE,"4WD"}</definedName>
    <definedName name="ㅇㄹㅇㄹㅇㅁㅁㅁㅇㅇㄹ" hidden="1">{#N/A,#N/A,FALSE,"단축1";#N/A,#N/A,FALSE,"단축2";#N/A,#N/A,FALSE,"단축3";#N/A,#N/A,FALSE,"장축";#N/A,#N/A,FALSE,"4WD"}</definedName>
    <definedName name="ㅇㄹㅇㄻㄴ" hidden="1">{#N/A,#N/A,FALSE,"단축1";#N/A,#N/A,FALSE,"단축2";#N/A,#N/A,FALSE,"단축3";#N/A,#N/A,FALSE,"장축";#N/A,#N/A,FALSE,"4WD"}</definedName>
    <definedName name="ㅇㄹㅇㅁㄴㄹ" hidden="1">{#N/A,#N/A,FALSE,"손익표지";#N/A,#N/A,FALSE,"손익계산";#N/A,#N/A,FALSE,"일반관리비";#N/A,#N/A,FALSE,"영업외수익";#N/A,#N/A,FALSE,"영업외비용";#N/A,#N/A,FALSE,"매출액";#N/A,#N/A,FALSE,"요약손익";#N/A,#N/A,FALSE,"요약대차";#N/A,#N/A,FALSE,"매출채권현황";#N/A,#N/A,FALSE,"매출채권명세"}</definedName>
    <definedName name="ㅇㄹㅇㅇㄹㅇㅇㄹ" hidden="1">{#N/A,#N/A,FALSE,"단축1";#N/A,#N/A,FALSE,"단축2";#N/A,#N/A,FALSE,"단축3";#N/A,#N/A,FALSE,"장축";#N/A,#N/A,FALSE,"4WD"}</definedName>
    <definedName name="ㅇㄹㅈㅇㅇ" hidden="1">{#N/A,#N/A,FALSE,"단축1";#N/A,#N/A,FALSE,"단축2";#N/A,#N/A,FALSE,"단축3";#N/A,#N/A,FALSE,"장축";#N/A,#N/A,FALSE,"4WD"}</definedName>
    <definedName name="ㅇㄹ호" hidden="1">{#N/A,#N/A,FALSE,"단축1";#N/A,#N/A,FALSE,"단축2";#N/A,#N/A,FALSE,"단축3";#N/A,#N/A,FALSE,"장축";#N/A,#N/A,FALSE,"4WD"}</definedName>
    <definedName name="ㅇㄹ호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홍ㄹ호" hidden="1">{#N/A,#N/A,FALSE,"손익표지";#N/A,#N/A,FALSE,"손익계산";#N/A,#N/A,FALSE,"일반관리비";#N/A,#N/A,FALSE,"영업외수익";#N/A,#N/A,FALSE,"영업외비용";#N/A,#N/A,FALSE,"매출액";#N/A,#N/A,FALSE,"요약손익";#N/A,#N/A,FALSE,"요약대차";#N/A,#N/A,FALSE,"매출채권현황";#N/A,#N/A,FALSE,"매출채권명세"}</definedName>
    <definedName name="ㅇㄹ홍ㄹ호_1" hidden="1">{#N/A,#N/A,FALSE,"손익표지";#N/A,#N/A,FALSE,"손익계산";#N/A,#N/A,FALSE,"일반관리비";#N/A,#N/A,FALSE,"영업외수익";#N/A,#N/A,FALSE,"영업외비용";#N/A,#N/A,FALSE,"매출액";#N/A,#N/A,FALSE,"요약손익";#N/A,#N/A,FALSE,"요약대차";#N/A,#N/A,FALSE,"매출채권현황";#N/A,#N/A,FALSE,"매출채권명세"}</definedName>
    <definedName name="ㅇㄹ홍ㅎ" hidden="1">{#N/A,#N/A,FALSE,"손익표지";#N/A,#N/A,FALSE,"손익계산";#N/A,#N/A,FALSE,"일반관리비";#N/A,#N/A,FALSE,"영업외수익";#N/A,#N/A,FALSE,"영업외비용";#N/A,#N/A,FALSE,"매출액";#N/A,#N/A,FALSE,"요약손익";#N/A,#N/A,FALSE,"요약대차";#N/A,#N/A,FALSE,"매출채권현황";#N/A,#N/A,FALSE,"매출채권명세"}</definedName>
    <definedName name="ㅇㄹ홍ㅎ_1" hidden="1">{#N/A,#N/A,FALSE,"손익표지";#N/A,#N/A,FALSE,"손익계산";#N/A,#N/A,FALSE,"일반관리비";#N/A,#N/A,FALSE,"영업외수익";#N/A,#N/A,FALSE,"영업외비용";#N/A,#N/A,FALSE,"매출액";#N/A,#N/A,FALSE,"요약손익";#N/A,#N/A,FALSE,"요약대차";#N/A,#N/A,FALSE,"매출채권현황";#N/A,#N/A,FALSE,"매출채권명세"}</definedName>
    <definedName name="ㅇ라ㅓㅏ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랴ㅓㅁㄴㅇㄹ" hidden="1">{#N/A,#N/A,FALSE,"BS";#N/A,#N/A,FALSE,"PL";#N/A,#N/A,FALSE,"처분";#N/A,#N/A,FALSE,"현금";#N/A,#N/A,FALSE,"매출";#N/A,#N/A,FALSE,"원가";#N/A,#N/A,FALSE,"경영"}</definedName>
    <definedName name="ㅇ러ㅏㄴㅁㅇㄹ" hidden="1">{#N/A,#N/A,FALSE,"BS";#N/A,#N/A,FALSE,"PL";#N/A,#N/A,FALSE,"처분";#N/A,#N/A,FALSE,"현금";#N/A,#N/A,FALSE,"매출";#N/A,#N/A,FALSE,"원가";#N/A,#N/A,FALSE,"경영"}</definedName>
    <definedName name="ㅇ러ㅣㅏㄴㅇ" hidden="1">{#N/A,#N/A,FALSE,"배수1"}</definedName>
    <definedName name="ㅇ로노ㅗㅗ" hidden="1">{#N/A,#N/A,FALSE,"신규dep";#N/A,#N/A,FALSE,"신규dep-금형상각후";#N/A,#N/A,FALSE,"신규dep-연구비상각후";#N/A,#N/A,FALSE,"신규dep-기계,공구상각후"}</definedName>
    <definedName name="ㅇ록ㅇ류" hidden="1">{#N/A,#N/A,TRUE,"매출진척-1";#N/A,#N/A,TRUE,"매출진척-2";#N/A,#N/A,TRUE,"제품실적";#N/A,#N/A,TRUE,"RAC";#N/A,#N/A,TRUE,"PAC ";#N/A,#N/A,TRUE,"재고현황";#N/A,#N/A,TRUE,"공지사항"}</definedName>
    <definedName name="ㅇ론ㄹ" hidden="1">{#N/A,#N/A,TRUE,"Y생산";#N/A,#N/A,TRUE,"Y판매";#N/A,#N/A,TRUE,"Y총물량";#N/A,#N/A,TRUE,"Y능력";#N/A,#N/A,TRUE,"YKD"}</definedName>
    <definedName name="ㅇ롬ㄴ" hidden="1">{#N/A,#N/A,FALSE,"Sheet5"}</definedName>
    <definedName name="ㅇ롱" hidden="1">{#N/A,#N/A,FALSE,"단축1";#N/A,#N/A,FALSE,"단축2";#N/A,#N/A,FALSE,"단축3";#N/A,#N/A,FALSE,"장축";#N/A,#N/A,FALSE,"4WD"}</definedName>
    <definedName name="ㅇ롷" hidden="1">{#N/A,#N/A,TRUE,"Y생산";#N/A,#N/A,TRUE,"Y판매";#N/A,#N/A,TRUE,"Y총물량";#N/A,#N/A,TRUE,"Y능력";#N/A,#N/A,TRUE,"YKD"}</definedName>
    <definedName name="ㅇ롷ㄷㄱㅎ" hidden="1">{#N/A,#N/A,FALSE,"손익표지";#N/A,#N/A,FALSE,"손익계산";#N/A,#N/A,FALSE,"일반관리비";#N/A,#N/A,FALSE,"영업외수익";#N/A,#N/A,FALSE,"영업외비용";#N/A,#N/A,FALSE,"매출액";#N/A,#N/A,FALSE,"요약손익";#N/A,#N/A,FALSE,"요약대차";#N/A,#N/A,FALSE,"매출채권현황";#N/A,#N/A,FALSE,"매출채권명세"}</definedName>
    <definedName name="ㅇ류" hidden="1">{#N/A,#N/A,FALSE,"단축1";#N/A,#N/A,FALSE,"단축2";#N/A,#N/A,FALSE,"단축3";#N/A,#N/A,FALSE,"장축";#N/A,#N/A,FALSE,"4WD"}</definedName>
    <definedName name="ㅇ륭" hidden="1">{#N/A,#N/A,FALSE,"단축1";#N/A,#N/A,FALSE,"단축2";#N/A,#N/A,FALSE,"단축3";#N/A,#N/A,FALSE,"장축";#N/A,#N/A,FALSE,"4WD"}</definedName>
    <definedName name="ㅇ륭ㄴ류" hidden="1">{#N/A,#N/A,TRUE,"매출진척-1";#N/A,#N/A,TRUE,"매출진척-2";#N/A,#N/A,TRUE,"제품실적";#N/A,#N/A,TRUE,"RAC";#N/A,#N/A,TRUE,"PAC ";#N/A,#N/A,TRUE,"재고현황";#N/A,#N/A,TRUE,"공지사항"}</definedName>
    <definedName name="ㅇ륭뉴" hidden="1">{#N/A,#N/A,FALSE,"2월입도";#N/A,#N/A,FALSE,"1월입도";#N/A,#N/A,FALSE,"3월입도"}</definedName>
    <definedName name="ㅇㄺ" hidden="1">{#N/A,#N/A,FALSE,"손익표지";#N/A,#N/A,FALSE,"손익계산";#N/A,#N/A,FALSE,"일반관리비";#N/A,#N/A,FALSE,"영업외수익";#N/A,#N/A,FALSE,"영업외비용";#N/A,#N/A,FALSE,"매출액";#N/A,#N/A,FALSE,"요약손익";#N/A,#N/A,FALSE,"요약대차";#N/A,#N/A,FALSE,"매출채권현황";#N/A,#N/A,FALSE,"매출채권명세"}</definedName>
    <definedName name="ㅇㄺㅅ" hidden="1">{#N/A,#N/A,FALSE,"손익표지";#N/A,#N/A,FALSE,"손익계산";#N/A,#N/A,FALSE,"일반관리비";#N/A,#N/A,FALSE,"영업외수익";#N/A,#N/A,FALSE,"영업외비용";#N/A,#N/A,FALSE,"매출액";#N/A,#N/A,FALSE,"요약손익";#N/A,#N/A,FALSE,"요약대차";#N/A,#N/A,FALSE,"매출채권현황";#N/A,#N/A,FALSE,"매출채권명세"}</definedName>
    <definedName name="ㅇㄻ" hidden="1">{#N/A,#N/A,FALSE,"현장 NCR 분석";#N/A,#N/A,FALSE,"현장품질감사";#N/A,#N/A,FALSE,"현장품질감사"}</definedName>
    <definedName name="ㅇㄻㄴㄹ" hidden="1">{#N/A,#N/A,FALSE,"단축1";#N/A,#N/A,FALSE,"단축2";#N/A,#N/A,FALSE,"단축3";#N/A,#N/A,FALSE,"장축";#N/A,#N/A,FALSE,"4WD"}</definedName>
    <definedName name="ㅇㄻㄴ라" hidden="1">{#N/A,#N/A,FALSE,"단축1";#N/A,#N/A,FALSE,"단축2";#N/A,#N/A,FALSE,"단축3";#N/A,#N/A,FALSE,"장축";#N/A,#N/A,FALSE,"4WD"}</definedName>
    <definedName name="ㅇㄻㄴㅇㄹ" hidden="1">{#N/A,#N/A,FALSE,"단축1";#N/A,#N/A,FALSE,"단축2";#N/A,#N/A,FALSE,"단축3";#N/A,#N/A,FALSE,"장축";#N/A,#N/A,FALSE,"4WD"}</definedName>
    <definedName name="ㅇㄻㄴㅇ롸ㅣ" hidden="1">{#N/A,#N/A,FALSE,"단축1";#N/A,#N/A,FALSE,"단축2";#N/A,#N/A,FALSE,"단축3";#N/A,#N/A,FALSE,"장축";#N/A,#N/A,FALSE,"4WD"}</definedName>
    <definedName name="ㅇㄻㄴㅇㄻㄴㅇㄹ" hidden="1">{#N/A,#N/A,FALSE,"단축1";#N/A,#N/A,FALSE,"단축2";#N/A,#N/A,FALSE,"단축3";#N/A,#N/A,FALSE,"장축";#N/A,#N/A,FALSE,"4WD"}</definedName>
    <definedName name="ㅇㄻㄴㅇㄻㄴㅇㄻ"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ㅇㄻㄷ"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ㅇㄻㄷㅈㄻ" hidden="1">{#N/A,#N/A,TRUE,"일정"}</definedName>
    <definedName name="ㅇㄻㄹ" hidden="1">{#N/A,#N/A,FALSE,"손익표지";#N/A,#N/A,FALSE,"손익계산";#N/A,#N/A,FALSE,"일반관리비";#N/A,#N/A,FALSE,"영업외수익";#N/A,#N/A,FALSE,"영업외비용";#N/A,#N/A,FALSE,"매출액";#N/A,#N/A,FALSE,"요약손익";#N/A,#N/A,FALSE,"요약대차";#N/A,#N/A,FALSE,"매출채권현황";#N/A,#N/A,FALSE,"매출채권명세"}</definedName>
    <definedName name="ㅇㄻㄹㅇ" hidden="1">{"'자리배치도'!$AG$1:$CI$28"}</definedName>
    <definedName name="ㅇㄻㅇㄹ" hidden="1">{#N/A,#N/A,FALSE,"해외크레임";#N/A,#N/A,FALSE,"ACCENT현황";#N/A,#N/A,FALSE,"AVANTE";#N/A,#N/A,FALSE,"SONATA(3)";#N/A,#N/A,FALSE,"국내크레임"}</definedName>
    <definedName name="ㅇㅀ" hidden="1">{#N/A,#N/A,FALSE,"P.C.B"}</definedName>
    <definedName name="ㅇㅀㄹㅇㅎ" hidden="1">{#N/A,#N/A,FALSE,"손익표지";#N/A,#N/A,FALSE,"손익계산";#N/A,#N/A,FALSE,"일반관리비";#N/A,#N/A,FALSE,"영업외수익";#N/A,#N/A,FALSE,"영업외비용";#N/A,#N/A,FALSE,"매출액";#N/A,#N/A,FALSE,"요약손익";#N/A,#N/A,FALSE,"요약대차";#N/A,#N/A,FALSE,"매출채권현황";#N/A,#N/A,FALSE,"매출채권명세"}</definedName>
    <definedName name="ㅇㅀㅁ" hidden="1">{#N/A,#N/A,FALSE,"단축1";#N/A,#N/A,FALSE,"단축2";#N/A,#N/A,FALSE,"단축3";#N/A,#N/A,FALSE,"장축";#N/A,#N/A,FALSE,"4WD"}</definedName>
    <definedName name="ㅇㅀㅇㄹ" hidden="1">{#N/A,#N/A,FALSE,"단축1";#N/A,#N/A,FALSE,"단축2";#N/A,#N/A,FALSE,"단축3";#N/A,#N/A,FALSE,"장축";#N/A,#N/A,FALSE,"4WD"}</definedName>
    <definedName name="ㅇㅀㅇㅀ" hidden="1">{#N/A,#N/A,FALSE,"손익표지";#N/A,#N/A,FALSE,"손익계산";#N/A,#N/A,FALSE,"일반관리비";#N/A,#N/A,FALSE,"영업외수익";#N/A,#N/A,FALSE,"영업외비용";#N/A,#N/A,FALSE,"매출액";#N/A,#N/A,FALSE,"요약손익";#N/A,#N/A,FALSE,"요약대차";#N/A,#N/A,FALSE,"매출채권현황";#N/A,#N/A,FALSE,"매출채권명세"}</definedName>
    <definedName name="ㅇㅀㅇㅀ_1" hidden="1">{#N/A,#N/A,FALSE,"손익표지";#N/A,#N/A,FALSE,"손익계산";#N/A,#N/A,FALSE,"일반관리비";#N/A,#N/A,FALSE,"영업외수익";#N/A,#N/A,FALSE,"영업외비용";#N/A,#N/A,FALSE,"매출액";#N/A,#N/A,FALSE,"요약손익";#N/A,#N/A,FALSE,"요약대차";#N/A,#N/A,FALSE,"매출채권현황";#N/A,#N/A,FALSE,"매출채권명세"}</definedName>
    <definedName name="ㅇㅀㅇㅀㄹㅇ" hidden="1">{#N/A,#N/A,TRUE,"Y생산";#N/A,#N/A,TRUE,"Y판매";#N/A,#N/A,TRUE,"Y총물량";#N/A,#N/A,TRUE,"Y능력";#N/A,#N/A,TRUE,"YKD"}</definedName>
    <definedName name="ㅇㅀㅇㅁㄹ" hidden="1">{#N/A,#N/A,FALSE,"3가";#N/A,#N/A,FALSE,"3나";#N/A,#N/A,FALSE,"3다"}</definedName>
    <definedName name="ㅇㅀㅇㅇㅎ" hidden="1">{"'총괄'!$A$1"}</definedName>
    <definedName name="ㅇㅀㅋㅇㄹ" hidden="1">{#N/A,#N/A,FALSE,"신규dep";#N/A,#N/A,FALSE,"신규dep-금형상각후";#N/A,#N/A,FALSE,"신규dep-연구비상각후";#N/A,#N/A,FALSE,"신규dep-기계,공구상각후"}</definedName>
    <definedName name="ㅇㅀㅎ" hidden="1">{#N/A,#N/A,FALSE,"정공"}</definedName>
    <definedName name="ㅇㅀ호" hidden="1">{#N/A,#N/A,FALSE,"단축1";#N/A,#N/A,FALSE,"단축2";#N/A,#N/A,FALSE,"단축3";#N/A,#N/A,FALSE,"장축";#N/A,#N/A,FALSE,"4WD"}</definedName>
    <definedName name="ㅇㅁㄴㄹㅇㅎㄻ" hidden="1">{"'자리배치도'!$AG$1:$CI$28"}</definedName>
    <definedName name="ㅇㅁㄴㄻㄴㅇ" hidden="1">{#N/A,#N/A,FALSE,"손익표지";#N/A,#N/A,FALSE,"손익계산";#N/A,#N/A,FALSE,"일반관리비";#N/A,#N/A,FALSE,"영업외수익";#N/A,#N/A,FALSE,"영업외비용";#N/A,#N/A,FALSE,"매출액";#N/A,#N/A,FALSE,"요약손익";#N/A,#N/A,FALSE,"요약대차";#N/A,#N/A,FALSE,"매출채권현황";#N/A,#N/A,FALSE,"매출채권명세"}</definedName>
    <definedName name="ㅇㅁㄴㄻㄴㅇ_1" hidden="1">{#N/A,#N/A,FALSE,"손익표지";#N/A,#N/A,FALSE,"손익계산";#N/A,#N/A,FALSE,"일반관리비";#N/A,#N/A,FALSE,"영업외수익";#N/A,#N/A,FALSE,"영업외비용";#N/A,#N/A,FALSE,"매출액";#N/A,#N/A,FALSE,"요약손익";#N/A,#N/A,FALSE,"요약대차";#N/A,#N/A,FALSE,"매출채권현황";#N/A,#N/A,FALSE,"매출채권명세"}</definedName>
    <definedName name="ㅇㅁㄴㄻㄴㅇㄹㅇ" hidden="1">#REF!</definedName>
    <definedName name="ㅇㅁㄴㅇ" hidden="1">{#N/A,#N/A,FALSE,"COL-HIS"}</definedName>
    <definedName name="ㅇㅁㄴㅇㄹ" hidden="1">#REF!</definedName>
    <definedName name="ㅇㅁㄴㅇㅁㄴ" hidden="1">#REF!</definedName>
    <definedName name="ㅇㅁㄶㄻㅎ" hidden="1">{#N/A,#N/A,FALSE,"단축1";#N/A,#N/A,FALSE,"단축2";#N/A,#N/A,FALSE,"단축3";#N/A,#N/A,FALSE,"장축";#N/A,#N/A,FALSE,"4WD"}</definedName>
    <definedName name="ㅇㅁㄶㅎㅁ" hidden="1">{#N/A,#N/A,FALSE,"단축1";#N/A,#N/A,FALSE,"단축2";#N/A,#N/A,FALSE,"단축3";#N/A,#N/A,FALSE,"장축";#N/A,#N/A,FALSE,"4WD"}</definedName>
    <definedName name="ㅇㅁㄹㄹㄹㅇㅁㄹㅇㄹㅇㅁㄹㄹ" hidden="1">{"'자리배치도'!$AG$1:$CI$28"}</definedName>
    <definedName name="ㅇㅁㄻㄴㄹ" hidden="1">{#N/A,#N/A,FALSE,"손익표지";#N/A,#N/A,FALSE,"손익계산";#N/A,#N/A,FALSE,"일반관리비";#N/A,#N/A,FALSE,"영업외수익";#N/A,#N/A,FALSE,"영업외비용";#N/A,#N/A,FALSE,"매출액";#N/A,#N/A,FALSE,"요약손익";#N/A,#N/A,FALSE,"요약대차";#N/A,#N/A,FALSE,"매출채권현황";#N/A,#N/A,FALSE,"매출채권명세"}</definedName>
    <definedName name="ㅇㅁㄻㄴㄹ_1" hidden="1">{#N/A,#N/A,FALSE,"손익표지";#N/A,#N/A,FALSE,"손익계산";#N/A,#N/A,FALSE,"일반관리비";#N/A,#N/A,FALSE,"영업외수익";#N/A,#N/A,FALSE,"영업외비용";#N/A,#N/A,FALSE,"매출액";#N/A,#N/A,FALSE,"요약손익";#N/A,#N/A,FALSE,"요약대차";#N/A,#N/A,FALSE,"매출채권현황";#N/A,#N/A,FALSE,"매출채권명세"}</definedName>
    <definedName name="ㅇㅁㅀㅁㅎㄻ" hidden="1">{#N/A,#N/A,FALSE,"단축1";#N/A,#N/A,FALSE,"단축2";#N/A,#N/A,FALSE,"단축3";#N/A,#N/A,FALSE,"장축";#N/A,#N/A,FALSE,"4WD"}</definedName>
    <definedName name="ㅇㅁㅁㅇㅁ" hidden="1">{#N/A,#N/A,FALSE,"Aging Summary";#N/A,#N/A,FALSE,"Ratio Analysis";#N/A,#N/A,FALSE,"Test 120 Day Accts";#N/A,#N/A,FALSE,"Tickmarks"}</definedName>
    <definedName name="ㅇㅁㅇㄴㄴㄴㄴㄴㄴㄴㄴ" hidden="1">#REF!</definedName>
    <definedName name="ㅇㅁㅇㄹ" hidden="1">{"'자리배치도'!$AG$1:$CI$28"}</definedName>
    <definedName name="ㅇㅁㅇㄹㅇㅁㅇ" hidden="1">#REF!</definedName>
    <definedName name="ㅇㅁㅇㄻㅇㄴ" hidden="1">#REF!</definedName>
    <definedName name="ㅇㅁㅎㅁㅎ" hidden="1">{#N/A,#N/A,TRUE,"양식5";#N/A,#N/A,TRUE,"양식1_2_2";#N/A,#N/A,TRUE,"양식1_1_2";#N/A,#N/A,TRUE,"양식2";#N/A,#N/A,TRUE,"양식4";#N/A,#N/A,TRUE,"양식3";#N/A,#N/A,TRUE,"양식6";#N/A,#N/A,TRUE,"양식7";#N/A,#N/A,TRUE,"양식10";#N/A,#N/A,TRUE,"양식11";#N/A,#N/A,TRUE,"양식12";#N/A,#N/A,TRUE,"양식13_1_2";#N/A,#N/A,TRUE,"양식13_2_2";#N/A,#N/A,TRUE,"양식14"}</definedName>
    <definedName name="ㅇㅇ" hidden="1">{#N/A,#N/A,FALSE,"주요여수신";#N/A,#N/A,FALSE,"수신금리";#N/A,#N/A,FALSE,"대출금리";#N/A,#N/A,FALSE,"신규대출";#N/A,#N/A,FALSE,"총액대출"}</definedName>
    <definedName name="ㅇㅇ_1" hidden="1">{#N/A,#N/A,FALSE,"손익표지";#N/A,#N/A,FALSE,"손익계산";#N/A,#N/A,FALSE,"일반관리비";#N/A,#N/A,FALSE,"영업외수익";#N/A,#N/A,FALSE,"영업외비용";#N/A,#N/A,FALSE,"매출액";#N/A,#N/A,FALSE,"요약손익";#N/A,#N/A,FALSE,"요약대차";#N/A,#N/A,FALSE,"매출채권현황";#N/A,#N/A,FALSE,"매출채권명세"}</definedName>
    <definedName name="ㅇㅇ000" hidden="1">{#N/A,#N/A,FALSE,"손익표지";#N/A,#N/A,FALSE,"손익계산";#N/A,#N/A,FALSE,"일반관리비";#N/A,#N/A,FALSE,"영업외수익";#N/A,#N/A,FALSE,"영업외비용";#N/A,#N/A,FALSE,"매출액";#N/A,#N/A,FALSE,"요약손익";#N/A,#N/A,FALSE,"요약대차";#N/A,#N/A,FALSE,"매출채권현황";#N/A,#N/A,FALSE,"매출채권명세"}</definedName>
    <definedName name="ㅇㅇㄴㄴ" hidden="1">{#N/A,#N/A,FALSE,"BS";#N/A,#N/A,FALSE,"PL";#N/A,#N/A,FALSE,"A";#N/A,#N/A,FALSE,"B";#N/A,#N/A,FALSE,"B1";#N/A,#N/A,FALSE,"C";#N/A,#N/A,FALSE,"C1";#N/A,#N/A,FALSE,"C2";#N/A,#N/A,FALSE,"D";#N/A,#N/A,FALSE,"E";#N/A,#N/A,FALSE,"F";#N/A,#N/A,FALSE,"AA";#N/A,#N/A,FALSE,"BB";#N/A,#N/A,FALSE,"CC";#N/A,#N/A,FALSE,"DD";#N/A,#N/A,FALSE,"EE";#N/A,#N/A,FALSE,"FF";#N/A,#N/A,FALSE,"PL10";#N/A,#N/A,FALSE,"PL20";#N/A,#N/A,FALSE,"PL30"}</definedName>
    <definedName name="ㅇㅇㄴㅁㅇㄴㅁ" hidden="1">{"'자리배치도'!$AG$1:$CI$28"}</definedName>
    <definedName name="ㅇㅇㄴㅇㄴ" hidden="1">{#N/A,#N/A,FALSE,"정공"}</definedName>
    <definedName name="ㅇㅇㄹㄴㅇㄹㄴㅇ" hidden="1">{#N/A,#N/A,FALSE,"단축1";#N/A,#N/A,FALSE,"단축2";#N/A,#N/A,FALSE,"단축3";#N/A,#N/A,FALSE,"장축";#N/A,#N/A,FALSE,"4WD"}</definedName>
    <definedName name="ㅇㅇㄹㄹ" hidden="1">{#N/A,#N/A,FALSE,"표지";#N/A,#N/A,FALSE,"전제";#N/A,#N/A,FALSE,"손익-자 (2)";#N/A,#N/A,FALSE,"손익-자";#N/A,#N/A,FALSE,"손익-마 (2)";#N/A,#N/A,FALSE,"손익-마";#N/A,#N/A,FALSE,"총손최종"}</definedName>
    <definedName name="ㅇㅇㄹㄹㄷㄷㅊㅊㅎㅎㅎㄷ" hidden="1">{#N/A,#N/A,FALSE,"단축1";#N/A,#N/A,FALSE,"단축2";#N/A,#N/A,FALSE,"단축3";#N/A,#N/A,FALSE,"장축";#N/A,#N/A,FALSE,"4WD"}</definedName>
    <definedName name="ㅇㅇㄹㅇㄹ" hidden="1">{#N/A,#N/A,FALSE,"해외크레임";#N/A,#N/A,FALSE,"ACCENT현황";#N/A,#N/A,FALSE,"AVANTE";#N/A,#N/A,FALSE,"SONATA(3)";#N/A,#N/A,FALSE,"국내크레임"}</definedName>
    <definedName name="ㅇㅇㄹㅇㄹㄹㅇ" hidden="1">{#N/A,#N/A,FALSE,"BS";#N/A,#N/A,FALSE,"PL";#N/A,#N/A,FALSE,"처분";#N/A,#N/A,FALSE,"현금";#N/A,#N/A,FALSE,"매출";#N/A,#N/A,FALSE,"원가";#N/A,#N/A,FALSE,"경영"}</definedName>
    <definedName name="ㅇㅇㄻㄴㄹㅇㄹㅇㅁㄴ" hidden="1">{"'자리배치도'!$AG$1:$CI$28"}</definedName>
    <definedName name="ㅇㅇㄻㄷ" hidden="1">{#N/A,#N/A,FALSE,"단축1";#N/A,#N/A,FALSE,"단축2";#N/A,#N/A,FALSE,"단축3";#N/A,#N/A,FALSE,"장축";#N/A,#N/A,FALSE,"4WD"}</definedName>
    <definedName name="ㅇㅇㅀ" hidden="1">{#N/A,#N/A,FALSE,"BS";#N/A,#N/A,FALSE,"PL";#N/A,#N/A,FALSE,"A";#N/A,#N/A,FALSE,"B";#N/A,#N/A,FALSE,"B1";#N/A,#N/A,FALSE,"C";#N/A,#N/A,FALSE,"C1";#N/A,#N/A,FALSE,"C2";#N/A,#N/A,FALSE,"D";#N/A,#N/A,FALSE,"E";#N/A,#N/A,FALSE,"F";#N/A,#N/A,FALSE,"AA";#N/A,#N/A,FALSE,"BB";#N/A,#N/A,FALSE,"CC";#N/A,#N/A,FALSE,"DD";#N/A,#N/A,FALSE,"EE";#N/A,#N/A,FALSE,"FF";#N/A,#N/A,FALSE,"PL10";#N/A,#N/A,FALSE,"PL20";#N/A,#N/A,FALSE,"PL30"}</definedName>
    <definedName name="ㅇㅇㅇ" hidden="1">{"FORM1",#N/A,FALSE,"Revenue";"FORMTR",#N/A,FALSE,"Revenue";"FORM3.1",#N/A,FALSE,"Revenue"}</definedName>
    <definedName name="ㅇㅇㅇㄴㄴ" hidden="1">{#N/A,#N/A,FALSE,"정공"}</definedName>
    <definedName name="ㅇㅇㅇㄷ" hidden="1">{#N/A,#N/A,FALSE,"단축1";#N/A,#N/A,FALSE,"단축2";#N/A,#N/A,FALSE,"단축3";#N/A,#N/A,FALSE,"장축";#N/A,#N/A,FALSE,"4WD"}</definedName>
    <definedName name="ㅇㅇㅇㄷㄷㄷㄷ" hidden="1">{"'7-2지역별'!$A$1:$R$44"}</definedName>
    <definedName name="ㅇㅇㅇㄷㅈㅇ" hidden="1">{#N/A,#N/A,FALSE,"단축1";#N/A,#N/A,FALSE,"단축2";#N/A,#N/A,FALSE,"단축3";#N/A,#N/A,FALSE,"장축";#N/A,#N/A,FALSE,"4WD"}</definedName>
    <definedName name="ㅇㅇㅇㄹㄴ" hidden="1">{#N/A,#N/A,FALSE,"속도"}</definedName>
    <definedName name="ㅇㅇㅇㅇ" hidden="1">{#N/A,#N/A,FALSE,"주요여수신";#N/A,#N/A,FALSE,"수신금리";#N/A,#N/A,FALSE,"대출금리";#N/A,#N/A,FALSE,"신규대출";#N/A,#N/A,FALSE,"총액대출"}</definedName>
    <definedName name="ㅇㅇㅇㅇ2" hidden="1">{#N/A,#N/A,TRUE,"매출진척-1";#N/A,#N/A,TRUE,"매출진척-2";#N/A,#N/A,TRUE,"제품실적";#N/A,#N/A,TRUE,"RAC";#N/A,#N/A,TRUE,"PAC ";#N/A,#N/A,TRUE,"재고현황";#N/A,#N/A,TRUE,"공지사항"}</definedName>
    <definedName name="ㅇㅇㅇㅇㅁ" hidden="1">{"'자리배치도'!$AG$1:$CI$28"}</definedName>
    <definedName name="ㅇㅇㅇㅇㅇ" hidden="1">{"FORM1",#N/A,FALSE,"Revenue";"FORMTR",#N/A,FALSE,"Revenue";"FORM3.1",#N/A,FALSE,"Revenue"}</definedName>
    <definedName name="ㅇㅇㅇㅇㅇㅇ" hidden="1">{#N/A,#N/A,FALSE,"지침";#N/A,#N/A,FALSE,"환경분석";#N/A,#N/A,FALSE,"Sheet16"}</definedName>
    <definedName name="ㅇㅇㅇㅇㅇㅇㅇ" hidden="1">{#N/A,#N/A,FALSE,"BS";#N/A,#N/A,FALSE,"PL";#N/A,#N/A,FALSE,"처분";#N/A,#N/A,FALSE,"현금";#N/A,#N/A,FALSE,"매출";#N/A,#N/A,FALSE,"원가";#N/A,#N/A,FALSE,"경영"}</definedName>
    <definedName name="ㅇㅇㅇㅇㅇㅇㅇㅇ" hidden="1">{"'2 혼례가구(1)'!$C$10"}</definedName>
    <definedName name="ㅇㅇㅇㅇㅇㅇㅇㅇㄹ" hidden="1">{#N/A,#N/A,FALSE,"단축1";#N/A,#N/A,FALSE,"단축2";#N/A,#N/A,FALSE,"단축3";#N/A,#N/A,FALSE,"장축";#N/A,#N/A,FALSE,"4WD"}</definedName>
    <definedName name="ㅇㅇㅇㅇㅇㅇㅇㅇㅇ" hidden="1">{"'Sheet1'!$A$1:$H$36"}</definedName>
    <definedName name="ㅇㅇㅇㅇㅇㅇㅇㅇㅇㄴㄴㄴ" hidden="1">{#N/A,#N/A,FALSE,"BS";#N/A,#N/A,FALSE,"PL";#N/A,#N/A,FALSE,"처분";#N/A,#N/A,FALSE,"현금";#N/A,#N/A,FALSE,"매출";#N/A,#N/A,FALSE,"원가";#N/A,#N/A,FALSE,"경영"}</definedName>
    <definedName name="ㅇㅇㅇㅇㅇㅇㅇㅇㅇㅇ" hidden="1">{#N/A,#N/A,FALSE,"BS";#N/A,#N/A,FALSE,"PL";#N/A,#N/A,FALSE,"처분";#N/A,#N/A,FALSE,"현금";#N/A,#N/A,FALSE,"매출";#N/A,#N/A,FALSE,"원가";#N/A,#N/A,FALSE,"경영"}</definedName>
    <definedName name="ㅇㅇㅇㅇㅇㅇㅇㅇㅇㅇㅇ" hidden="1">{#N/A,#N/A,TRUE,"Y생산";#N/A,#N/A,TRUE,"Y판매";#N/A,#N/A,TRUE,"Y총물량";#N/A,#N/A,TRUE,"Y능력";#N/A,#N/A,TRUE,"YKD"}</definedName>
    <definedName name="ㅇㅇㅇㅇㅇㅇㅇㅇㅇㅇㅇㅇ" hidden="1">{#N/A,#N/A,TRUE,"매출진척-1";#N/A,#N/A,TRUE,"매출진척-2";#N/A,#N/A,TRUE,"제품실적";#N/A,#N/A,TRUE,"RAC";#N/A,#N/A,TRUE,"PAC ";#N/A,#N/A,TRUE,"재고현황";#N/A,#N/A,TRUE,"공지사항"}</definedName>
    <definedName name="ㅇㅇㅇㅇㅇㅇㅇㅇㅇㅇㅇㅇㅇ" hidden="1">{"'Sheet1'!$A$1:$H$36"}</definedName>
    <definedName name="ㅇㅇㅇㅇㅇㅇㅇㅇㅇㅇㅇㅇㅇㅇ" hidden="1">{"'Sheet1'!$A$1:$H$36"}</definedName>
    <definedName name="ㅇ여ㅗ흐ㅓㅇ휸" hidden="1">{#N/A,#N/A,FALSE,"98소지이동TOTvs99.1 (2)";#N/A,#N/A,FALSE,"TOTAL";#N/A,#N/A,FALSE,"98소지이동TOTvs99.1(b) (2)"}</definedName>
    <definedName name="ㅇ이" hidden="1">{#N/A,#N/A,FALSE,"손익표지";#N/A,#N/A,FALSE,"손익계산";#N/A,#N/A,FALSE,"일반관리비";#N/A,#N/A,FALSE,"영업외수익";#N/A,#N/A,FALSE,"영업외비용";#N/A,#N/A,FALSE,"매출액";#N/A,#N/A,FALSE,"요약손익";#N/A,#N/A,FALSE,"요약대차";#N/A,#N/A,FALSE,"매출채권현황";#N/A,#N/A,FALSE,"매출채권명세"}</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ㄴㄹㄴㅇ" hidden="1">{#N/A,#N/A,FALSE,"손익표지";#N/A,#N/A,FALSE,"손익계산";#N/A,#N/A,FALSE,"일반관리비";#N/A,#N/A,FALSE,"영업외수익";#N/A,#N/A,FALSE,"영업외비용";#N/A,#N/A,FALSE,"매출액";#N/A,#N/A,FALSE,"요약손익";#N/A,#N/A,FALSE,"요약대차";#N/A,#N/A,FALSE,"매출채권현황";#N/A,#N/A,FALSE,"매출채권명세"}</definedName>
    <definedName name="ㅇㅈㄴㄹㄴㅇ_1" hidden="1">{#N/A,#N/A,FALSE,"손익표지";#N/A,#N/A,FALSE,"손익계산";#N/A,#N/A,FALSE,"일반관리비";#N/A,#N/A,FALSE,"영업외수익";#N/A,#N/A,FALSE,"영업외비용";#N/A,#N/A,FALSE,"매출액";#N/A,#N/A,FALSE,"요약손익";#N/A,#N/A,FALSE,"요약대차";#N/A,#N/A,FALSE,"매출채권현황";#N/A,#N/A,FALSE,"매출채권명세"}</definedName>
    <definedName name="ㅇㅈㅇ"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ㅇㅈㅈㄷㄷ" hidden="1">{#N/A,#N/A,FALSE,"매출이익"}</definedName>
    <definedName name="ㅇㅊㄷㄹㄷㄹㄷㄹㄷㄷ" hidden="1">{#N/A,#N/A,FALSE,"단축1";#N/A,#N/A,FALSE,"단축2";#N/A,#N/A,FALSE,"단축3";#N/A,#N/A,FALSE,"장축";#N/A,#N/A,FALSE,"4WD"}</definedName>
    <definedName name="ㅇㅊㄷㄿㄷㅍㄷㅍㄷㅍㄷㅍㄷㅍ" hidden="1">{"'LPG 사업부 - 제품별'!$A$4:$Q$321","'LPG 사업부 - 제품별'!$A$4:$Q$321"}</definedName>
    <definedName name="ㅇㅊㅇ" hidden="1">{#N/A,#N/A,TRUE,"Y생산";#N/A,#N/A,TRUE,"Y판매";#N/A,#N/A,TRUE,"Y총물량";#N/A,#N/A,TRUE,"Y능력";#N/A,#N/A,TRUE,"YKD"}</definedName>
    <definedName name="ㅇㅊㅇㄴㅊㅇㄴㅊ" hidden="1">{#N/A,#N/A,FALSE,"단축1";#N/A,#N/A,FALSE,"단축2";#N/A,#N/A,FALSE,"단축3";#N/A,#N/A,FALSE,"장축";#N/A,#N/A,FALSE,"4WD"}</definedName>
    <definedName name="ㅇㅋㅇ" hidden="1">{"'status'!$B$2:$H$15"}</definedName>
    <definedName name="ㅇㅎ" hidden="1">#REF!</definedName>
    <definedName name="ㅇㅎㄱ로" hidden="1">#REF!</definedName>
    <definedName name="ㅇㅎㅀ" hidden="1">{"'7-2지역별'!$A$1:$R$44"}</definedName>
    <definedName name="ㅇㅎㅁ" hidden="1">{#N/A,#N/A,FALSE,"97년 투자계획 세부내역 "}</definedName>
    <definedName name="ㅇㅎㅁㄴㅇㄻㄴㅇㄹㄴㅇㄻ" hidden="1">{#N/A,#N/A,FALSE,"단축1";#N/A,#N/A,FALSE,"단축2";#N/A,#N/A,FALSE,"단축3";#N/A,#N/A,FALSE,"장축";#N/A,#N/A,FALSE,"4WD"}</definedName>
    <definedName name="ㅇㅎㅇㅎㄹㅇ" hidden="1">{#N/A,#N/A,FALSE,"매출이익"}</definedName>
    <definedName name="ㅇㅎ오" hidden="1">{#N/A,#N/A,FALSE,"단축1";#N/A,#N/A,FALSE,"단축2";#N/A,#N/A,FALSE,"단축3";#N/A,#N/A,FALSE,"장축";#N/A,#N/A,FALSE,"4WD"}</definedName>
    <definedName name="ㅇ호ㅓ" hidden="1">{#N/A,#N/A,FALSE,"손익표지";#N/A,#N/A,FALSE,"손익계산";#N/A,#N/A,FALSE,"일반관리비";#N/A,#N/A,FALSE,"영업외수익";#N/A,#N/A,FALSE,"영업외비용";#N/A,#N/A,FALSE,"매출액";#N/A,#N/A,FALSE,"요약손익";#N/A,#N/A,FALSE,"요약대차";#N/A,#N/A,FALSE,"매출채권현황";#N/A,#N/A,FALSE,"매출채권명세"}</definedName>
    <definedName name="ㅇ호ㅓㅇㅎ" hidden="1">{#N/A,#N/A,FALSE,"손익표지";#N/A,#N/A,FALSE,"손익계산";#N/A,#N/A,FALSE,"일반관리비";#N/A,#N/A,FALSE,"영업외수익";#N/A,#N/A,FALSE,"영업외비용";#N/A,#N/A,FALSE,"매출액";#N/A,#N/A,FALSE,"요약손익";#N/A,#N/A,FALSE,"요약대차";#N/A,#N/A,FALSE,"매출채권현황";#N/A,#N/A,FALSE,"매출채권명세"}</definedName>
    <definedName name="ㅇ호ㅗㅗ" hidden="1">{"'7'!$B$15:$D$32"}</definedName>
    <definedName name="ㅇ홍" hidden="1">{#N/A,#N/A,FALSE,"단축1";#N/A,#N/A,FALSE,"단축2";#N/A,#N/A,FALSE,"단축3";#N/A,#N/A,FALSE,"장축";#N/A,#N/A,FALSE,"4WD"}</definedName>
    <definedName name="ㅇㅏ" hidden="1">{#N/A,#N/A,FALSE,"손익표지";#N/A,#N/A,FALSE,"손익계산";#N/A,#N/A,FALSE,"일반관리비";#N/A,#N/A,FALSE,"영업외수익";#N/A,#N/A,FALSE,"영업외비용";#N/A,#N/A,FALSE,"매출액";#N/A,#N/A,FALSE,"요약손익";#N/A,#N/A,FALSE,"요약대차";#N/A,#N/A,FALSE,"매출채권현황";#N/A,#N/A,FALSE,"매출채권명세"}</definedName>
    <definedName name="ㅇㅏㅇㅏㅣ" hidden="1">{#N/A,#N/A,FALSE,"BS";#N/A,#N/A,FALSE,"PL";#N/A,#N/A,FALSE,"처분";#N/A,#N/A,FALSE,"현금";#N/A,#N/A,FALSE,"매출";#N/A,#N/A,FALSE,"원가";#N/A,#N/A,FALSE,"경영"}</definedName>
    <definedName name="아" hidden="1">{#N/A,#N/A,FALSE,"Sheet5"}</definedName>
    <definedName name="아거ㅑㅈ겁ㅇ" hidden="1">{#N/A,#N/A,FALSE,"BS";#N/A,#N/A,FALSE,"PL";#N/A,#N/A,FALSE,"처분";#N/A,#N/A,FALSE,"현금";#N/A,#N/A,FALSE,"매출";#N/A,#N/A,FALSE,"원가";#N/A,#N/A,FALSE,"경영"}</definedName>
    <definedName name="아나나" hidden="1">{#N/A,#N/A,FALSE,"정공"}</definedName>
    <definedName name="아나마오" hidden="1">{#N/A,#N/A,FALSE,"정공"}</definedName>
    <definedName name="아논" hidden="1">{#N/A,#N/A,FALSE,"채권채무";#N/A,#N/A,FALSE,"control sheet"}</definedName>
    <definedName name="아니래요" hidden="1">{#N/A,#N/A,FALSE,"정공"}</definedName>
    <definedName name="아니면말고" hidden="1">{#N/A,#N/A,FALSE,"정공"}</definedName>
    <definedName name="아니오" hidden="1">{#N/A,#N/A,FALSE,"정공"}</definedName>
    <definedName name="아니오옹" hidden="1">{#N/A,#N/A,FALSE,"정공"}</definedName>
    <definedName name="아니요" hidden="1">#REF!</definedName>
    <definedName name="아닙니다" hidden="1">{#N/A,#N/A,FALSE,"정공"}</definedName>
    <definedName name="아들" hidden="1">{#N/A,#N/A,FALSE,"지침";#N/A,#N/A,FALSE,"환경분석";#N/A,#N/A,FALSE,"Sheet16"}</definedName>
    <definedName name="아람" hidden="1">{#N/A,#N/A,FALSE,"BS";#N/A,#N/A,FALSE,"PL";#N/A,#N/A,FALSE,"처분";#N/A,#N/A,FALSE,"현금";#N/A,#N/A,FALSE,"매출";#N/A,#N/A,FALSE,"원가";#N/A,#N/A,FALSE,"경영"}</definedName>
    <definedName name="아랑" hidden="1">{"YTD/Forecast",#N/A,TRUE,"Fcst_TPLN";"Monthly Averages",#N/A,TRUE,"Fcst_TPLN"}</definedName>
    <definedName name="아러" hidden="1">{#N/A,#N/A,FALSE,"BS";#N/A,#N/A,FALSE,"PL";#N/A,#N/A,FALSE,"처분";#N/A,#N/A,FALSE,"현금";#N/A,#N/A,FALSE,"매출";#N/A,#N/A,FALSE,"원가";#N/A,#N/A,FALSE,"경영"}</definedName>
    <definedName name="아러ㅏ" hidden="1">{"'매출이익'!$A$24:$K$45"}</definedName>
    <definedName name="아름다운" hidden="1">{#N/A,#N/A,FALSE,"Aging Summary";#N/A,#N/A,FALSE,"Ratio Analysis";#N/A,#N/A,FALSE,"Test 120 Day Accts";#N/A,#N/A,FALSE,"Tickmarks"}</definedName>
    <definedName name="아름다은" hidden="1">{#N/A,#N/A,FALSE,"BS";#N/A,#N/A,FALSE,"PL";#N/A,#N/A,FALSE,"처분";#N/A,#N/A,FALSE,"현금";#N/A,#N/A,FALSE,"매출";#N/A,#N/A,FALSE,"원가";#N/A,#N/A,FALSE,"경영"}</definedName>
    <definedName name="아리랑동동" hidden="1">{#N/A,#N/A,FALSE,"정공"}</definedName>
    <definedName name="아마도" hidden="1">{#N/A,#N/A,FALSE,"97년 투자계획 세부내역 "}</definedName>
    <definedName name="아메리카"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아무거나" hidden="1">{#N/A,#N/A,FALSE,"손익표지";#N/A,#N/A,FALSE,"손익계산";#N/A,#N/A,FALSE,"일반관리비";#N/A,#N/A,FALSE,"영업외수익";#N/A,#N/A,FALSE,"영업외비용";#N/A,#N/A,FALSE,"매출액";#N/A,#N/A,FALSE,"요약손익";#N/A,#N/A,FALSE,"요약대차";#N/A,#N/A,FALSE,"매출채권현황";#N/A,#N/A,FALSE,"매출채권명세"}</definedName>
    <definedName name="아아나나아" hidden="1">{"'7-2지역별'!$A$1:$R$44"}</definedName>
    <definedName name="아아아아아아아" hidden="1">{#N/A,#N/A,FALSE,"초도품";#N/A,#N/A,FALSE,"초도품 (2)";#N/A,#N/A,FALSE,"초도품 (3)";#N/A,#N/A,FALSE,"초도품 (4)";#N/A,#N/A,FALSE,"초도품 (5)";#N/A,#N/A,FALSE,"초도품 (6)"}</definedName>
    <definedName name="아아아ㅏㅇ이ㅣ" hidden="1">{#N/A,#N/A,FALSE,"BS";#N/A,#N/A,FALSE,"PL";#N/A,#N/A,FALSE,"처분";#N/A,#N/A,FALSE,"현금";#N/A,#N/A,FALSE,"매출";#N/A,#N/A,FALSE,"원가";#N/A,#N/A,FALSE,"경영"}</definedName>
    <definedName name="아아아ㅏㅏㅏㅏㅏㅏㅏㅏㅏㅏㅏㅏ" hidden="1">{"'Sheet1'!$A$1:$H$36"}</definedName>
    <definedName name="아아앙" hidden="1">{#N/A,#N/A,FALSE,"P.C.B"}</definedName>
    <definedName name="아아야댜댜댜댜" hidden="1">{#N/A,#N/A,FALSE,"개발계획표지";#N/A,#N/A,FALSE,"목차";#N/A,#N/A,FALSE,"개요"}</definedName>
    <definedName name="아아ㅏ야아" hidden="1">{#N/A,#N/A,FALSE,"개발계획표지";#N/A,#N/A,FALSE,"목차";#N/A,#N/A,FALSE,"개요"}</definedName>
    <definedName name="아알" hidden="1">{"'5'!$A$1:$BB$147"}</definedName>
    <definedName name="아앙" hidden="1">{#N/A,#N/A,FALSE,"KMC최종회의(7월) 자료"}</definedName>
    <definedName name="아앙아" hidden="1">#REF!</definedName>
    <definedName name="아이" hidden="1">{#N/A,#N/A,FALSE,"1.CRITERIA";#N/A,#N/A,FALSE,"2.IS";#N/A,#N/A,FALSE,"3.BS";#N/A,#N/A,FALSE,"4.PER PL";#N/A,#N/A,FALSE,"5.INVESTMENT";#N/A,#N/A,FALSE,"6.공문";#N/A,#N/A,FALSE,"7.netinvest"}</definedName>
    <definedName name="아이에이" hidden="1">{"'매출'!$A$1:$I$22"}</definedName>
    <definedName name="아이템별투자" hidden="1">{#N/A,#N/A,FALSE,"자재관리";#N/A,#N/A,FALSE,"자재관리";#N/A,#N/A,FALSE,"자재관리"}</definedName>
    <definedName name="아자" hidden="1">{"'5'!$A$1:$BB$147"}</definedName>
    <definedName name="아조하아" hidden="1">{#N/A,#N/A,FALSE,"UNIT";#N/A,#N/A,FALSE,"UNIT";#N/A,#N/A,FALSE,"계정"}</definedName>
    <definedName name="아포로" hidden="1">{#N/A,#N/A,FALSE,"해외크레임";#N/A,#N/A,FALSE,"ACCENT현황";#N/A,#N/A,FALSE,"AVANTE";#N/A,#N/A,FALSE,"SONATA(3)";#N/A,#N/A,FALSE,"국내크레임"}</definedName>
    <definedName name="아폴로" hidden="1">{#N/A,#N/A,FALSE,"해외크레임";#N/A,#N/A,FALSE,"ACCENT현황";#N/A,#N/A,FALSE,"AVANTE";#N/A,#N/A,FALSE,"SONATA(3)";#N/A,#N/A,FALSE,"국내크레임"}</definedName>
    <definedName name="아ㅏ눛앵" hidden="1">{#N/A,#N/A,FALSE,"BS";#N/A,#N/A,FALSE,"PL";#N/A,#N/A,FALSE,"처분";#N/A,#N/A,FALSE,"현금";#N/A,#N/A,FALSE,"매출";#N/A,#N/A,FALSE,"원가";#N/A,#N/A,FALSE,"경영"}</definedName>
    <definedName name="아ㅏ아아아아아" hidden="1">{#N/A,#N/A,FALSE,"UNIT";#N/A,#N/A,FALSE,"UNIT";#N/A,#N/A,FALSE,"계정"}</definedName>
    <definedName name="아ㅏㅏ" hidden="1">#REF!</definedName>
    <definedName name="아ㅏㅓ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ㅓㄹ" hidden="1">{#N/A,#N/A,FALSE,"ALM-ASISC"}</definedName>
    <definedName name="아ㅓㅈ" hidden="1">{#N/A,#N/A,FALSE,"ALM-ASISC"}</definedName>
    <definedName name="아ㅓㅏㅣㅓ" hidden="1">{#N/A,#N/A,FALSE,"Sheet5"}</definedName>
    <definedName name="아ㅓㅗㄹ" hidden="1">{#N/A,#N/A,FALSE,"ALM-ASISC"}</definedName>
    <definedName name="안" hidden="1">[15]공통!$F$45</definedName>
    <definedName name="안2" hidden="1">{#N/A,#N/A,FALSE,"신규dep";#N/A,#N/A,FALSE,"신규dep-금형상각후";#N/A,#N/A,FALSE,"신규dep-연구비상각후";#N/A,#N/A,FALSE,"신규dep-기계,공구상각후"}</definedName>
    <definedName name="안건" hidden="1">{#N/A,#N/A,FALSE,"BS";#N/A,#N/A,FALSE,"PL";#N/A,#N/A,FALSE,"처분";#N/A,#N/A,FALSE,"현금";#N/A,#N/A,FALSE,"매출";#N/A,#N/A,FALSE,"원가";#N/A,#N/A,FALSE,"경영"}</definedName>
    <definedName name="안녕" hidden="1">{#N/A,#N/A,FALSE,"BS";#N/A,#N/A,FALSE,"PL";#N/A,#N/A,FALSE,"처분";#N/A,#N/A,FALSE,"현금";#N/A,#N/A,FALSE,"매출";#N/A,#N/A,FALSE,"원가";#N/A,#N/A,FALSE,"경영"}</definedName>
    <definedName name="안녕하세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돼" hidden="1">{#N/A,#N/A,FALSE,"9612"}</definedName>
    <definedName name="안명순" hidden="1">{"'7'!$B$15:$D$32"}</definedName>
    <definedName name="안산" hidden="1">{"YTD/Forecast",#N/A,TRUE,"Fcst_TPLN";"Monthly Averages",#N/A,TRUE,"Fcst_TPLN"}</definedName>
    <definedName name="안양" hidden="1">{"YTD/Forecast",#N/A,TRUE,"Fcst_TPLN";"Monthly Averages",#N/A,TRUE,"Fcst_TPLN"}</definedName>
    <definedName name="안전" hidden="1">{#N/A,#N/A,FALSE,"98소지이동TOTvs99.1 (2)";#N/A,#N/A,FALSE,"TOTAL";#N/A,#N/A,FALSE,"98소지이동TOTvs99.1(b) (2)"}</definedName>
    <definedName name="안전점검" hidden="1">{#N/A,#N/A,FALSE,"손익표지";#N/A,#N/A,FALSE,"손익계산";#N/A,#N/A,FALSE,"일반관리비";#N/A,#N/A,FALSE,"영업외수익";#N/A,#N/A,FALSE,"영업외비용";#N/A,#N/A,FALSE,"매출액";#N/A,#N/A,FALSE,"요약손익";#N/A,#N/A,FALSE,"요약대차";#N/A,#N/A,FALSE,"매출채권현황";#N/A,#N/A,FALSE,"매출채권명세"}</definedName>
    <definedName name="안전점검내역" hidden="1">{#N/A,#N/A,FALSE,"현장 NCR 분석";#N/A,#N/A,FALSE,"현장품질감사";#N/A,#N/A,FALSE,"현장품질감사"}</definedName>
    <definedName name="안현모" hidden="1">{#N/A,#N/A,FALSE,"단축1";#N/A,#N/A,FALSE,"단축2";#N/A,#N/A,FALSE,"단축3";#N/A,#N/A,FALSE,"장축";#N/A,#N/A,FALSE,"4WD"}</definedName>
    <definedName name="안홍수" hidden="1">{#N/A,#N/A,FALSE,"지침";#N/A,#N/A,FALSE,"환경분석";#N/A,#N/A,FALSE,"Sheet16"}</definedName>
    <definedName name="알" hidden="1">{#N/A,#N/A,FALSE,"96자동차사 계획";#N/A,#N/A,FALSE,"96자동차사 계획"}</definedName>
    <definedName name="알파Ⅰ" hidden="1">{#N/A,#N/A,FALSE,"단축1";#N/A,#N/A,FALSE,"단축2";#N/A,#N/A,FALSE,"단축3";#N/A,#N/A,FALSE,"장축";#N/A,#N/A,FALSE,"4WD"}</definedName>
    <definedName name="앎ㄴ얼" hidden="1">{#N/A,#N/A,FALSE,"BS";#N/A,#N/A,FALSE,"PL";#N/A,#N/A,FALSE,"처분";#N/A,#N/A,FALSE,"현금";#N/A,#N/A,FALSE,"매출";#N/A,#N/A,FALSE,"원가";#N/A,#N/A,FALSE,"경영"}</definedName>
    <definedName name="앗서" hidden="1">{#N/A,#N/A,FALSE,"정공"}</definedName>
    <definedName name="앙" hidden="1">#REF!</definedName>
    <definedName name="앙1" hidden="1">{#N/A,#N/A,FALSE,"BS";#N/A,#N/A,FALSE,"PL";#N/A,#N/A,FALSE,"처분";#N/A,#N/A,FALSE,"현금";#N/A,#N/A,FALSE,"매출";#N/A,#N/A,FALSE,"원가";#N/A,#N/A,FALSE,"경영"}</definedName>
    <definedName name="앙럼" hidden="1">{#N/A,#N/A,FALSE,"해외크레임";#N/A,#N/A,FALSE,"ACCENT현황";#N/A,#N/A,FALSE,"AVANTE";#N/A,#N/A,FALSE,"SONATA(3)";#N/A,#N/A,FALSE,"국내크레임"}</definedName>
    <definedName name="애" hidden="1">{#N/A,#N/A,FALSE,"손익표지";#N/A,#N/A,FALSE,"손익계산";#N/A,#N/A,FALSE,"일반관리비";#N/A,#N/A,FALSE,"영업외수익";#N/A,#N/A,FALSE,"영업외비용";#N/A,#N/A,FALSE,"매출액";#N/A,#N/A,FALSE,"요약손익";#N/A,#N/A,FALSE,"요약대차";#N/A,#N/A,FALSE,"매출채권현황";#N/A,#N/A,FALSE,"매출채권명세"}</definedName>
    <definedName name="액슬" hidden="1">{#N/A,#N/A,FALSE,"단축1";#N/A,#N/A,FALSE,"단축2";#N/A,#N/A,FALSE,"단축3";#N/A,#N/A,FALSE,"장축";#N/A,#N/A,FALSE,"4WD"}</definedName>
    <definedName name="야간교통비" hidden="1">{"YTD/Forecast",#N/A,TRUE,"Fcst_TPLN";"Monthly Averages",#N/A,TRUE,"Fcst_TPLN"}</definedName>
    <definedName name="야탑" hidden="1">{"YTD/Forecast",#N/A,TRUE,"Fcst_TPLN";"Monthly Averages",#N/A,TRUE,"Fcst_TPLN"}</definedName>
    <definedName name="약식손익" hidden="1">{#N/A,#N/A,FALSE,"정공"}</definedName>
    <definedName name="약어" hidden="1">{#N/A,#N/A,FALSE,"단축1";#N/A,#N/A,FALSE,"단축2";#N/A,#N/A,FALSE,"단축3";#N/A,#N/A,FALSE,"장축";#N/A,#N/A,FALSE,"4WD"}</definedName>
    <definedName name="약정상환2" hidden="1">{#N/A,#N/A,FALSE,"KMC최종회의(7월) 자료"}</definedName>
    <definedName name="약정잉자" hidden="1">{#N/A,#N/A,FALSE,"정공"}</definedName>
    <definedName name="얀"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기승" hidden="1">{#N/A,#N/A,FALSE,"손익표지";#N/A,#N/A,FALSE,"손익계산";#N/A,#N/A,FALSE,"일반관리비";#N/A,#N/A,FALSE,"영업외수익";#N/A,#N/A,FALSE,"영업외비용";#N/A,#N/A,FALSE,"매출액";#N/A,#N/A,FALSE,"요약손익";#N/A,#N/A,FALSE,"요약대차";#N/A,#N/A,FALSE,"매출채권현황";#N/A,#N/A,FALSE,"매출채권명세"}</definedName>
    <definedName name="양기용" hidden="1">{#N/A,#N/A,FALSE,"월공사비집계표양식 (7)";#N/A,#N/A,FALSE,"월공사비집계표양식 (7)"}</definedName>
    <definedName name="양대호" hidden="1">{#N/A,#N/A,FALSE,"단축1";#N/A,#N/A,FALSE,"단축2";#N/A,#N/A,FALSE,"단축3";#N/A,#N/A,FALSE,"장축";#N/A,#N/A,FALSE,"4WD"}</definedName>
    <definedName name="양동균" hidden="1">{#N/A,#N/A,FALSE,"손익표지";#N/A,#N/A,FALSE,"손익계산";#N/A,#N/A,FALSE,"일반관리비";#N/A,#N/A,FALSE,"영업외수익";#N/A,#N/A,FALSE,"영업외비용";#N/A,#N/A,FALSE,"매출액";#N/A,#N/A,FALSE,"요약손익";#N/A,#N/A,FALSE,"요약대차";#N/A,#N/A,FALSE,"매출채권현황";#N/A,#N/A,FALSE,"매출채권명세"}</definedName>
    <definedName name="양산개발현황" hidden="1">{#N/A,#N/A,FALSE,"96자동차사 계획";#N/A,#N/A,FALSE,"96자동차사 계획"}</definedName>
    <definedName name="양산손익" hidden="1">{#N/A,#N/A,FALSE,"손익표지";#N/A,#N/A,FALSE,"손익계산";#N/A,#N/A,FALSE,"일반관리비";#N/A,#N/A,FALSE,"영업외수익";#N/A,#N/A,FALSE,"영업외비용";#N/A,#N/A,FALSE,"매출액";#N/A,#N/A,FALSE,"요약손익";#N/A,#N/A,FALSE,"요약대차";#N/A,#N/A,FALSE,"매출채권현황";#N/A,#N/A,FALSE,"매출채권명세"}</definedName>
    <definedName name="양산품질1" hidden="1">{#N/A,#N/A,FALSE,"KMC최종회의(7월) 자료"}</definedName>
    <definedName name="양식17" hidden="1">{#N/A,#N/A,TRUE,"양식5";#N/A,#N/A,TRUE,"양식1_2_2";#N/A,#N/A,TRUE,"양식1_1_2";#N/A,#N/A,TRUE,"양식2";#N/A,#N/A,TRUE,"양식4";#N/A,#N/A,TRUE,"양식3";#N/A,#N/A,TRUE,"양식6";#N/A,#N/A,TRUE,"양식7";#N/A,#N/A,TRUE,"양식10";#N/A,#N/A,TRUE,"양식11";#N/A,#N/A,TRUE,"양식12";#N/A,#N/A,TRUE,"양식13_1_2";#N/A,#N/A,TRUE,"양식13_2_2";#N/A,#N/A,TRUE,"양식14"}</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변경" hidden="1">{#N/A,#N/A,FALSE,"제목"}</definedName>
    <definedName name="양주" hidden="1">#REF!</definedName>
    <definedName name="양주2" hidden="1">#REF!</definedName>
    <definedName name="얘" hidden="1">{#N/A,#N/A,FALSE,"KMC최종회의(7월) 자료"}</definedName>
    <definedName name="어" hidden="1">{#N/A,#N/A,FALSE,"Sheet5"}</definedName>
    <definedName name="어랑" hidden="1">{#N/A,#N/A,FALSE,"BS";#N/A,#N/A,FALSE,"PL";#N/A,#N/A,FALSE,"처분";#N/A,#N/A,FALSE,"현금";#N/A,#N/A,FALSE,"매출";#N/A,#N/A,FALSE,"원가";#N/A,#N/A,FALSE,"경영"}</definedName>
    <definedName name="어멈" hidden="1">{#N/A,#N/A,FALSE,"CAM-G7";#N/A,#N/A,FALSE,"SPL";#N/A,#N/A,FALSE,"butt-in G7";#N/A,#N/A,FALSE,"dia-in G7";#N/A,#N/A,FALSE,"추가-STA G7"}</definedName>
    <definedName name="어음수표" hidden="1">{#N/A,#N/A,FALSE,"1.CRITERIA";#N/A,#N/A,FALSE,"2.IS";#N/A,#N/A,FALSE,"3.BS";#N/A,#N/A,FALSE,"4.PER PL";#N/A,#N/A,FALSE,"5.INVESTMENT";#N/A,#N/A,FALSE,"6.공문";#N/A,#N/A,FALSE,"7.netinvest"}</definedName>
    <definedName name="어음차입금" hidden="1">#REF!</definedName>
    <definedName name="어이" hidden="1">{#N/A,#N/A,TRUE,"Y생산";#N/A,#N/A,TRUE,"Y판매";#N/A,#N/A,TRUE,"Y총물량";#N/A,#N/A,TRUE,"Y능력";#N/A,#N/A,TRUE,"YKD"}</definedName>
    <definedName name="어쩌라구" hidden="1">{#N/A,#N/A,FALSE,"Aging Summary";#N/A,#N/A,FALSE,"Ratio Analysis";#N/A,#N/A,FALSE,"Test 120 Day Accts";#N/A,#N/A,FALSE,"Tickmarks"}</definedName>
    <definedName name="어ㅓ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ㅣㅏㅁ히ㅓ" hidden="1">{#N/A,#N/A,FALSE,"손익표지";#N/A,#N/A,FALSE,"손익계산";#N/A,#N/A,FALSE,"일반관리비";#N/A,#N/A,FALSE,"영업외수익";#N/A,#N/A,FALSE,"영업외비용";#N/A,#N/A,FALSE,"매출액";#N/A,#N/A,FALSE,"요약손익";#N/A,#N/A,FALSE,"요약대차";#N/A,#N/A,FALSE,"매출채권현황";#N/A,#N/A,FALSE,"매출채권명세"}</definedName>
    <definedName name="억이상" hidden="1">{#N/A,#N/A,FALSE,"2~8번"}</definedName>
    <definedName name="얼"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얼1"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엄" hidden="1">{#N/A,#N/A,FALSE,"Aging Summary";#N/A,#N/A,FALSE,"Ratio Analysis";#N/A,#N/A,FALSE,"Test 120 Day Accts";#N/A,#N/A,FALSE,"Tickmarks"}</definedName>
    <definedName name="엄마아빠" hidden="1">#REF!</definedName>
    <definedName name="엄은숙" hidden="1">{#N/A,#N/A,FALSE,"Aging Summary";#N/A,#N/A,FALSE,"Ratio Analysis";#N/A,#N/A,FALSE,"Test 120 Day Accts";#N/A,#N/A,FALSE,"Tickmarks"}</definedName>
    <definedName name="엄은숙꺼" hidden="1">#N/A</definedName>
    <definedName name="업" hidden="1">{#N/A,#N/A,FALSE,"주요여수신";#N/A,#N/A,FALSE,"수신금리";#N/A,#N/A,FALSE,"대출금리";#N/A,#N/A,FALSE,"신규대출";#N/A,#N/A,FALSE,"총액대출"}</definedName>
    <definedName name="업무계획" hidden="1">{#N/A,#N/A,FALSE,"KMC최종회의(7월) 자료"}</definedName>
    <definedName name="업무내역3" hidden="1">{#N/A,#N/A,TRUE,"Y생산";#N/A,#N/A,TRUE,"Y판매";#N/A,#N/A,TRUE,"Y총물량";#N/A,#N/A,TRUE,"Y능력";#N/A,#N/A,TRUE,"YKD"}</definedName>
    <definedName name="업무보고2002" hidden="1">{#N/A,#N/A,TRUE,"Y생산";#N/A,#N/A,TRUE,"Y판매";#N/A,#N/A,TRUE,"Y총물량";#N/A,#N/A,TRUE,"Y능력";#N/A,#N/A,TRUE,"YKD"}</definedName>
    <definedName name="업무보고용" hidden="1">{#N/A,#N/A,FALSE,"정공"}</definedName>
    <definedName name="업무분장표2" hidden="1">{"'7-2지역별'!$A$1:$R$44"}</definedName>
    <definedName name="업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업체" hidden="1">#REF!</definedName>
    <definedName name="업체개황" hidden="1">{"'매출'!$A$1:$I$22"}</definedName>
    <definedName name="업체방문" hidden="1">{#N/A,#N/A,FALSE,"단축1";#N/A,#N/A,FALSE,"단축2";#N/A,#N/A,FALSE,"단축3";#N/A,#N/A,FALSE,"장축";#N/A,#N/A,FALSE,"4WD"}</definedName>
    <definedName name="업체별" hidden="1">{#N/A,#N/A,FALSE,"총괄수정"}</definedName>
    <definedName name="업체카파" hidden="1">{#N/A,#N/A,FALSE,"단축1";#N/A,#N/A,FALSE,"단축2";#N/A,#N/A,FALSE,"단축3";#N/A,#N/A,FALSE,"장축";#N/A,#N/A,FALSE,"4WD"}</definedName>
    <definedName name="업체코드">[48]생산실적입력!#REF!</definedName>
    <definedName name="업체평가폐사" hidden="1">{#N/A,#N/A,FALSE,"단축1";#N/A,#N/A,FALSE,"단축2";#N/A,#N/A,FALSE,"단축3";#N/A,#N/A,FALSE,"장축";#N/A,#N/A,FALSE,"4WD"}</definedName>
    <definedName name="업체형틀" hidden="1">{#N/A,#N/A,FALSE,"월공사비집계표양식 (7)";#N/A,#N/A,FALSE,"월공사비집계표양식 (7)"}</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없애버림_1" hidden="1">{#N/A,#N/A,FALSE,"손익표지";#N/A,#N/A,FALSE,"손익계산";#N/A,#N/A,FALSE,"일반관리비";#N/A,#N/A,FALSE,"영업외수익";#N/A,#N/A,FALSE,"영업외비용";#N/A,#N/A,FALSE,"매출액";#N/A,#N/A,FALSE,"요약손익";#N/A,#N/A,FALSE,"요약대차";#N/A,#N/A,FALSE,"매출채권현황";#N/A,#N/A,FALSE,"매출채권명세"}</definedName>
    <definedName name="없음" hidden="1">{#N/A,#N/A,FALSE,"KMC최종회의(7월) 자료"}</definedName>
    <definedName name="엉" hidden="1">{#N/A,#N/A,FALSE,"손익표지";#N/A,#N/A,FALSE,"손익계산";#N/A,#N/A,FALSE,"일반관리비";#N/A,#N/A,FALSE,"영업외수익";#N/A,#N/A,FALSE,"영업외비용";#N/A,#N/A,FALSE,"매출액";#N/A,#N/A,FALSE,"요약손익";#N/A,#N/A,FALSE,"요약대차";#N/A,#N/A,FALSE,"매출채권현황";#N/A,#N/A,FALSE,"매출채권명세"}</definedName>
    <definedName name="에" hidden="1">{"'7-2지역별'!$A$1:$R$44"}</definedName>
    <definedName name="에구" hidden="1">{"'7-2지역별'!$A$1:$R$44"}</definedName>
    <definedName name="에너지" hidden="1">{#N/A,#N/A,FALSE,"-표지-";#N/A,#N/A,FALSE,"-목차-";#N/A,#N/A,FALSE,"대차대조표";#N/A,#N/A,FALSE,"손익계산서";#N/A,#N/A,FALSE,"제조원가";#N/A,#N/A,FALSE,"자산명세";#N/A,#N/A,FALSE,"차입금현황";#N/A,#N/A,FALSE,"매출현황";#N/A,#N/A,FALSE,"자금수지"}</definedName>
    <definedName name="에너지절감실적요약1" hidden="1">{#N/A,#N/A,FALSE,"-표지-";#N/A,#N/A,FALSE,"-목차-";#N/A,#N/A,FALSE,"대차대조표";#N/A,#N/A,FALSE,"손익계산서";#N/A,#N/A,FALSE,"제조원가";#N/A,#N/A,FALSE,"자산명세";#N/A,#N/A,FALSE,"차입금현황";#N/A,#N/A,FALSE,"매출현황";#N/A,#N/A,FALSE,"자금수지"}</definedName>
    <definedName name="에비씨디" hidden="1">{#N/A,#N/A,FALSE,"PHOTO5";#N/A,#N/A,FALSE,"ETCH5";#N/A,#N/A,FALSE,"DIFF5";#N/A,#N/A,FALSE,"CVD5";#N/A,#N/A,FALSE,"I5";#N/A,#N/A,FALSE,"METAL5";#N/A,#N/A,FALSE,"PHOTO6";#N/A,#N/A,FALSE,"ETCH6";#N/A,#N/A,FALSE,"DIFF6";#N/A,#N/A,FALSE,"CVD6";#N/A,#N/A,FALSE,"I6";#N/A,#N/A,FALSE,"METAL6"}</definedName>
    <definedName name="에어벤트" hidden="1">{#N/A,#N/A,FALSE,"단축1";#N/A,#N/A,FALSE,"단축2";#N/A,#N/A,FALSE,"단축3";#N/A,#N/A,FALSE,"장축";#N/A,#N/A,FALSE,"4WD"}</definedName>
    <definedName name="엔진" hidden="1">{#N/A,#N/A,FALSE,"단축1";#N/A,#N/A,FALSE,"단축2";#N/A,#N/A,FALSE,"단축3";#N/A,#N/A,FALSE,"장축";#N/A,#N/A,FALSE,"4WD"}</definedName>
    <definedName name="엔진마운트" hidden="1">{#N/A,#N/A,FALSE,"표지";#N/A,#N/A,FALSE,"전제";#N/A,#N/A,FALSE,"손익-자 (2)";#N/A,#N/A,FALSE,"손익-자";#N/A,#N/A,FALSE,"손익-마 (2)";#N/A,#N/A,FALSE,"손익-마";#N/A,#N/A,FALSE,"총손최종"}</definedName>
    <definedName name="엔진표지" hidden="1">{#N/A,#N/A,FALSE,"단축1";#N/A,#N/A,FALSE,"단축2";#N/A,#N/A,FALSE,"단축3";#N/A,#N/A,FALSE,"장축";#N/A,#N/A,FALSE,"4WD"}</definedName>
    <definedName name="엔터" hidden="1">{#N/A,#N/A,FALSE,"신규dep";#N/A,#N/A,FALSE,"신규dep-금형상각후";#N/A,#N/A,FALSE,"신규dep-연구비상각후";#N/A,#N/A,FALSE,"신규dep-기계,공구상각후"}</definedName>
    <definedName name="엔화평가" hidden="1">{#N/A,#N/A,TRUE,"LOADCOVE";#N/A,#N/A,TRUE,"PAGE001";#N/A,#N/A,TRUE,"PAGE002";#N/A,#N/A,TRUE,"PAGE003";#N/A,#N/A,TRUE,"PAGE004";#N/A,#N/A,TRUE,"PAGE005";#N/A,#N/A,TRUE,"PAGE006";#N/A,#N/A,TRUE,"PAGE007";#N/A,#N/A,TRUE,"PAGE008";#N/A,#N/A,TRUE,"PAGE009";#N/A,#N/A,TRUE,"PAGE010";#N/A,#N/A,TRUE,"PAGE011";#N/A,#N/A,TRUE,"PAGE012";#N/A,#N/A,TRUE,"PAGE013"}</definedName>
    <definedName name="엘레" hidden="1">{#N/A,#N/A,TRUE,"Y생산";#N/A,#N/A,TRUE,"Y판매";#N/A,#N/A,TRUE,"Y총물량";#N/A,#N/A,TRUE,"Y능력";#N/A,#N/A,TRUE,"YKD"}</definedName>
    <definedName name="엘레강스" hidden="1">{#N/A,#N/A,TRUE,"Y생산";#N/A,#N/A,TRUE,"Y판매";#N/A,#N/A,TRUE,"Y총물량";#N/A,#N/A,TRUE,"Y능력";#N/A,#N/A,TRUE,"YKD"}</definedName>
    <definedName name="엘에강스" hidden="1">{"'양식'!$A$1"}</definedName>
    <definedName name="엠오유" hidden="1">{"'매출'!$A$1:$I$22"}</definedName>
    <definedName name="여력인원" hidden="1">{#N/A,#N/A,FALSE,"96 3월물량표";#N/A,#N/A,FALSE,"96 4월물량표";#N/A,#N/A,FALSE,"96 5월물량표"}</definedName>
    <definedName name="여수" hidden="1">{#N/A,#N/A,FALSE,"손익표지";#N/A,#N/A,FALSE,"손익계산";#N/A,#N/A,FALSE,"일반관리비";#N/A,#N/A,FALSE,"영업외수익";#N/A,#N/A,FALSE,"영업외비용";#N/A,#N/A,FALSE,"매출액";#N/A,#N/A,FALSE,"요약손익";#N/A,#N/A,FALSE,"요약대차";#N/A,#N/A,FALSE,"매출채권현황";#N/A,#N/A,FALSE,"매출채권명세"}</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의도_1" hidden="1">{#N/A,#N/A,FALSE,"손익표지";#N/A,#N/A,FALSE,"손익계산";#N/A,#N/A,FALSE,"일반관리비";#N/A,#N/A,FALSE,"영업외수익";#N/A,#N/A,FALSE,"영업외비용";#N/A,#N/A,FALSE,"매출액";#N/A,#N/A,FALSE,"요약손익";#N/A,#N/A,FALSE,"요약대차";#N/A,#N/A,FALSE,"매출채권현황";#N/A,#N/A,FALSE,"매출채권명세"}</definedName>
    <definedName name="여이" hidden="1">{#N/A,#N/A,FALSE,"1.CRITERIA";#N/A,#N/A,FALSE,"2.IS";#N/A,#N/A,FALSE,"3.BS";#N/A,#N/A,FALSE,"4.PER PL";#N/A,#N/A,FALSE,"5.INVESTMENT";#N/A,#N/A,FALSE,"6.공문";#N/A,#N/A,FALSE,"7.netinvest"}</definedName>
    <definedName name="역전경주" hidden="1">{#N/A,#N/A,FALSE,"KMC최종회의(7월) 자료"}</definedName>
    <definedName name="연" hidden="1">{#N/A,#N/A,FALSE,"단축1";#N/A,#N/A,FALSE,"단축2";#N/A,#N/A,FALSE,"단축3";#N/A,#N/A,FALSE,"장축";#N/A,#N/A,FALSE,"4WD"}</definedName>
    <definedName name="연간예상" hidden="1">{#N/A,#N/A,FALSE,"UNIT";#N/A,#N/A,FALSE,"UNIT";#N/A,#N/A,FALSE,"계정"}</definedName>
    <definedName name="연결" hidden="1">{#N/A,#N/A,FALSE,"BS";#N/A,#N/A,FALSE,"PL";#N/A,#N/A,FALSE,"처분";#N/A,#N/A,FALSE,"현금";#N/A,#N/A,FALSE,"매출";#N/A,#N/A,FALSE,"원가";#N/A,#N/A,FALSE,"경영"}</definedName>
    <definedName name="연결분개" hidden="1">{#N/A,#N/A,FALSE,"BS";#N/A,#N/A,FALSE,"PL";#N/A,#N/A,FALSE,"처분";#N/A,#N/A,FALSE,"현금";#N/A,#N/A,FALSE,"매출";#N/A,#N/A,FALSE,"원가";#N/A,#N/A,FALSE,"경영"}</definedName>
    <definedName name="연결정산표2" hidden="1">{#N/A,#N/A,FALSE,"Aging Summary";#N/A,#N/A,FALSE,"Ratio Analysis";#N/A,#N/A,FALSE,"Test 120 Day Accts";#N/A,#N/A,FALSE,"Tickmarks"}</definedName>
    <definedName name="연결총괄" hidden="1">#REF!</definedName>
    <definedName name="연결현금흐름" hidden="1">{#N/A,#N/A,FALSE,"BS";#N/A,#N/A,FALSE,"PL";#N/A,#N/A,FALSE,"처분";#N/A,#N/A,FALSE,"현금";#N/A,#N/A,FALSE,"매출";#N/A,#N/A,FALSE,"원가";#N/A,#N/A,FALSE,"경영"}</definedName>
    <definedName name="연경" hidden="1">{#N/A,#N/A,FALSE,"BS";#N/A,#N/A,FALSE,"PL";#N/A,#N/A,FALSE,"처분";#N/A,#N/A,FALSE,"현금";#N/A,#N/A,FALSE,"매출";#N/A,#N/A,FALSE,"원가";#N/A,#N/A,FALSE,"경영"}</definedName>
    <definedName name="연구" hidden="1">{#N/A,#N/A,FALSE,"3가";#N/A,#N/A,FALSE,"3나";#N/A,#N/A,FALSE,"3다"}</definedName>
    <definedName name="연구개발1" hidden="1">#REF!</definedName>
    <definedName name="연구개발비_금감원" hidden="1">{#N/A,#N/A,FALSE,"보험현황";#N/A,#N/A,FALSE,"보험현황"}</definedName>
    <definedName name="연구소계" hidden="1">{"'5국공정'!$A$1:$E$128"}</definedName>
    <definedName name="연ㄷ구소" hidden="1">#REF!</definedName>
    <definedName name="연도별추정손익계산서1q" hidden="1">{#N/A,#N/A,FALSE,"총괄수정"}</definedName>
    <definedName name="연령분석표10" hidden="1">{"'판관비내역'!$D$2:$P$33"}</definedName>
    <definedName name="연료2" hidden="1">{"'Sheet1'!$A$3:$I$16"}</definedName>
    <definedName name="연료탱크" hidden="1">{#N/A,#N/A,FALSE,"단축1";#N/A,#N/A,FALSE,"단축2";#N/A,#N/A,FALSE,"단축3";#N/A,#N/A,FALSE,"장축";#N/A,#N/A,FALSE,"4WD"}</definedName>
    <definedName name="연말" hidden="1">#REF!</definedName>
    <definedName name="연말손익" hidden="1">{#N/A,#N/A,FALSE,"UNIT";#N/A,#N/A,FALSE,"UNIT";#N/A,#N/A,FALSE,"계정"}</definedName>
    <definedName name="연말예상" hidden="1">#REF!</definedName>
    <definedName name="연말정산" hidden="1">{#N/A,#N/A,FALSE,"Aging Summary";#N/A,#N/A,FALSE,"Ratio Analysis";#N/A,#N/A,FALSE,"Test 120 Day Accts";#N/A,#N/A,FALSE,"Tickmarks"}</definedName>
    <definedName name="연봉구성비" hidden="1">{#N/A,#N/A,FALSE,"계약직(여)"}</definedName>
    <definedName name="연봉인상조정" hidden="1">{#N/A,#N/A,FALSE,"계약직(여)"}</definedName>
    <definedName name="연봉제" hidden="1">{#N/A,#N/A,FALSE,"손익표지";#N/A,#N/A,FALSE,"손익계산";#N/A,#N/A,FALSE,"일반관리비";#N/A,#N/A,FALSE,"영업외수익";#N/A,#N/A,FALSE,"영업외비용";#N/A,#N/A,FALSE,"매출액";#N/A,#N/A,FALSE,"요약손익";#N/A,#N/A,FALSE,"요약대차";#N/A,#N/A,FALSE,"매출채권현황";#N/A,#N/A,FALSE,"매출채권명세"}</definedName>
    <definedName name="연봉조정" hidden="1">{#N/A,#N/A,FALSE,"계약직(여)"}</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습용" hidden="1">{#N/A,#N/A,FALSE,"Sheet1";#N/A,#N/A,FALSE,"Sheet1";#N/A,#N/A,FALSE,"Sheet1"}</definedName>
    <definedName name="연주얀" hidden="1">{#N/A,#N/A,FALSE,"정공"}</definedName>
    <definedName name="연필" hidden="1">#REF!</definedName>
    <definedName name="열받아" hidden="1">{#N/A,#N/A,FALSE,"9612"}</definedName>
    <definedName name="열병" hidden="1">{#N/A,#N/A,FALSE,"손익표지";#N/A,#N/A,FALSE,"손익계산";#N/A,#N/A,FALSE,"일반관리비";#N/A,#N/A,FALSE,"영업외수익";#N/A,#N/A,FALSE,"영업외비용";#N/A,#N/A,FALSE,"매출액";#N/A,#N/A,FALSE,"요약손익";#N/A,#N/A,FALSE,"요약대차";#N/A,#N/A,FALSE,"매출채권현황";#N/A,#N/A,FALSE,"매출채권명세"}</definedName>
    <definedName name="열쇠" hidden="1">#REF!</definedName>
    <definedName name="열처리" hidden="1">{#N/A,#N/A,FALSE,"단축1";#N/A,#N/A,FALSE,"단축2";#N/A,#N/A,FALSE,"단축3";#N/A,#N/A,FALSE,"장축";#N/A,#N/A,FALSE,"4WD"}</definedName>
    <definedName name="영" hidden="1">{#N/A,#N/A,FALSE,"손익표지";#N/A,#N/A,FALSE,"손익계산";#N/A,#N/A,FALSE,"일반관리비";#N/A,#N/A,FALSE,"영업외수익";#N/A,#N/A,FALSE,"영업외비용";#N/A,#N/A,FALSE,"매출액";#N/A,#N/A,FALSE,"요약손익";#N/A,#N/A,FALSE,"요약대차";#N/A,#N/A,FALSE,"매출채권현황";#N/A,#N/A,FALSE,"매출채권명세"}</definedName>
    <definedName name="영문3" hidden="1">{#N/A,#N/A,FALSE,"BS";#N/A,#N/A,FALSE,"PL";#N/A,#N/A,FALSE,"처분";#N/A,#N/A,FALSE,"현금";#N/A,#N/A,FALSE,"매출";#N/A,#N/A,FALSE,"원가";#N/A,#N/A,FALSE,"경영"}</definedName>
    <definedName name="영복" hidden="1">{#N/A,#N/A,FALSE,"단축1";#N/A,#N/A,FALSE,"단축2";#N/A,#N/A,FALSE,"단축3";#N/A,#N/A,FALSE,"장축";#N/A,#N/A,FALSE,"4WD"}</definedName>
    <definedName name="영상" hidden="1">{#N/A,#N/A,TRUE,"960318-1";#N/A,#N/A,TRUE,"960318-2";#N/A,#N/A,TRUE,"960318-3"}</definedName>
    <definedName name="영상1" hidden="1">{#N/A,#N/A,TRUE,"960318-1";#N/A,#N/A,TRUE,"960318-2";#N/A,#N/A,TRUE,"960318-3"}</definedName>
    <definedName name="영성기업" hidden="1">{#N/A,#N/A,FALSE,"범우구미";#N/A,#N/A,FALSE,"세한케미칼";#N/A,#N/A,FALSE,"세명화학";#N/A,#N/A,FALSE,"신영케미칼";#N/A,#N/A,FALSE,"일석상사"}</definedName>
    <definedName name="영업" hidden="1">{#N/A,#N/A,FALSE,"P.C.B"}</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영업담당" hidden="1">{#N/A,#N/A,FALSE,"회선임차현황"}</definedName>
    <definedName name="영업담당지역" hidden="1">{#N/A,#N/A,FALSE,"회선임차현황"}</definedName>
    <definedName name="영업목표"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영업보증금" hidden="1">{#N/A,#N/A,FALSE,"BS";#N/A,#N/A,FALSE,"PL";#N/A,#N/A,FALSE,"처분";#N/A,#N/A,FALSE,"현금";#N/A,#N/A,FALSE,"매출";#N/A,#N/A,FALSE,"원가";#N/A,#N/A,FALSE,"경영"}</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외비용" hidden="1">{#N/A,#N/A,FALSE,"Aging Summary";#N/A,#N/A,FALSE,"Ratio Analysis";#N/A,#N/A,FALSE,"Test 120 Day Accts";#N/A,#N/A,FALSE,"Tickmarks"}</definedName>
    <definedName name="영업외수익" hidden="1">{#N/A,#N/A,FALSE,"1.CRITERIA";#N/A,#N/A,FALSE,"2.IS";#N/A,#N/A,FALSE,"3.BS";#N/A,#N/A,FALSE,"4.PER PL";#N/A,#N/A,FALSE,"5.INVESTMENT";#N/A,#N/A,FALSE,"6.공문";#N/A,#N/A,FALSE,"7.netinvest"}</definedName>
    <definedName name="영업이익" hidden="1">{#N/A,#N/A,FALSE,"지침";#N/A,#N/A,FALSE,"환경분석";#N/A,#N/A,FALSE,"Sheet16"}</definedName>
    <definedName name="영업인건배부" hidden="1">{#N/A,#N/A,FALSE,"97년 투자계획 세부내역 "}</definedName>
    <definedName name="영업인건비배부" hidden="1">{#N/A,#N/A,FALSE,"97년 투자계획 세부내역 "}</definedName>
    <definedName name="영업현금" hidden="1">{#N/A,#N/A,FALSE,"지침";#N/A,#N/A,FALSE,"환경분석";#N/A,#N/A,FALSE,"Sheet16"}</definedName>
    <definedName name="영외손익2" hidden="1">{"'매출'!$A$1:$I$22"}</definedName>
    <definedName name="영철" hidden="1">{#N/A,#N/A,FALSE,"P.C.B"}</definedName>
    <definedName name="영화" hidden="1">{#N/A,#N/A,FALSE,"지침";#N/A,#N/A,FALSE,"환경분석";#N/A,#N/A,FALSE,"Sheet16"}</definedName>
    <definedName name="영희" hidden="1">{"'5'!$A$1:$BB$147"}</definedName>
    <definedName name="예1" hidden="1">{#N/A,#N/A,FALSE,"정공"}</definedName>
    <definedName name="예2" hidden="1">{#N/A,#N/A,FALSE,"정공"}</definedName>
    <definedName name="예3" hidden="1">{#N/A,#N/A,FALSE,"정공"}</definedName>
    <definedName name="預り保証金" hidden="1">{"'買掛金'!$J$6"}</definedName>
    <definedName name="예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비분석적검토" hidden="1">{#N/A,#N/A,FALSE,"COL-HIS"}</definedName>
    <definedName name="예산" hidden="1">{"'7'!$B$15:$D$32"}</definedName>
    <definedName name="예산4" hidden="1">{#N/A,#N/A,TRUE,"Y생산";#N/A,#N/A,TRUE,"Y판매";#N/A,#N/A,TRUE,"Y총물량";#N/A,#N/A,TRUE,"Y능력";#N/A,#N/A,TRUE,"YKD"}</definedName>
    <definedName name="예산계획1" hidden="1">{#N/A,#N/A,FALSE,"단축1";#N/A,#N/A,FALSE,"단축2";#N/A,#N/A,FALSE,"단축3";#N/A,#N/A,FALSE,"장축";#N/A,#N/A,FALSE,"4WD"}</definedName>
    <definedName name="예산수정" hidden="1">{#N/A,#N/A,TRUE,"Y생산";#N/A,#N/A,TRUE,"Y판매";#N/A,#N/A,TRUE,"Y총물량";#N/A,#N/A,TRUE,"Y능력";#N/A,#N/A,TRUE,"YKD"}</definedName>
    <definedName name="예산편성" hidden="1">{"'Sheet1'!$A$3:$I$16"}</definedName>
    <definedName name="예상" hidden="1">#REF!</definedName>
    <definedName name="예상투자비" hidden="1">{#N/A,#N/A,FALSE,"인원";#N/A,#N/A,FALSE,"비용2";#N/A,#N/A,FALSE,"비용1";#N/A,#N/A,FALSE,"비용";#N/A,#N/A,FALSE,"보증2";#N/A,#N/A,FALSE,"보증1";#N/A,#N/A,FALSE,"보증";#N/A,#N/A,FALSE,"손익1";#N/A,#N/A,FALSE,"손익";#N/A,#N/A,FALSE,"부서별매출";#N/A,#N/A,FALSE,"매출"}</definedName>
    <definedName name="예수" hidden="1">#REF!</definedName>
    <definedName name="예수금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예수금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예수금대장" hidden="1">#REF!</definedName>
    <definedName name="예수보증금" hidden="1">{#N/A,#N/A,FALSE,"BS";#N/A,#N/A,FALSE,"PL";#N/A,#N/A,FALSE,"A";#N/A,#N/A,FALSE,"B";#N/A,#N/A,FALSE,"B1";#N/A,#N/A,FALSE,"C";#N/A,#N/A,FALSE,"C1";#N/A,#N/A,FALSE,"C2";#N/A,#N/A,FALSE,"D";#N/A,#N/A,FALSE,"E";#N/A,#N/A,FALSE,"F";#N/A,#N/A,FALSE,"AA";#N/A,#N/A,FALSE,"BB";#N/A,#N/A,FALSE,"CC";#N/A,#N/A,FALSE,"DD";#N/A,#N/A,FALSE,"EE";#N/A,#N/A,FALSE,"FF";#N/A,#N/A,FALSE,"PL10";#N/A,#N/A,FALSE,"PL20";#N/A,#N/A,FALSE,"PL30"}</definedName>
    <definedName name="예치보증" hidden="1">{"'분양원가'!$B$1:$F$113"}</definedName>
    <definedName name="예치보증금" hidden="1">{"'분양원가'!$B$1:$F$113"}</definedName>
    <definedName name="예탁금" hidden="1">{#N/A,#N/A,FALSE,"BS";#N/A,#N/A,FALSE,"PL";#N/A,#N/A,FALSE,"처분";#N/A,#N/A,FALSE,"현금";#N/A,#N/A,FALSE,"매출";#N/A,#N/A,FALSE,"원가";#N/A,#N/A,FALSE,"경영"}</definedName>
    <definedName name="오" hidden="1">{#N/A,#N/A,FALSE,"Sheet5"}</definedName>
    <definedName name="오." hidden="1">{#N/A,#N/A,FALSE,"UNIT";#N/A,#N/A,FALSE,"UNIT";#N/A,#N/A,FALSE,"계정"}</definedName>
    <definedName name="오.." hidden="1">{#N/A,#N/A,FALSE,"UNIT";#N/A,#N/A,FALSE,"UNIT";#N/A,#N/A,FALSE,"계정"}</definedName>
    <definedName name="오늘" hidden="1">{#N/A,#N/A,TRUE,"Y생산";#N/A,#N/A,TRUE,"Y판매";#N/A,#N/A,TRUE,"Y총물량";#N/A,#N/A,TRUE,"Y능력";#N/A,#N/A,TRUE,"YKD"}</definedName>
    <definedName name="오늘같은날" hidden="1">{"'7보유'!$A$1:$F$44"}</definedName>
    <definedName name="오서방" hidden="1">{#N/A,#N/A,FALSE,"97년 투자계획 세부내역 "}</definedName>
    <definedName name="오성협" hidden="1">{#N/A,#N/A,TRUE,"Y생산";#N/A,#N/A,TRUE,"Y판매";#N/A,#N/A,TRUE,"Y총물량";#N/A,#N/A,TRUE,"Y능력";#N/A,#N/A,TRUE,"YKD"}</definedName>
    <definedName name="오성히" hidden="1">{#N/A,#N/A,TRUE,"Y생산";#N/A,#N/A,TRUE,"Y판매";#N/A,#N/A,TRUE,"Y총물량";#N/A,#N/A,TRUE,"Y능력";#N/A,#N/A,TRUE,"YKD"}</definedName>
    <definedName name="오세범" hidden="1">{#N/A,#N/A,FALSE,"97년 투자계획 세부내역 "}</definedName>
    <definedName name="오세범1" hidden="1">{#N/A,#N/A,FALSE,"97년 투자계획 세부내역 "}</definedName>
    <definedName name="오세범2" hidden="1">{#N/A,#N/A,FALSE,"97년 투자계획 세부내역 "}</definedName>
    <definedName name="오세범3" hidden="1">{#N/A,#N/A,FALSE,"97년 투자계획 세부내역 "}</definedName>
    <definedName name="오영한"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오옹" hidden="1">{#N/A,#N/A,FALSE,"손익표지";#N/A,#N/A,FALSE,"손익계산";#N/A,#N/A,FALSE,"일반관리비";#N/A,#N/A,FALSE,"영업외수익";#N/A,#N/A,FALSE,"영업외비용";#N/A,#N/A,FALSE,"매출액";#N/A,#N/A,FALSE,"요약손익";#N/A,#N/A,FALSE,"요약대차";#N/A,#N/A,FALSE,"매출채권현황";#N/A,#N/A,FALSE,"매출채권명세"}</definedName>
    <definedName name="오이" hidden="1">{#N/A,#N/A,FALSE,"단축1";#N/A,#N/A,FALSE,"단축2";#N/A,#N/A,FALSE,"단축3";#N/A,#N/A,FALSE,"장축";#N/A,#N/A,FALSE,"4WD"}</definedName>
    <definedName name="오정진" hidden="1">{#N/A,#N/A,FALSE,"96 3월물량표";#N/A,#N/A,FALSE,"96 4월물량표";#N/A,#N/A,FALSE,"96 5월물량표"}</definedName>
    <definedName name="오주3" hidden="1">{#N/A,#N/A,FALSE,"KMC최종회의(7월) 자료"}</definedName>
    <definedName name="오토" hidden="1">{"'5'!$A$1:$BB$147"}</definedName>
    <definedName name="오토리스" hidden="1">{"'5'!$A$1:$BB$147"}</definedName>
    <definedName name="오토리스1" hidden="1">{"'5'!$A$1:$BB$147"}</definedName>
    <definedName name="오토리스실적" hidden="1">{"'5'!$A$1:$BB$147"}</definedName>
    <definedName name="오토본부" hidden="1">{"'5'!$A$1:$BB$147"}</definedName>
    <definedName name="오토토" hidden="1">{"'5'!$A$1:$BB$147"}</definedName>
    <definedName name="오포" hidden="1">{"'5'!$A$1:$BB$147"}</definedName>
    <definedName name="오홍근" hidden="1">{#N/A,#N/A,FALSE,"BS";#N/A,#N/A,FALSE,"PL";#N/A,#N/A,FALSE,"처분";#N/A,#N/A,FALSE,"현금";#N/A,#N/A,FALSE,"매출";#N/A,#N/A,FALSE,"원가";#N/A,#N/A,FALSE,"경영"}</definedName>
    <definedName name="온기" hidden="1">{#N/A,#N/A,TRUE,"대 차 대 조 표"}</definedName>
    <definedName name="옳ㅇ로" hidden="1">{#N/A,#N/A,FALSE,"손익표지";#N/A,#N/A,FALSE,"손익계산";#N/A,#N/A,FALSE,"일반관리비";#N/A,#N/A,FALSE,"영업외수익";#N/A,#N/A,FALSE,"영업외비용";#N/A,#N/A,FALSE,"매출액";#N/A,#N/A,FALSE,"요약손익";#N/A,#N/A,FALSE,"요약대차";#N/A,#N/A,FALSE,"매출채권현황";#N/A,#N/A,FALSE,"매출채권명세"}</definedName>
    <definedName name="옳ㅇ로_1" hidden="1">{#N/A,#N/A,FALSE,"손익표지";#N/A,#N/A,FALSE,"손익계산";#N/A,#N/A,FALSE,"일반관리비";#N/A,#N/A,FALSE,"영업외수익";#N/A,#N/A,FALSE,"영업외비용";#N/A,#N/A,FALSE,"매출액";#N/A,#N/A,FALSE,"요약손익";#N/A,#N/A,FALSE,"요약대차";#N/A,#N/A,FALSE,"매출채권현황";#N/A,#N/A,FALSE,"매출채권명세"}</definedName>
    <definedName name="옿" hidden="1">{#N/A,#N/A,TRUE,"Y생산";#N/A,#N/A,TRUE,"Y판매";#N/A,#N/A,TRUE,"Y총물량";#N/A,#N/A,TRUE,"Y능력";#N/A,#N/A,TRUE,"YKD"}</definedName>
    <definedName name="와이어" hidden="1">{#N/A,#N/A,FALSE,"단축1";#N/A,#N/A,FALSE,"단축2";#N/A,#N/A,FALSE,"단축3";#N/A,#N/A,FALSE,"장축";#N/A,#N/A,FALSE,"4WD"}</definedName>
    <definedName name="와이퍼일" hidden="1">{#N/A,#N/A,FALSE,"단축1";#N/A,#N/A,FALSE,"단축2";#N/A,#N/A,FALSE,"단축3";#N/A,#N/A,FALSE,"장축";#N/A,#N/A,FALSE,"4WD"}</definedName>
    <definedName name="와ㅗ아" hidden="1">{#N/A,#N/A,FALSE,"BS";#N/A,#N/A,FALSE,"PL";#N/A,#N/A,FALSE,"처분";#N/A,#N/A,FALSE,"현금";#N/A,#N/A,FALSE,"매출";#N/A,#N/A,FALSE,"원가";#N/A,#N/A,FALSE,"경영"}</definedName>
    <definedName name="왔" hidden="1">{#N/A,#N/A,FALSE,"Sheet5"}</definedName>
    <definedName name="왜" hidden="1">{#N/A,#N/A,FALSE,"손익표지";#N/A,#N/A,FALSE,"손익계산";#N/A,#N/A,FALSE,"일반관리비";#N/A,#N/A,FALSE,"영업외수익";#N/A,#N/A,FALSE,"영업외비용";#N/A,#N/A,FALSE,"매출액";#N/A,#N/A,FALSE,"요약손익";#N/A,#N/A,FALSE,"요약대차";#N/A,#N/A,FALSE,"매출채권현황";#N/A,#N/A,FALSE,"매출채권명세"}</definedName>
    <definedName name="왜그러니" hidden="1">{"'손익현황'!$A$1:$J$29"}</definedName>
    <definedName name="왜냐규"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러지" hidden="1">{#N/A,#N/A,FALSE,"BS";#N/A,#N/A,FALSE,"PL";#N/A,#N/A,FALSE,"처분";#N/A,#N/A,FALSE,"현금";#N/A,#N/A,FALSE,"매출";#N/A,#N/A,FALSE,"원가";#N/A,#N/A,FALSE,"경영"}</definedName>
    <definedName name="외상매출04" hidden="1">{#N/A,#N/A,FALSE,"Aging Summary";#N/A,#N/A,FALSE,"Ratio Analysis";#N/A,#N/A,FALSE,"Test 120 Day Accts";#N/A,#N/A,FALSE,"Tickmarks"}</definedName>
    <definedName name="외상매출금1" hidden="1">{#N/A,#N/A,FALSE,"BS";#N/A,#N/A,FALSE,"PL";#N/A,#N/A,FALSE,"처분";#N/A,#N/A,FALSE,"현금";#N/A,#N/A,FALSE,"매출";#N/A,#N/A,FALSE,"원가";#N/A,#N/A,FALSE,"경영"}</definedName>
    <definedName name="외상매출금2" hidden="1">{#N/A,#N/A,FALSE,"BS";#N/A,#N/A,FALSE,"PL";#N/A,#N/A,FALSE,"A";#N/A,#N/A,FALSE,"B";#N/A,#N/A,FALSE,"B1";#N/A,#N/A,FALSE,"C";#N/A,#N/A,FALSE,"C1";#N/A,#N/A,FALSE,"C2";#N/A,#N/A,FALSE,"D";#N/A,#N/A,FALSE,"E";#N/A,#N/A,FALSE,"F";#N/A,#N/A,FALSE,"AA";#N/A,#N/A,FALSE,"BB";#N/A,#N/A,FALSE,"CC";#N/A,#N/A,FALSE,"DD";#N/A,#N/A,FALSE,"EE";#N/A,#N/A,FALSE,"FF";#N/A,#N/A,FALSE,"PL10";#N/A,#N/A,FALSE,"PL20";#N/A,#N/A,FALSE,"PL30"}</definedName>
    <definedName name="외상매출금명세서3" hidden="1">{"'4월수지'!$A$1:$AE$45"}</definedName>
    <definedName name="외상매출및외상매입05" hidden="1">{"'7'!$B$15:$D$32"}</definedName>
    <definedName name="외상매출연령" hidden="1">{#N/A,#N/A,FALSE,"96매출보고현황"}</definedName>
    <definedName name="외상사업자" hidden="1">{#N/A,#N/A,FALSE,"97년 투자계획 세부내역 "}</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예금" hidden="1">{#N/A,#N/A,FALSE,"1.CRITERIA";#N/A,#N/A,FALSE,"2.IS";#N/A,#N/A,FALSE,"3.BS";#N/A,#N/A,FALSE,"4.PER PL";#N/A,#N/A,FALSE,"5.INVESTMENT";#N/A,#N/A,FALSE,"6.공문";#N/A,#N/A,FALSE,"7.netinvest"}</definedName>
    <definedName name="외외출" hidden="1">{#N/A,#N/A,FALSE,"9612"}</definedName>
    <definedName name="외주4" hidden="1">{#N/A,#N/A,FALSE,"KMC최종회의(7월) 자료"}</definedName>
    <definedName name="외주계획" hidden="1">{#N/A,#N/A,TRUE,"Y생산";#N/A,#N/A,TRUE,"Y판매";#N/A,#N/A,TRUE,"Y총물량";#N/A,#N/A,TRUE,"Y능력";#N/A,#N/A,TRUE,"YKD"}</definedName>
    <definedName name="외화"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외화예금" hidden="1">{#N/A,#N/A,FALSE,"BS";#N/A,#N/A,FALSE,"PL";#N/A,#N/A,FALSE,"처분";#N/A,#N/A,FALSE,"현금";#N/A,#N/A,FALSE,"매출";#N/A,#N/A,FALSE,"원가";#N/A,#N/A,FALSE,"경영"}</definedName>
    <definedName name="외화외상" hidden="1">{#N/A,#N/A,FALSE,"Aging Summary";#N/A,#N/A,FALSE,"Ratio Analysis";#N/A,#N/A,FALSE,"Test 120 Day Accts";#N/A,#N/A,FALSE,"Tickmarks"}</definedName>
    <definedName name="외화외상매입금" hidden="1">{#N/A,#N/A,FALSE,"Aging Summary";#N/A,#N/A,FALSE,"Ratio Analysis";#N/A,#N/A,FALSE,"Test 120 Day Accts";#N/A,#N/A,FALSE,"Tickmarks"}</definedName>
    <definedName name="외화환산" hidden="1">{#N/A,#N/A,FALSE,"Aging Summary";#N/A,#N/A,FALSE,"Ratio Analysis";#N/A,#N/A,FALSE,"Test 120 Day Accts";#N/A,#N/A,FALSE,"Tickmarks"}</definedName>
    <definedName name="외화환산손익" hidden="1">{#N/A,#N/A,FALSE,"Aging Summary";#N/A,#N/A,FALSE,"Ratio Analysis";#N/A,#N/A,FALSE,"Test 120 Day Accts";#N/A,#N/A,FALSE,"Tickmarks"}</definedName>
    <definedName name="외화환차" hidden="1">{#N/A,#N/A,FALSE,"정공"}</definedName>
    <definedName name="외화환차1" hidden="1">{#N/A,#N/A,FALSE,"정공"}</definedName>
    <definedName name="외환산"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외환산조서"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요" hidden="1">{"'7'!$B$15:$D$32"}</definedName>
    <definedName name="요약" hidden="1">{#N/A,#N/A,FALSE,"정공"}</definedName>
    <definedName name="요약." hidden="1">{"'매출이익'!$A$24:$K$45"}</definedName>
    <definedName name="요약1" hidden="1">{"'7'!$B$15:$D$32"}</definedName>
    <definedName name="요약2" hidden="1">{"'7'!$B$15:$D$32"}</definedName>
    <definedName name="요약3" hidden="1">{#N/A,#N/A,FALSE,"정공"}</definedName>
    <definedName name="요약4" hidden="1">{"'매출이익'!$A$24:$K$45"}</definedName>
    <definedName name="요약5" hidden="1">{#N/A,#N/A,FALSE,"정공"}</definedName>
    <definedName name="요약FS" hidden="1">{#N/A,#N/A,FALSE,"Sheet5"}</definedName>
    <definedName name="요약비용" hidden="1">{"'가격변동'!$B$3:$U$61"}</definedName>
    <definedName name="요약요약" hidden="1">{#N/A,#N/A,FALSE,"회선임차현황"}</definedName>
    <definedName name="요약총괄" hidden="1">{#N/A,#N/A,FALSE,"정공"}</definedName>
    <definedName name="요약표" hidden="1">{"'Sheet1'!$A$1:$H$36"}</definedName>
    <definedName name="요약표3" hidden="1">{"'Sheet1'!$A$1:$H$36"}</definedName>
    <definedName name="요청자료" hidden="1">{#N/A,#N/A,FALSE,"1.CRITERIA";#N/A,#N/A,FALSE,"2.IS";#N/A,#N/A,FALSE,"3.BS";#N/A,#N/A,FALSE,"4.PER PL";#N/A,#N/A,FALSE,"5.INVESTMENT";#N/A,#N/A,FALSE,"6.공문";#N/A,#N/A,FALSE,"7.netinvest"}</definedName>
    <definedName name="용" hidden="1">{#N/A,#N/A,FALSE,"P.C.B"}</definedName>
    <definedName name="용도차" hidden="1">{#N/A,#N/A,FALSE,"단축1";#N/A,#N/A,FALSE,"단축2";#N/A,#N/A,FALSE,"단축3";#N/A,#N/A,FALSE,"장축";#N/A,#N/A,FALSE,"4WD"}</definedName>
    <definedName name="용수사용" hidden="1">{#N/A,#N/A,FALSE,"제목"}</definedName>
    <definedName name="용어" hidden="1">{#N/A,#N/A,FALSE,"손익표지";#N/A,#N/A,FALSE,"손익계산";#N/A,#N/A,FALSE,"일반관리비";#N/A,#N/A,FALSE,"영업외수익";#N/A,#N/A,FALSE,"영업외비용";#N/A,#N/A,FALSE,"매출액";#N/A,#N/A,FALSE,"요약손익";#N/A,#N/A,FALSE,"요약대차";#N/A,#N/A,FALSE,"매출채권현황";#N/A,#N/A,FALSE,"매출채권명세"}</definedName>
    <definedName name="용역" hidden="1">{#N/A,#N/A,TRUE,"Y생산";#N/A,#N/A,TRUE,"Y판매";#N/A,#N/A,TRUE,"Y총물량";#N/A,#N/A,TRUE,"Y능력";#N/A,#N/A,TRUE,"YKD"}</definedName>
    <definedName name="용역계약_미지급" hidden="1">{#N/A,#N/A,TRUE,"양식5";#N/A,#N/A,TRUE,"양식1_2_2";#N/A,#N/A,TRUE,"양식1_1_2";#N/A,#N/A,TRUE,"양식2";#N/A,#N/A,TRUE,"양식4";#N/A,#N/A,TRUE,"양식3";#N/A,#N/A,TRUE,"양식6";#N/A,#N/A,TRUE,"양식7";#N/A,#N/A,TRUE,"양식10";#N/A,#N/A,TRUE,"양식11";#N/A,#N/A,TRUE,"양식12";#N/A,#N/A,TRUE,"양식13_1_2";#N/A,#N/A,TRUE,"양식13_2_2";#N/A,#N/A,TRUE,"양식14"}</definedName>
    <definedName name="용이" hidden="1">{#N/A,#N/A,FALSE,"Aging Summary";#N/A,#N/A,FALSE,"Ratio Analysis";#N/A,#N/A,FALSE,"Test 120 Day Accts";#N/A,#N/A,FALSE,"Tickmarks"}</definedName>
    <definedName name="용접기" hidden="1">{#N/A,#N/A,FALSE,"단축1";#N/A,#N/A,FALSE,"단축2";#N/A,#N/A,FALSE,"단축3";#N/A,#N/A,FALSE,"장축";#N/A,#N/A,FALSE,"4WD"}</definedName>
    <definedName name="우" hidden="1">{#N/A,#N/A,FALSE,"Sheet5"}</definedName>
    <definedName name="우너강ㅍㄹ" hidden="1">{#N/A,#N/A,FALSE,"지침";#N/A,#N/A,FALSE,"환경분석";#N/A,#N/A,FALSE,"Sheet16"}</definedName>
    <definedName name="우동" hidden="1">{#N/A,#N/A,FALSE,"출고분";#N/A,#N/A,FALSE,"출고분";#N/A,#N/A,FALSE,"출고분";#N/A,#N/A,FALSE,"출고분";#N/A,#N/A,FALSE,"출고분"}</definedName>
    <definedName name="우라" hidden="1">{"'Sheet1'!$A$1:$D$15"}</definedName>
    <definedName name="우량"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우리" hidden="1">{#N/A,#N/A,FALSE,"P.C.B"}</definedName>
    <definedName name="우리나라" hidden="1">{#N/A,#N/A,TRUE,"Y생산";#N/A,#N/A,TRUE,"Y판매";#N/A,#N/A,TRUE,"Y총물량";#N/A,#N/A,TRUE,"Y능력";#N/A,#N/A,TRUE,"YKD"}</definedName>
    <definedName name="우리난라" hidden="1">{#N/A,#N/A,FALSE,"KMC최종회의(7월) 자료"}</definedName>
    <definedName name="우리는" hidden="1">{#N/A,#N/A,FALSE,"Sheet5"}</definedName>
    <definedName name="우리사주대여금" hidden="1">#REF!</definedName>
    <definedName name="우리집" hidden="1">{"'손익현황'!$A$1:$J$29"}</definedName>
    <definedName name="우물통제외" hidden="1">{#N/A,#N/A,FALSE,"골재소요량";#N/A,#N/A,FALSE,"골재소요량"}</definedName>
    <definedName name="우선대상" hidden="1">{"'7-2지역별'!$A$1:$R$44"}</definedName>
    <definedName name="우수" hidden="1">{#N/A,#N/A,FALSE,"손익표지";#N/A,#N/A,FALSE,"손익계산";#N/A,#N/A,FALSE,"일반관리비";#N/A,#N/A,FALSE,"영업외수익";#N/A,#N/A,FALSE,"영업외비용";#N/A,#N/A,FALSE,"매출액";#N/A,#N/A,FALSE,"요약손익";#N/A,#N/A,FALSE,"요약대차";#N/A,#N/A,FALSE,"매출채권현황";#N/A,#N/A,FALSE,"매출채권명세"}</definedName>
    <definedName name="우승" hidden="1">{#N/A,#N/A,FALSE,"손익표지";#N/A,#N/A,FALSE,"손익계산";#N/A,#N/A,FALSE,"일반관리비";#N/A,#N/A,FALSE,"영업외수익";#N/A,#N/A,FALSE,"영업외비용";#N/A,#N/A,FALSE,"매출액";#N/A,#N/A,FALSE,"요약손익";#N/A,#N/A,FALSE,"요약대차";#N/A,#N/A,FALSE,"매출채권현황";#N/A,#N/A,FALSE,"매출채권명세"}</definedName>
    <definedName name="우와" hidden="1">{#N/A,#N/A,FALSE,"손익표지";#N/A,#N/A,FALSE,"손익계산";#N/A,#N/A,FALSE,"일반관리비";#N/A,#N/A,FALSE,"영업외수익";#N/A,#N/A,FALSE,"영업외비용";#N/A,#N/A,FALSE,"매출액";#N/A,#N/A,FALSE,"요약손익";#N/A,#N/A,FALSE,"요약대차";#N/A,#N/A,FALSE,"매출채권현황";#N/A,#N/A,FALSE,"매출채권명세"}</definedName>
    <definedName name="우우웅" hidden="1">{#N/A,#N/A,FALSE,"손익표지";#N/A,#N/A,FALSE,"손익계산";#N/A,#N/A,FALSE,"일반관리비";#N/A,#N/A,FALSE,"영업외수익";#N/A,#N/A,FALSE,"영업외비용";#N/A,#N/A,FALSE,"매출액";#N/A,#N/A,FALSE,"요약손익";#N/A,#N/A,FALSE,"요약대차";#N/A,#N/A,FALSE,"매출채권현황";#N/A,#N/A,FALSE,"매출채권명세"}</definedName>
    <definedName name="우이나난" hidden="1">{#N/A,#N/A,TRUE,"Y생산";#N/A,#N/A,TRUE,"Y판매";#N/A,#N/A,TRUE,"Y총물량";#N/A,#N/A,TRUE,"Y능력";#N/A,#N/A,TRUE,"YKD"}</definedName>
    <definedName name="우인보고표지" hidden="1">{#N/A,#N/A,FALSE,"자재관리";#N/A,#N/A,FALSE,"자재관리";#N/A,#N/A,FALSE,"자재관리"}</definedName>
    <definedName name="우인표지" hidden="1">{#N/A,#N/A,TRUE,"자재관리";#N/A,#N/A,TRUE,"품질"}</definedName>
    <definedName name="운송비" hidden="1">{#N/A,#N/A,FALSE,"단축1";#N/A,#N/A,FALSE,"단축2";#N/A,#N/A,FALSE,"단축3";#N/A,#N/A,FALSE,"장축";#N/A,#N/A,FALSE,"4WD"}</definedName>
    <definedName name="운어" hidden="1">{#N/A,#N/A,FALSE,"손익표지";#N/A,#N/A,FALSE,"손익계산";#N/A,#N/A,FALSE,"일반관리비";#N/A,#N/A,FALSE,"영업외수익";#N/A,#N/A,FALSE,"영업외비용";#N/A,#N/A,FALSE,"매출액";#N/A,#N/A,FALSE,"요약손익";#N/A,#N/A,FALSE,"요약대차";#N/A,#N/A,FALSE,"매출채권현황";#N/A,#N/A,FALSE,"매출채권명세"}</definedName>
    <definedName name="운영" hidden="1">{#N/A,#N/A,FALSE,"Sheet5"}</definedName>
    <definedName name="운영1" hidden="1">{#N/A,#N/A,FALSE,"단축1";#N/A,#N/A,FALSE,"단축2";#N/A,#N/A,FALSE,"단축3";#N/A,#N/A,FALSE,"장축";#N/A,#N/A,FALSE,"4WD"}</definedName>
    <definedName name="운영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운영가정2" hidden="1">{"'5'!$A$1:$BB$147"}</definedName>
    <definedName name="운영구도2" hidden="1">{#N/A,#N/A,FALSE,"단축1";#N/A,#N/A,FALSE,"단축2";#N/A,#N/A,FALSE,"단축3";#N/A,#N/A,FALSE,"장축";#N/A,#N/A,FALSE,"4WD"}</definedName>
    <definedName name="운영구도3" hidden="1">{#N/A,#N/A,FALSE,"단축1";#N/A,#N/A,FALSE,"단축2";#N/A,#N/A,FALSE,"단축3";#N/A,#N/A,FALSE,"장축";#N/A,#N/A,FALSE,"4WD"}</definedName>
    <definedName name="운영방안" hidden="1">{#N/A,#N/A,FALSE,"단축1";#N/A,#N/A,FALSE,"단축2";#N/A,#N/A,FALSE,"단축3";#N/A,#N/A,FALSE,"장축";#N/A,#N/A,FALSE,"4WD"}</definedName>
    <definedName name="운영방침" hidden="1">{#N/A,#N/A,TRUE,"Y생산";#N/A,#N/A,TRUE,"Y판매";#N/A,#N/A,TRUE,"Y총물량";#N/A,#N/A,TRUE,"Y능력";#N/A,#N/A,TRUE,"YKD"}</definedName>
    <definedName name="운영안1" hidden="1">{"'7-2지역별'!$A$1:$R$44"}</definedName>
    <definedName name="운영안신" hidden="1">{#N/A,#N/A,FALSE,"단축1";#N/A,#N/A,FALSE,"단축2";#N/A,#N/A,FALSE,"단축3";#N/A,#N/A,FALSE,"장축";#N/A,#N/A,FALSE,"4WD"}</definedName>
    <definedName name="운영지표" hidden="1">{#N/A,#N/A,FALSE,"손익표지";#N/A,#N/A,FALSE,"손익계산";#N/A,#N/A,FALSE,"일반관리비";#N/A,#N/A,FALSE,"영업외수익";#N/A,#N/A,FALSE,"영업외비용";#N/A,#N/A,FALSE,"매출액";#N/A,#N/A,FALSE,"요약손익";#N/A,#N/A,FALSE,"요약대차";#N/A,#N/A,FALSE,"매출채권현황";#N/A,#N/A,FALSE,"매출채권명세"}</definedName>
    <definedName name="운영팀2" hidden="1">{#N/A,#N/A,TRUE,"Y생산";#N/A,#N/A,TRUE,"Y판매";#N/A,#N/A,TRUE,"Y총물량";#N/A,#N/A,TRUE,"Y능력";#N/A,#N/A,TRUE,"YKD"}</definedName>
    <definedName name="운용리스" hidden="1">{"'매출'!$A$1:$I$22"}</definedName>
    <definedName name="운용리스1" hidden="1">{"'매출'!$A$1:$I$22"}</definedName>
    <definedName name="울랄라" hidden="1">{"'5'!$A$1:$BB$147"}</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울산_1" hidden="1">{#N/A,#N/A,FALSE,"손익표지";#N/A,#N/A,FALSE,"손익계산";#N/A,#N/A,FALSE,"일반관리비";#N/A,#N/A,FALSE,"영업외수익";#N/A,#N/A,FALSE,"영업외비용";#N/A,#N/A,FALSE,"매출액";#N/A,#N/A,FALSE,"요약손익";#N/A,#N/A,FALSE,"요약대차";#N/A,#N/A,FALSE,"매출채권현황";#N/A,#N/A,FALSE,"매출채권명세"}</definedName>
    <definedName name="울산공장만" hidden="1">{#N/A,#N/A,FALSE,"단축1";#N/A,#N/A,FALSE,"단축2";#N/A,#N/A,FALSE,"단축3";#N/A,#N/A,FALSE,"장축";#N/A,#N/A,FALSE,"4WD"}</definedName>
    <definedName name="원" hidden="1">{#N/A,#N/A,FALSE,"P.C.B"}</definedName>
    <definedName name="원1" hidden="1">#REF!</definedName>
    <definedName name="원가" hidden="1">{#N/A,#N/A,FALSE,"채권채무";#N/A,#N/A,FALSE,"control sheet"}</definedName>
    <definedName name="원가1" hidden="1">[8]수액원료!$A$6:$FP$74</definedName>
    <definedName name="원가TABLE" hidden="1">{#N/A,#N/A,TRUE,"자재관리";#N/A,#N/A,TRUE,"품질"}</definedName>
    <definedName name="원가계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관리라" hidden="1">{#N/A,#N/A,FALSE,"정공"}</definedName>
    <definedName name="원가명세서" hidden="1">{#N/A,#N/A,FALSE,"BS";#N/A,#N/A,FALSE,"PL";#N/A,#N/A,FALSE,"처분";#N/A,#N/A,FALSE,"현금";#N/A,#N/A,FALSE,"매출";#N/A,#N/A,FALSE,"원가";#N/A,#N/A,FALSE,"경영"}</definedName>
    <definedName name="원가분석" hidden="1">{#N/A,#N/A,FALSE,"1.CRITERIA";#N/A,#N/A,FALSE,"2.IS";#N/A,#N/A,FALSE,"3.BS";#N/A,#N/A,FALSE,"4.PER PL";#N/A,#N/A,FALSE,"5.INVESTMENT";#N/A,#N/A,FALSE,"6.공문";#N/A,#N/A,FALSE,"7.netinvest"}</definedName>
    <definedName name="원가수정" hidden="1">{#N/A,#N/A,FALSE,"손익표지";#N/A,#N/A,FALSE,"손익계산";#N/A,#N/A,FALSE,"일반관리비";#N/A,#N/A,FALSE,"영업외수익";#N/A,#N/A,FALSE,"영업외비용";#N/A,#N/A,FALSE,"매출액";#N/A,#N/A,FALSE,"요약손익";#N/A,#N/A,FALSE,"요약대차";#N/A,#N/A,FALSE,"매출채권현황";#N/A,#N/A,FALSE,"매출채권명세"}</definedName>
    <definedName name="원가이름" hidden="1">{#N/A,#N/A,FALSE,"인원";#N/A,#N/A,FALSE,"비용2";#N/A,#N/A,FALSE,"비용1";#N/A,#N/A,FALSE,"비용";#N/A,#N/A,FALSE,"보증2";#N/A,#N/A,FALSE,"보증1";#N/A,#N/A,FALSE,"보증";#N/A,#N/A,FALSE,"손익1";#N/A,#N/A,FALSE,"손익";#N/A,#N/A,FALSE,"부서별매출";#N/A,#N/A,FALSE,"매출"}</definedName>
    <definedName name="원가적용" hidden="1">{#N/A,#N/A,FALSE,"정공"}</definedName>
    <definedName name="원가절감" hidden="1">#REF!</definedName>
    <definedName name="원가절감22" hidden="1">{#N/A,#N/A,FALSE,"정공"}</definedName>
    <definedName name="원가절감반영후" hidden="1">{#N/A,#N/A,FALSE,"정공"}</definedName>
    <definedName name="원가절감싯트" hidden="1">{#N/A,#N/A,FALSE,"정공"}</definedName>
    <definedName name="원가절감양식" hidden="1">{#N/A,#N/A,TRUE,"Y생산";#N/A,#N/A,TRUE,"Y판매";#N/A,#N/A,TRUE,"Y총물량";#N/A,#N/A,TRUE,"Y능력";#N/A,#N/A,TRUE,"YKD"}</definedName>
    <definedName name="원가흐름검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원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계획대비" hidden="1">{#N/A,#N/A,FALSE,"지침";#N/A,#N/A,FALSE,"환경분석";#N/A,#N/A,FALSE,"Sheet16"}</definedName>
    <definedName name="원기기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단" hidden="1">{#N/A,#N/A,TRUE,"Y생산";#N/A,#N/A,TRUE,"Y판매";#N/A,#N/A,TRUE,"Y총물량";#N/A,#N/A,TRUE,"Y능력";#N/A,#N/A,TRUE,"YKD"}</definedName>
    <definedName name="원단운영안" hidden="1">{#N/A,#N/A,FALSE,"단축1";#N/A,#N/A,FALSE,"단축2";#N/A,#N/A,FALSE,"단축3";#N/A,#N/A,FALSE,"장축";#N/A,#N/A,FALSE,"4WD"}</definedName>
    <definedName name="원반" hidden="1">#REF!</definedName>
    <definedName name="원본2" hidden="1">#REF!</definedName>
    <definedName name="원본선투자잔액" hidden="1">{"'자리배치도'!$AG$1:$CI$28"}</definedName>
    <definedName name="원자재매입현황" hidden="1">{#N/A,#N/A,FALSE,"집계표"}</definedName>
    <definedName name="원자재종합" hidden="1">{#N/A,#N/A,FALSE,"단축1";#N/A,#N/A,FALSE,"단축2";#N/A,#N/A,FALSE,"단축3";#N/A,#N/A,FALSE,"장축";#N/A,#N/A,FALSE,"4WD"}</definedName>
    <definedName name="원재료" hidden="1">{#N/A,#N/A,FALSE,"Aging Summary";#N/A,#N/A,FALSE,"Ratio Analysis";#N/A,#N/A,FALSE,"Test 120 Day Accts";#N/A,#N/A,FALSE,"Tickmarks"}</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원준" hidden="1">{#N/A,#N/A,FALSE,"손익표지";#N/A,#N/A,FALSE,"손익계산";#N/A,#N/A,FALSE,"일반관리비";#N/A,#N/A,FALSE,"영업외수익";#N/A,#N/A,FALSE,"영업외비용";#N/A,#N/A,FALSE,"매출액";#N/A,#N/A,FALSE,"요약손익";#N/A,#N/A,FALSE,"요약대차";#N/A,#N/A,FALSE,"매출채권현황";#N/A,#N/A,FALSE,"매출채권명세"}</definedName>
    <definedName name="원천납부"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세반영" hidden="1">{#N/A,#N/A,FALSE,"지침";#N/A,#N/A,FALSE,"환경분석";#N/A,#N/A,FALSE,"Sheet16"}</definedName>
    <definedName name="월노무비절1" hidden="1">{#N/A,#N/A,FALSE,"KMC최종회의(7월) 자료"}</definedName>
    <definedName name="월말" hidden="1">{#N/A,#N/A,FALSE,"1.CRITERIA";#N/A,#N/A,FALSE,"2.IS";#N/A,#N/A,FALSE,"3.BS";#N/A,#N/A,FALSE,"4.PER PL";#N/A,#N/A,FALSE,"5.INVESTMENT";#N/A,#N/A,FALSE,"6.공문";#N/A,#N/A,FALSE,"7.netinvest"}</definedName>
    <definedName name="월별내역" hidden="1">{"'Sheet1'!$A$1:$H$36"}</definedName>
    <definedName name="월별매출" hidden="1">{#N/A,#N/A,FALSE,"BS";#N/A,#N/A,FALSE,"PL";#N/A,#N/A,FALSE,"처분";#N/A,#N/A,FALSE,"현금";#N/A,#N/A,FALSE,"매출";#N/A,#N/A,FALSE,"원가";#N/A,#N/A,FALSE,"경영"}</definedName>
    <definedName name="월별매출3" hidden="1">{#N/A,#N/A,FALSE,"97년 투자계획 세부내역 "}</definedName>
    <definedName name="월별매출액" hidden="1">{#N/A,#N/A,FALSE,"계약직(여)"}</definedName>
    <definedName name="월별손익" hidden="1">{#N/A,#N/A,FALSE,"손익표지";#N/A,#N/A,FALSE,"손익계산";#N/A,#N/A,FALSE,"일반관리비";#N/A,#N/A,FALSE,"영업외수익";#N/A,#N/A,FALSE,"영업외비용";#N/A,#N/A,FALSE,"매출액";#N/A,#N/A,FALSE,"요약손익";#N/A,#N/A,FALSE,"요약대차";#N/A,#N/A,FALSE,"매출채권현황";#N/A,#N/A,FALSE,"매출채권명세"}</definedName>
    <definedName name="월별손익2" hidden="1">{#N/A,#N/A,FALSE,"P.C.B"}</definedName>
    <definedName name="월별영업비용" hidden="1">{#N/A,#N/A,FALSE,"1.CRITERIA";#N/A,#N/A,FALSE,"2.IS";#N/A,#N/A,FALSE,"3.BS";#N/A,#N/A,FALSE,"4.PER PL";#N/A,#N/A,FALSE,"5.INVESTMENT";#N/A,#N/A,FALSE,"6.공문";#N/A,#N/A,FALSE,"7.netinvest"}</definedName>
    <definedName name="월별예산110" hidden="1">{#N/A,#N/A,FALSE,"지침";#N/A,#N/A,FALSE,"환경분석";#N/A,#N/A,FALSE,"Sheet16"}</definedName>
    <definedName name="월별원가절감상세" hidden="1">{#N/A,#N/A,FALSE,"정공"}</definedName>
    <definedName name="월별재경" hidden="1">{#N/A,#N/A,TRUE,"Y생산";#N/A,#N/A,TRUE,"Y판매";#N/A,#N/A,TRUE,"Y총물량";#N/A,#N/A,TRUE,"Y능력";#N/A,#N/A,TRUE,"YKD"}</definedName>
    <definedName name="월별재경안" hidden="1">{#N/A,#N/A,TRUE,"Y생산";#N/A,#N/A,TRUE,"Y판매";#N/A,#N/A,TRUE,"Y총물량";#N/A,#N/A,TRUE,"Y능력";#N/A,#N/A,TRUE,"YKD"}</definedName>
    <definedName name="월별제조원가분석" hidden="1">#REF!</definedName>
    <definedName name="월별판관비분석" hidden="1">#REF!</definedName>
    <definedName name="위치">[49]자산관리대장!$W$5:$W$26</definedName>
    <definedName name="위치2">[49]자산관리대장!$X$5:$X$31</definedName>
    <definedName name="위치텍스트">[49]자산관리대장!$W$5:$W$31</definedName>
    <definedName name="유2" hidden="1">{#N/A,#N/A,FALSE,"BS";#N/A,#N/A,FALSE,"PL";#N/A,#N/A,FALSE,"A";#N/A,#N/A,FALSE,"B";#N/A,#N/A,FALSE,"B1";#N/A,#N/A,FALSE,"C";#N/A,#N/A,FALSE,"C1";#N/A,#N/A,FALSE,"C2";#N/A,#N/A,FALSE,"D";#N/A,#N/A,FALSE,"E";#N/A,#N/A,FALSE,"F";#N/A,#N/A,FALSE,"AA";#N/A,#N/A,FALSE,"BB";#N/A,#N/A,FALSE,"CC";#N/A,#N/A,FALSE,"DD";#N/A,#N/A,FALSE,"EE";#N/A,#N/A,FALSE,"FF";#N/A,#N/A,FALSE,"PL10";#N/A,#N/A,FALSE,"PL20";#N/A,#N/A,FALSE,"PL30"}</definedName>
    <definedName name="유가증권" hidden="1">#REF!</definedName>
    <definedName name="유가증권_금감원" hidden="1">{#N/A,#N/A,FALSE,"보험현황";#N/A,#N/A,FALSE,"보험현황"}</definedName>
    <definedName name="유가증권99" hidden="1">#REF!</definedName>
    <definedName name="유가증권평가test" hidden="1">{#N/A,#N/A,FALSE,"Aging Summary";#N/A,#N/A,FALSE,"Ratio Analysis";#N/A,#N/A,FALSE,"Test 120 Day Accts";#N/A,#N/A,FALSE,"Tickmarks"}</definedName>
    <definedName name="유광준2" hidden="1">{#N/A,#N/A,FALSE,"지침";#N/A,#N/A,FALSE,"환경분석";#N/A,#N/A,FALSE,"Sheet16"}</definedName>
    <definedName name="유니트" hidden="1">{#N/A,#N/A,FALSE,"3가";#N/A,#N/A,FALSE,"3나";#N/A,#N/A,FALSE,"3다"}</definedName>
    <definedName name="유동" hidden="1">{#N/A,#N/A,FALSE,"Aging Summary";#N/A,#N/A,FALSE,"Ratio Analysis";#N/A,#N/A,FALSE,"Test 120 Day Accts";#N/A,#N/A,FALSE,"Tickmarks"}</definedName>
    <definedName name="유동부채참조" hidden="1">{#N/A,#N/A,FALSE,"채권채무";#N/A,#N/A,FALSE,"control sheet"}</definedName>
    <definedName name="유동성" hidden="1">#REF!</definedName>
    <definedName name="유동성사채" hidden="1">#REF!</definedName>
    <definedName name="유동성외화" hidden="1">{#N/A,#N/A,FALSE,"BS";#N/A,#N/A,FALSE,"PL";#N/A,#N/A,FALSE,"처분";#N/A,#N/A,FALSE,"현금";#N/A,#N/A,FALSE,"매출";#N/A,#N/A,FALSE,"원가";#N/A,#N/A,FALSE,"경영"}</definedName>
    <definedName name="유동자산명세서" hidden="1">{#N/A,#N/A,FALSE,"사업소세(재산할)"}</definedName>
    <definedName name="유동장기" hidden="1">{#N/A,#N/A,FALSE,"BS";#N/A,#N/A,FALSE,"PL";#N/A,#N/A,FALSE,"처분";#N/A,#N/A,FALSE,"현금";#N/A,#N/A,FALSE,"매출";#N/A,#N/A,FALSE,"원가";#N/A,#N/A,FALSE,"경영"}</definedName>
    <definedName name="유동장기부채" hidden="1">{#N/A,#N/A,FALSE,"BS";#N/A,#N/A,FALSE,"PL";#N/A,#N/A,FALSE,"처분";#N/A,#N/A,FALSE,"현금";#N/A,#N/A,FALSE,"매출";#N/A,#N/A,FALSE,"원가";#N/A,#N/A,FALSE,"경영"}</definedName>
    <definedName name="유럽" hidden="1">{#N/A,#N/A,FALSE,"단축1";#N/A,#N/A,FALSE,"단축2";#N/A,#N/A,FALSE,"단축3";#N/A,#N/A,FALSE,"장축";#N/A,#N/A,FALSE,"4WD"}</definedName>
    <definedName name="유로" hidden="1">{#N/A,#N/A,FALSE,"손익표지";#N/A,#N/A,FALSE,"손익계산";#N/A,#N/A,FALSE,"일반관리비";#N/A,#N/A,FALSE,"영업외수익";#N/A,#N/A,FALSE,"영업외비용";#N/A,#N/A,FALSE,"매출액";#N/A,#N/A,FALSE,"요약손익";#N/A,#N/A,FALSE,"요약대차";#N/A,#N/A,FALSE,"매출채권현황";#N/A,#N/A,FALSE,"매출채권명세"}</definedName>
    <definedName name="유류" hidden="1">#REF!</definedName>
    <definedName name="유문" hidden="1">{#N/A,#N/A,FALSE,"월공사비집계표양식 (7)";#N/A,#N/A,FALSE,"월공사비집계표양식 (7)"}</definedName>
    <definedName name="유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유사차" hidden="1">{#N/A,#N/A,FALSE,"신규dep";#N/A,#N/A,FALSE,"신규dep-금형상각후";#N/A,#N/A,FALSE,"신규dep-연구비상각후";#N/A,#N/A,FALSE,"신규dep-기계,공구상각후"}</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_1"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승주_1" hidden="1">{#N/A,#N/A,FALSE,"손익표지";#N/A,#N/A,FALSE,"손익계산";#N/A,#N/A,FALSE,"일반관리비";#N/A,#N/A,FALSE,"영업외수익";#N/A,#N/A,FALSE,"영업외비용";#N/A,#N/A,FALSE,"매출액";#N/A,#N/A,FALSE,"요약손익";#N/A,#N/A,FALSE,"요약대차";#N/A,#N/A,FALSE,"매출채권현황";#N/A,#N/A,FALSE,"매출채권명세"}</definedName>
    <definedName name="유안" hidden="1">{#N/A,#N/A,FALSE,"1.CRITERIA";#N/A,#N/A,FALSE,"2.IS";#N/A,#N/A,FALSE,"3.BS";#N/A,#N/A,FALSE,"4.PER PL";#N/A,#N/A,FALSE,"5.INVESTMENT";#N/A,#N/A,FALSE,"6.공문";#N/A,#N/A,FALSE,"7.netinvest"}</definedName>
    <definedName name="유안미" hidden="1">{#N/A,#N/A,FALSE,"1.CRITERIA";#N/A,#N/A,FALSE,"2.IS";#N/A,#N/A,FALSE,"3.BS";#N/A,#N/A,FALSE,"4.PER PL";#N/A,#N/A,FALSE,"5.INVESTMENT";#N/A,#N/A,FALSE,"6.공문";#N/A,#N/A,FALSE,"7.netinvest"}</definedName>
    <definedName name="유용진2" hidden="1">{#N/A,#N/A,FALSE,"지침";#N/A,#N/A,FALSE,"환경분석";#N/A,#N/A,FALSE,"Sheet16"}</definedName>
    <definedName name="유이" hidden="1">{#N/A,#N/A,FALSE,"1.CRITERIA";#N/A,#N/A,FALSE,"2.IS";#N/A,#N/A,FALSE,"3.BS";#N/A,#N/A,FALSE,"4.PER PL";#N/A,#N/A,FALSE,"5.INVESTMENT";#N/A,#N/A,FALSE,"6.공문";#N/A,#N/A,FALSE,"7.netinvest"}</definedName>
    <definedName name="유재성" hidden="1">#REF!</definedName>
    <definedName name="유지니" hidden="1">{#N/A,#N/A,FALSE,"97년 투자계획 세부내역 "}</definedName>
    <definedName name="유지니네" hidden="1">{#N/A,#N/A,FALSE,"97년 투자계획 세부내역 "}</definedName>
    <definedName name="유지니다" hidden="1">{#N/A,#N/A,FALSE,"97년 투자계획 세부내역 "}</definedName>
    <definedName name="유첨" hidden="1">{"'Sheet1'!$A$1:$H$36"}</definedName>
    <definedName name="유첨7" hidden="1">{#N/A,#N/A,FALSE,"해외크레임";#N/A,#N/A,FALSE,"ACCENT현황";#N/A,#N/A,FALSE,"AVANTE";#N/A,#N/A,FALSE,"SONATA(3)";#N/A,#N/A,FALSE,"국내크레임"}</definedName>
    <definedName name="유통시스템2" hidden="1">{"'7-2지역별'!$A$1:$R$44"}</definedName>
    <definedName name="유통시스템4" hidden="1">{"'7-2지역별'!$A$1:$R$44"}</definedName>
    <definedName name="유형" hidden="1">{#N/A,#N/A,FALSE,"Sheet5"}</definedName>
    <definedName name="유형고정자산" hidden="1">{#N/A,#N/A,FALSE,"9612"}</definedName>
    <definedName name="유형근" hidden="1">"AS2DocumentEdit"</definedName>
    <definedName name="유형자산" hidden="1">{#N/A,#N/A,FALSE,"Aging Summary";#N/A,#N/A,FALSE,"Ratio Analysis";#N/A,#N/A,FALSE,"Test 120 Day Accts";#N/A,#N/A,FALSE,"Tickmarks"}</definedName>
    <definedName name="유형자산." hidden="1">{#N/A,#N/A,FALSE,"채권채무";#N/A,#N/A,FALSE,"control sheet"}</definedName>
    <definedName name="유형자산tot" hidden="1">{#N/A,#N/A,FALSE,"Aging Summary";#N/A,#N/A,FALSE,"Ratio Analysis";#N/A,#N/A,FALSE,"Test 120 Day Accts";#N/A,#N/A,FALSE,"Tickmarks"}</definedName>
    <definedName name="유형자산감가명세1" hidden="1">{#N/A,#N/A,TRUE,"Summary";#N/A,#N/A,TRUE,"IS";#N/A,#N/A,TRUE,"Adj";#N/A,#N/A,TRUE,"BS";#N/A,#N/A,TRUE,"CF";#N/A,#N/A,TRUE,"Debt";#N/A,#N/A,TRUE,"IRR"}</definedName>
    <definedName name="유형자산명세_금감원" hidden="1">{#N/A,#N/A,FALSE,"보험현황";#N/A,#N/A,FALSE,"보험현황"}</definedName>
    <definedName name="유형자산명세서" hidden="1">{#N/A,#N/A,FALSE,"9612"}</definedName>
    <definedName name="유형자산재계산" hidden="1">#REF!</definedName>
    <definedName name="유형자산증감내역"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유형테스트" hidden="1">{"FORM17",#N/A,FALSE,"Commission1";"FORM17.1",#N/A,FALSE,"Commission2"}</definedName>
    <definedName name="유화" hidden="1">{"'매출'!$A$1:$I$22"}</definedName>
    <definedName name="유화1" hidden="1">#REF!</definedName>
    <definedName name="유화처분" hidden="1">{#N/A,#N/A,FALSE,"매출이익"}</definedName>
    <definedName name="유효" hidden="1">{#N/A,#N/A,FALSE,"주요여수신";#N/A,#N/A,FALSE,"수신금리";#N/A,#N/A,FALSE,"대출금리";#N/A,#N/A,FALSE,"신규대출";#N/A,#N/A,FALSE,"총액대출"}</definedName>
    <definedName name="유휴" hidden="1">#REF!</definedName>
    <definedName name="유휴자산" hidden="1">{#N/A,#N/A,FALSE,"손익표지";#N/A,#N/A,FALSE,"손익계산";#N/A,#N/A,FALSE,"일반관리비";#N/A,#N/A,FALSE,"영업외수익";#N/A,#N/A,FALSE,"영업외비용";#N/A,#N/A,FALSE,"매출액";#N/A,#N/A,FALSE,"요약손익";#N/A,#N/A,FALSE,"요약대차";#N/A,#N/A,FALSE,"매출채권현황";#N/A,#N/A,FALSE,"매출채권명세"}</definedName>
    <definedName name="유휴자산1" hidden="1">{#N/A,#N/A,FALSE,"손익표지";#N/A,#N/A,FALSE,"손익계산";#N/A,#N/A,FALSE,"일반관리비";#N/A,#N/A,FALSE,"영업외수익";#N/A,#N/A,FALSE,"영업외비용";#N/A,#N/A,FALSE,"매출액";#N/A,#N/A,FALSE,"요약손익";#N/A,#N/A,FALSE,"요약대차";#N/A,#N/A,FALSE,"매출채권현황";#N/A,#N/A,FALSE,"매출채권명세"}</definedName>
    <definedName name="유ㅗㅇ" hidden="1">{#N/A,#N/A,FALSE,"BS";#N/A,#N/A,FALSE,"PL";#N/A,#N/A,FALSE,"처분";#N/A,#N/A,FALSE,"현금";#N/A,#N/A,FALSE,"매출";#N/A,#N/A,FALSE,"원가";#N/A,#N/A,FALSE,"경영"}</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윤미경" hidden="1">{#N/A,#N/A,FALSE,"손익표지";#N/A,#N/A,FALSE,"손익계산";#N/A,#N/A,FALSE,"일반관리비";#N/A,#N/A,FALSE,"영업외수익";#N/A,#N/A,FALSE,"영업외비용";#N/A,#N/A,FALSE,"매출액";#N/A,#N/A,FALSE,"요약손익";#N/A,#N/A,FALSE,"요약대차";#N/A,#N/A,FALSE,"매출채권현황";#N/A,#N/A,FALSE,"매출채권명세"}</definedName>
    <definedName name="율리1총괄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으아으아" hidden="1">{#N/A,#N/A,FALSE,"손익표지";#N/A,#N/A,FALSE,"손익계산";#N/A,#N/A,FALSE,"일반관리비";#N/A,#N/A,FALSE,"영업외수익";#N/A,#N/A,FALSE,"영업외비용";#N/A,#N/A,FALSE,"매출액";#N/A,#N/A,FALSE,"요약손익";#N/A,#N/A,FALSE,"요약대차";#N/A,#N/A,FALSE,"매출채권현황";#N/A,#N/A,FALSE,"매출채권명세"}</definedName>
    <definedName name="은평" hidden="1">{"YTD/Forecast",#N/A,TRUE,"Fcst_TPLN";"Monthly Averages",#N/A,TRUE,"Fcst_TPLN"}</definedName>
    <definedName name="은행연합회이전" hidden="1">#REF!</definedName>
    <definedName name="음냐" hidden="1">{#N/A,#N/A,FALSE,"Sheet5"}</definedName>
    <definedName name="응" hidden="1">{#N/A,#N/A,TRUE,"960318-1";#N/A,#N/A,TRUE,"960318-2";#N/A,#N/A,TRUE,"960318-3"}</definedName>
    <definedName name="응용연구센타" hidden="1">{#N/A,#N/A,FALSE,"손익표지";#N/A,#N/A,FALSE,"손익계산";#N/A,#N/A,FALSE,"일반관리비";#N/A,#N/A,FALSE,"영업외수익";#N/A,#N/A,FALSE,"영업외비용";#N/A,#N/A,FALSE,"매출액";#N/A,#N/A,FALSE,"요약손익";#N/A,#N/A,FALSE,"요약대차";#N/A,#N/A,FALSE,"매출채권현황";#N/A,#N/A,FALSE,"매출채권명세"}</definedName>
    <definedName name="의" hidden="1">{#N/A,#N/A,FALSE,"운반시간"}</definedName>
    <definedName name="이" hidden="1">{#N/A,#N/A,FALSE,"BS";#N/A,#N/A,FALSE,"PL";#N/A,#N/A,FALSE,"처분";#N/A,#N/A,FALSE,"현금";#N/A,#N/A,FALSE,"매출";#N/A,#N/A,FALSE,"원가";#N/A,#N/A,FALSE,"경영"}</definedName>
    <definedName name="이_1" hidden="1">{#N/A,#N/A,FALSE,"손익표지";#N/A,#N/A,FALSE,"손익계산";#N/A,#N/A,FALSE,"일반관리비";#N/A,#N/A,FALSE,"영업외수익";#N/A,#N/A,FALSE,"영업외비용";#N/A,#N/A,FALSE,"매출액";#N/A,#N/A,FALSE,"요약손익";#N/A,#N/A,FALSE,"요약대차";#N/A,#N/A,FALSE,"매출채권현황";#N/A,#N/A,FALSE,"매출채권명세"}</definedName>
    <definedName name="이강" hidden="1">{#N/A,#N/A,FALSE,"월공사비집계표양식 (7)";#N/A,#N/A,FALSE,"월공사비집계표양식 (7)"}</definedName>
    <definedName name="이강환" hidden="1">{#N/A,#N/A,FALSE,"월공사비집계표양식 (7)";#N/A,#N/A,FALSE,"월공사비집계표양식 (7)"}</definedName>
    <definedName name="이경재2" hidden="1">{#N/A,#N/A,FALSE,"품의서";#N/A,#N/A,FALSE,"전제";#N/A,#N/A,FALSE,"총손";#N/A,#N/A,FALSE,"손익"}</definedName>
    <definedName name="이광흐ㅣ2" hidden="1">{#N/A,#N/A,FALSE,"98소지이동TOTvs99.1 (2)";#N/A,#N/A,FALSE,"TOTAL";#N/A,#N/A,FALSE,"98소지이동TOTvs99.1(b) (2)"}</definedName>
    <definedName name="이광희" hidden="1">{#N/A,#N/A,FALSE,"Yield";#N/A,#N/A,FALSE,"Loss1";#N/A,#N/A,FALSE,"Loss2";#N/A,#N/A,FALSE,"Hour-Labor(배분)";#N/A,#N/A,FALSE,"Capital Expenditure";#N/A,#N/A,FALSE,"Productivity"}</definedName>
    <definedName name="이귀식" hidden="1">{#N/A,#N/A,FALSE,"Aging Summary";#N/A,#N/A,FALSE,"Ratio Analysis";#N/A,#N/A,FALSE,"Test 120 Day Accts";#N/A,#N/A,FALSE,"Tickmarks"}</definedName>
    <definedName name="이규남" hidden="1">{#N/A,#N/A,FALSE,"9612"}</definedName>
    <definedName name="이근" hidden="1">{#N/A,#N/A,FALSE,"단축1";#N/A,#N/A,FALSE,"단축2";#N/A,#N/A,FALSE,"단축3";#N/A,#N/A,FALSE,"장축";#N/A,#N/A,FALSE,"4WD"}</definedName>
    <definedName name="이근우" hidden="1">{#N/A,#N/A,FALSE,"BS";#N/A,#N/A,FALSE,"PL";#N/A,#N/A,FALSE,"처분";#N/A,#N/A,FALSE,"현금";#N/A,#N/A,FALSE,"매출";#N/A,#N/A,FALSE,"원가";#N/A,#N/A,FALSE,"경영"}</definedName>
    <definedName name="이근한" hidden="1">{#N/A,#N/A,FALSE,"단축1";#N/A,#N/A,FALSE,"단축2";#N/A,#N/A,FALSE,"단축3";#N/A,#N/A,FALSE,"장축";#N/A,#N/A,FALSE,"4WD"}</definedName>
    <definedName name="이기성" hidden="1">{"'5'!$A$1:$BB$147"}</definedName>
    <definedName name="이대호" hidden="1">{#N/A,#N/A,FALSE,"Sheet5"}</definedName>
    <definedName name="이동철" hidden="1">{#N/A,#N/A,TRUE,"Y생산";#N/A,#N/A,TRUE,"Y판매";#N/A,#N/A,TRUE,"Y총물량";#N/A,#N/A,TRUE,"Y능력";#N/A,#N/A,TRUE,"YKD"}</definedName>
    <definedName name="이란" hidden="1">{#N/A,#N/A,FALSE,"단축1";#N/A,#N/A,FALSE,"단축2";#N/A,#N/A,FALSE,"단축3";#N/A,#N/A,FALSE,"장축";#N/A,#N/A,FALSE,"4WD"}</definedName>
    <definedName name="이런" hidden="1">{"'보고양식'!$A$58:$K$111"}</definedName>
    <definedName name="이렇게" hidden="1">{#N/A,#N/A,FALSE,"손익표지";#N/A,#N/A,FALSE,"손익계산";#N/A,#N/A,FALSE,"일반관리비";#N/A,#N/A,FALSE,"영업외수익";#N/A,#N/A,FALSE,"영업외비용";#N/A,#N/A,FALSE,"매출액";#N/A,#N/A,FALSE,"요약손익";#N/A,#N/A,FALSE,"요약대차";#N/A,#N/A,FALSE,"매출채권현황";#N/A,#N/A,FALSE,"매출채권명세"}</definedName>
    <definedName name="이름" hidden="1">#REF!</definedName>
    <definedName name="이름이" hidden="1">{"'Sheet1'!$A$1:$H$36"}</definedName>
    <definedName name="이름이충돌됨" hidden="1">#REF!</definedName>
    <definedName name="이름중복" hidden="1">#REF!</definedName>
    <definedName name="이름충돌" hidden="1">{#N/A,#N/A,FALSE,"주요여수신";#N/A,#N/A,FALSE,"수신금리";#N/A,#N/A,FALSE,"대출금리";#N/A,#N/A,FALSE,"신규대출";#N/A,#N/A,FALSE,"총액대출"}</definedName>
    <definedName name="이름충돌\" hidden="1">{#N/A,#N/A,TRUE,"Y생산";#N/A,#N/A,TRUE,"Y판매";#N/A,#N/A,TRUE,"Y총물량";#N/A,#N/A,TRUE,"Y능력";#N/A,#N/A,TRUE,"YKD"}</definedName>
    <definedName name="이름표시" hidden="1">{#N/A,#N/A,FALSE,"9612"}</definedName>
    <definedName name="이릉" hidden="1">{#N/A,#N/A,FALSE,"단축1";#N/A,#N/A,FALSE,"단축2";#N/A,#N/A,FALSE,"단축3";#N/A,#N/A,FALSE,"장축";#N/A,#N/A,FALSE,"4WD"}</definedName>
    <definedName name="이리" hidden="1">{#N/A,#N/A,FALSE,"손익표지";#N/A,#N/A,FALSE,"손익계산";#N/A,#N/A,FALSE,"일반관리비";#N/A,#N/A,FALSE,"영업외수익";#N/A,#N/A,FALSE,"영업외비용";#N/A,#N/A,FALSE,"매출액";#N/A,#N/A,FALSE,"요약손익";#N/A,#N/A,FALSE,"요약대차";#N/A,#N/A,FALSE,"매출채권현황";#N/A,#N/A,FALSE,"매출채권명세"}</definedName>
    <definedName name="이마트" hidden="1">{"YTD/Forecast",#N/A,TRUE,"Fcst_TPLN";"Monthly Averages",#N/A,TRUE,"Fcst_TPLN"}</definedName>
    <definedName name="이마트부천" hidden="1">{"YTD/Forecast",#N/A,TRUE,"Fcst_TPLN";"Monthly Averages",#N/A,TRUE,"Fcst_TPLN"}</definedName>
    <definedName name="이마트부평" hidden="1">{"YTD/Forecast",#N/A,TRUE,"Fcst_TPLN";"Monthly Averages",#N/A,TRUE,"Fcst_TPLN"}</definedName>
    <definedName name="이마트인천" hidden="1">{"YTD/Forecast",#N/A,TRUE,"Fcst_TPLN";"Monthly Averages",#N/A,TRUE,"Fcst_TPLN"}</definedName>
    <definedName name="이마트인천점" hidden="1">{"YTD/Forecast",#N/A,TRUE,"Fcst_TPLN";"Monthly Averages",#N/A,TRUE,"Fcst_TPLN"}</definedName>
    <definedName name="이마트진주" hidden="1">{"YTD/Forecast",#N/A,TRUE,"Fcst_TPLN";"Monthly Averages",#N/A,TRUE,"Fcst_TPLN"}</definedName>
    <definedName name="이명철" hidden="1">{#N/A,#N/A,FALSE,"인원";#N/A,#N/A,FALSE,"비용2";#N/A,#N/A,FALSE,"비용1";#N/A,#N/A,FALSE,"비용";#N/A,#N/A,FALSE,"보증2";#N/A,#N/A,FALSE,"보증1";#N/A,#N/A,FALSE,"보증";#N/A,#N/A,FALSE,"손익1";#N/A,#N/A,FALSE,"손익";#N/A,#N/A,FALSE,"부서별매출";#N/A,#N/A,FALSE,"매출"}</definedName>
    <definedName name="이미" hidden="1">{#N/A,#N/A,FALSE,"98소지이동TOTvs99.1 (2)";#N/A,#N/A,FALSE,"TOTAL";#N/A,#N/A,FALSE,"98소지이동TOTvs99.1(b) (2)"}</definedName>
    <definedName name="이미리" hidden="1">{#N/A,#N/A,FALSE,"98소지이동TOTvs99.1 (2)";#N/A,#N/A,FALSE,"TOTAL";#N/A,#N/A,FALSE,"98소지이동TOTvs99.1(b) (2)"}</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병석" hidden="1">{"'5'!$A$1:$BB$147"}</definedName>
    <definedName name="이사회" hidden="1">{#N/A,#N/A,FALSE,"BS";#N/A,#N/A,FALSE,"PL";#N/A,#N/A,FALSE,"처분";#N/A,#N/A,FALSE,"현금";#N/A,#N/A,FALSE,"매출";#N/A,#N/A,FALSE,"원가";#N/A,#N/A,FALSE,"경영"}</definedName>
    <definedName name="이사회자료" hidden="1">{#N/A,#N/A,FALSE,"손익표지";#N/A,#N/A,FALSE,"손익계산";#N/A,#N/A,FALSE,"일반관리비";#N/A,#N/A,FALSE,"영업외수익";#N/A,#N/A,FALSE,"영업외비용";#N/A,#N/A,FALSE,"매출액";#N/A,#N/A,FALSE,"요약손익";#N/A,#N/A,FALSE,"요약대차";#N/A,#N/A,FALSE,"매출채권현황";#N/A,#N/A,FALSE,"매출채권명세"}</definedName>
    <definedName name="이상" hidden="1">{#N/A,#N/A,FALSE,"손익표지";#N/A,#N/A,FALSE,"손익계산";#N/A,#N/A,FALSE,"일반관리비";#N/A,#N/A,FALSE,"영업외수익";#N/A,#N/A,FALSE,"영업외비용";#N/A,#N/A,FALSE,"매출액";#N/A,#N/A,FALSE,"요약손익";#N/A,#N/A,FALSE,"요약대차";#N/A,#N/A,FALSE,"매출채권현황";#N/A,#N/A,FALSE,"매출채권명세"}</definedName>
    <definedName name="이상곤" hidden="1">{#N/A,#N/A,FALSE,"손익표지";#N/A,#N/A,FALSE,"손익계산";#N/A,#N/A,FALSE,"일반관리비";#N/A,#N/A,FALSE,"영업외수익";#N/A,#N/A,FALSE,"영업외비용";#N/A,#N/A,FALSE,"매출액";#N/A,#N/A,FALSE,"요약손익";#N/A,#N/A,FALSE,"요약대차";#N/A,#N/A,FALSE,"매출채권현황";#N/A,#N/A,FALSE,"매출채권명세"}</definedName>
    <definedName name="이상권" hidden="1">{#N/A,#N/A,FALSE,"범우구미";#N/A,#N/A,FALSE,"세한케미칼";#N/A,#N/A,FALSE,"세명화학";#N/A,#N/A,FALSE,"신영케미칼";#N/A,#N/A,FALSE,"일석상사"}</definedName>
    <definedName name="이상권2" hidden="1">{#N/A,#N/A,FALSE,"범우구미";#N/A,#N/A,FALSE,"세한케미칼";#N/A,#N/A,FALSE,"세명화학";#N/A,#N/A,FALSE,"신영케미칼";#N/A,#N/A,FALSE,"일석상사"}</definedName>
    <definedName name="이상민" hidden="1">{#N/A,#N/A,FALSE,"단축1";#N/A,#N/A,FALSE,"단축2";#N/A,#N/A,FALSE,"단축3";#N/A,#N/A,FALSE,"장축";#N/A,#N/A,FALSE,"4WD"}</definedName>
    <definedName name="이상엽" hidden="1">{#N/A,#N/A,TRUE,"Y생산";#N/A,#N/A,TRUE,"Y판매";#N/A,#N/A,TRUE,"Y총물량";#N/A,#N/A,TRUE,"Y능력";#N/A,#N/A,TRUE,"YKD"}</definedName>
    <definedName name="이상하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상훈" hidden="1">{#N/A,#N/A,FALSE,"손익표지";#N/A,#N/A,FALSE,"손익계산";#N/A,#N/A,FALSE,"일반관리비";#N/A,#N/A,FALSE,"영업외수익";#N/A,#N/A,FALSE,"영업외비용";#N/A,#N/A,FALSE,"매출액";#N/A,#N/A,FALSE,"요약손익";#N/A,#N/A,FALSE,"요약대차";#N/A,#N/A,FALSE,"매출채권현황";#N/A,#N/A,FALSE,"매출채권명세"}</definedName>
    <definedName name="이선미" hidden="1">{"'표지'!$B$5"}</definedName>
    <definedName name="이성일" hidden="1">{"'5국공정'!$A$1:$E$128"}</definedName>
    <definedName name="이소영" hidden="1">#REF!</definedName>
    <definedName name="이슈" hidden="1">{#N/A,#N/A,FALSE,"지침";#N/A,#N/A,FALSE,"환경분석";#N/A,#N/A,FALSE,"Sheet16"}</definedName>
    <definedName name="이승환"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이시혁" hidden="1">{#N/A,#N/A,FALSE,"단축1";#N/A,#N/A,FALSE,"단축2";#N/A,#N/A,FALSE,"단축3";#N/A,#N/A,FALSE,"장축";#N/A,#N/A,FALSE,"4WD"}</definedName>
    <definedName name="이여건" hidden="1">{#N/A,#N/A,FALSE,"1.CRITERIA";#N/A,#N/A,FALSE,"2.IS";#N/A,#N/A,FALSE,"3.BS";#N/A,#N/A,FALSE,"4.PER PL";#N/A,#N/A,FALSE,"5.INVESTMENT";#N/A,#N/A,FALSE,"6.공문";#N/A,#N/A,FALSE,"7.netinvest"}</definedName>
    <definedName name="이여도" hidden="1">{#N/A,#N/A,FALSE,"98소지이동TOTvs99.1 (2)";#N/A,#N/A,FALSE,"TOTAL";#N/A,#N/A,FALSE,"98소지이동TOTvs99.1(b) (2)"}</definedName>
    <definedName name="이연" hidden="1">{"FORM17",#N/A,FALSE,"Commission1";"FORM17.1",#N/A,FALSE,"Commission2"}</definedName>
    <definedName name="이연법인세" hidden="1">{#N/A,#N/A,FALSE,"BS";#N/A,#N/A,FALSE,"PL";#N/A,#N/A,FALSE,"처분";#N/A,#N/A,FALSE,"현금";#N/A,#N/A,FALSE,"매출";#N/A,#N/A,FALSE,"원가";#N/A,#N/A,FALSE,"경영"}</definedName>
    <definedName name="이연법인세200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연수" hidden="1">#REF!</definedName>
    <definedName name="이영봉" hidden="1">{#N/A,#N/A,FALSE,"BS";#N/A,#N/A,FALSE,"PL";#N/A,#N/A,FALSE,"처분";#N/A,#N/A,FALSE,"현금";#N/A,#N/A,FALSE,"매출";#N/A,#N/A,FALSE,"원가";#N/A,#N/A,FALSE,"경영"}</definedName>
    <definedName name="이원" hidden="1">{"'7-2지역별'!$A$1:$R$44"}</definedName>
    <definedName name="이원일" hidden="1">{"targetdcf",#N/A,FALSE,"Merger consequences";"TARGETASSU",#N/A,FALSE,"Merger consequences";"TERMINAL VALUE",#N/A,FALSE,"Merger consequences"}</definedName>
    <definedName name="이원화" hidden="1">{"'7-2지역별'!$A$1:$R$44"}</definedName>
    <definedName name="이유나" hidden="1">#REF!</definedName>
    <definedName name="이이" hidden="1">{#N/A,#N/A,TRUE,"Y생산";#N/A,#N/A,TRUE,"Y판매";#N/A,#N/A,TRUE,"Y총물량";#N/A,#N/A,TRUE,"Y능력";#N/A,#N/A,TRUE,"YKD"}</definedName>
    <definedName name="이이잉" hidden="1">#REF!</definedName>
    <definedName name="이익"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이익잉여금처분계산서" hidden="1">{#N/A,#N/A,FALSE,"현장 NCR 분석";#N/A,#N/A,FALSE,"현장품질감사";#N/A,#N/A,FALSE,"현장품질감사"}</definedName>
    <definedName name="이자계산" hidden="1">{#N/A,#N/A,FALSE,"KMC최종회의(7월) 자료"}</definedName>
    <definedName name="이자비용" hidden="1">#REF!</definedName>
    <definedName name="이자수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장계산" hidden="1">{#N/A,#N/A,FALSE,"KMC최종회의(7월) 자료"}</definedName>
    <definedName name="이재범" hidden="1">{"'분양원가'!$B$1:$F$113"}</definedName>
    <definedName name="이재형" hidden="1">{#N/A,#N/A,FALSE,"Aging Summary";#N/A,#N/A,FALSE,"Ratio Analysis";#N/A,#N/A,FALSE,"Test 120 Day Accts";#N/A,#N/A,FALSE,"Tickmarks"}</definedName>
    <definedName name="이정례" hidden="1">{#N/A,#N/A,TRUE,"Y생산";#N/A,#N/A,TRUE,"Y판매";#N/A,#N/A,TRUE,"Y총물량";#N/A,#N/A,TRUE,"Y능력";#N/A,#N/A,TRUE,"YKD"}</definedName>
    <definedName name="이정원" hidden="1">{"'7'!$B$15:$D$32"}</definedName>
    <definedName name="이정희" hidden="1">{#N/A,#N/A,FALSE,"BS";#N/A,#N/A,FALSE,"PL";#N/A,#N/A,FALSE,"처분";#N/A,#N/A,FALSE,"현금";#N/A,#N/A,FALSE,"매출";#N/A,#N/A,FALSE,"원가";#N/A,#N/A,FALSE,"경영"}</definedName>
    <definedName name="이제범" hidden="1">{"'분양원가'!$B$1:$F$113"}</definedName>
    <definedName name="이종은" hidden="1">{#N/A,#N/A,FALSE,"지침";#N/A,#N/A,FALSE,"환경분석";#N/A,#N/A,FALSE,"Sheet16"}</definedName>
    <definedName name="이종은1" hidden="1">{#N/A,#N/A,FALSE,"지침";#N/A,#N/A,FALSE,"환경분석";#N/A,#N/A,FALSE,"Sheet16"}</definedName>
    <definedName name="이종은재무" hidden="1">{#N/A,#N/A,FALSE,"지침";#N/A,#N/A,FALSE,"환경분석";#N/A,#N/A,FALSE,"Sheet16"}</definedName>
    <definedName name="이종은재무1" hidden="1">{#N/A,#N/A,FALSE,"지침";#N/A,#N/A,FALSE,"환경분석";#N/A,#N/A,FALSE,"Sheet16"}</definedName>
    <definedName name="이종은재무2" hidden="1">{#N/A,#N/A,FALSE,"지침";#N/A,#N/A,FALSE,"환경분석";#N/A,#N/A,FALSE,"Sheet16"}</definedName>
    <definedName name="이종은전략" hidden="1">{#N/A,#N/A,FALSE,"지침";#N/A,#N/A,FALSE,"환경분석";#N/A,#N/A,FALSE,"Sheet16"}</definedName>
    <definedName name="이종환" hidden="1">{#N/A,#N/A,FALSE,"Sheet5"}</definedName>
    <definedName name="이준호" hidden="1">{#N/A,#N/A,FALSE,"손익표지";#N/A,#N/A,FALSE,"손익계산";#N/A,#N/A,FALSE,"일반관리비";#N/A,#N/A,FALSE,"영업외수익";#N/A,#N/A,FALSE,"영업외비용";#N/A,#N/A,FALSE,"매출액";#N/A,#N/A,FALSE,"요약손익";#N/A,#N/A,FALSE,"요약대차";#N/A,#N/A,FALSE,"매출채권현황";#N/A,#N/A,FALSE,"매출채권명세"}</definedName>
    <definedName name="이중" hidden="1">{"'2 혼례가구(1)'!$C$10"}</definedName>
    <definedName name="이진호" hidden="1">{#N/A,#N/A,FALSE,"1.CRITERIA";#N/A,#N/A,FALSE,"2.IS";#N/A,#N/A,FALSE,"3.BS";#N/A,#N/A,FALSE,"4.PER PL";#N/A,#N/A,FALSE,"5.INVESTMENT";#N/A,#N/A,FALSE,"6.공문";#N/A,#N/A,FALSE,"7.netinvest"}</definedName>
    <definedName name="이창희" hidden="1">{#N/A,#N/A,FALSE,"범우구미";#N/A,#N/A,FALSE,"세한케미칼";#N/A,#N/A,FALSE,"세명화학";#N/A,#N/A,FALSE,"신영케미칼";#N/A,#N/A,FALSE,"일석상사"}</definedName>
    <definedName name="이천" hidden="1">{#N/A,#N/A,FALSE,"손익표지";#N/A,#N/A,FALSE,"손익계산";#N/A,#N/A,FALSE,"일반관리비";#N/A,#N/A,FALSE,"영업외수익";#N/A,#N/A,FALSE,"영업외비용";#N/A,#N/A,FALSE,"매출액";#N/A,#N/A,FALSE,"요약손익";#N/A,#N/A,FALSE,"요약대차";#N/A,#N/A,FALSE,"매출채권현황";#N/A,#N/A,FALSE,"매출채권명세"}</definedName>
    <definedName name="이천생산" hidden="1">{"'Sheet1'!$A$1:$H$36"}</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자동화팀" hidden="1">{"'Sheet1'!$A$1:$H$36"}</definedName>
    <definedName name="이철호" hidden="1">{#N/A,#N/A,FALSE,"Aging Summary";#N/A,#N/A,FALSE,"Ratio Analysis";#N/A,#N/A,FALSE,"Test 120 Day Accts";#N/A,#N/A,FALSE,"Tickmarks"}</definedName>
    <definedName name="이혁준" hidden="1">{#N/A,#N/A,FALSE,"단축1";#N/A,#N/A,FALSE,"단축2";#N/A,#N/A,FALSE,"단축3";#N/A,#N/A,FALSE,"장축";#N/A,#N/A,FALSE,"4WD"}</definedName>
    <definedName name="이현직" hidden="1">{#N/A,#N/A,FALSE,"BS";#N/A,#N/A,FALSE,"PL";#N/A,#N/A,FALSE,"처분";#N/A,#N/A,FALSE,"현금";#N/A,#N/A,FALSE,"매출";#N/A,#N/A,FALSE,"원가";#N/A,#N/A,FALSE,"경영"}</definedName>
    <definedName name="이환욱" hidden="1">{#N/A,#N/A,TRUE,"Y생산";#N/A,#N/A,TRUE,"Y판매";#N/A,#N/A,TRUE,"Y총물량";#N/A,#N/A,TRUE,"Y능력";#N/A,#N/A,TRUE,"YKD"}</definedName>
    <definedName name="이히히히히히" hidden="1">{#N/A,#N/A,FALSE,"회선임차현황"}</definedName>
    <definedName name="이ㅏㄹ" hidden="1">{#N/A,#N/A,FALSE,"BS";#N/A,#N/A,FALSE,"PL";#N/A,#N/A,FALSE,"처분";#N/A,#N/A,FALSE,"현금";#N/A,#N/A,FALSE,"매출";#N/A,#N/A,FALSE,"원가";#N/A,#N/A,FALSE,"경영"}</definedName>
    <definedName name="이ㅏㅓ" hidden="1">{#N/A,#N/A,FALSE,"1.CRITERIA";#N/A,#N/A,FALSE,"2.IS";#N/A,#N/A,FALSE,"3.BS";#N/A,#N/A,FALSE,"4.PER PL";#N/A,#N/A,FALSE,"5.INVESTMENT";#N/A,#N/A,FALSE,"6.공문";#N/A,#N/A,FALSE,"7.netinvest"}</definedName>
    <definedName name="이ㅓㅏㄻ이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인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인계" hidden="1">{#N/A,#N/A,TRUE,"Y생산";#N/A,#N/A,TRUE,"Y판매";#N/A,#N/A,TRUE,"Y총물량";#N/A,#N/A,TRUE,"Y능력";#N/A,#N/A,TRUE,"YKD"}</definedName>
    <definedName name="인계획" hidden="1">{#N/A,#N/A,TRUE,"Y생산";#N/A,#N/A,TRUE,"Y판매";#N/A,#N/A,TRUE,"Y총물량";#N/A,#N/A,TRUE,"Y능력";#N/A,#N/A,TRUE,"YKD"}</definedName>
    <definedName name="인니" hidden="1">{#N/A,#N/A,FALSE,"UNIT";#N/A,#N/A,FALSE,"UNIT";#N/A,#N/A,FALSE,"계정"}</definedName>
    <definedName name="인당" hidden="1">{#N/A,#N/A,FALSE,"총괄수정"}</definedName>
    <definedName name="인도네시아" hidden="1">{#N/A,#N/A,FALSE,"UNIT";#N/A,#N/A,FALSE,"UNIT";#N/A,#N/A,FALSE,"계정"}</definedName>
    <definedName name="인력2" hidden="1">{#N/A,#N/A,FALSE,"계약직(여)"}</definedName>
    <definedName name="인력조정" hidden="1">{#N/A,#N/A,FALSE,"정공"}</definedName>
    <definedName name="인몰드2" hidden="1">{#N/A,#N/A,FALSE,"단축1";#N/A,#N/A,FALSE,"단축2";#N/A,#N/A,FALSE,"단축3";#N/A,#N/A,FALSE,"장축";#N/A,#N/A,FALSE,"4WD"}</definedName>
    <definedName name="인몰드성형" hidden="1">{#N/A,#N/A,FALSE,"단축1";#N/A,#N/A,FALSE,"단축2";#N/A,#N/A,FALSE,"단축3";#N/A,#N/A,FALSE,"장축";#N/A,#N/A,FALSE,"4WD"}</definedName>
    <definedName name="인사" hidden="1">{#N/A,#N/A,FALSE,"P.C.B"}</definedName>
    <definedName name="인상1안" hidden="1">{#N/A,#N/A,FALSE,"단축1";#N/A,#N/A,FALSE,"단축2";#N/A,#N/A,FALSE,"단축3";#N/A,#N/A,FALSE,"장축";#N/A,#N/A,FALSE,"4WD"}</definedName>
    <definedName name="인세" hidden="1">{#N/A,#N/A,FALSE,"BS";#N/A,#N/A,FALSE,"PL";#N/A,#N/A,FALSE,"처분";#N/A,#N/A,FALSE,"현금";#N/A,#N/A,FALSE,"매출";#N/A,#N/A,FALSE,"원가";#N/A,#N/A,FALSE,"경영"}</definedName>
    <definedName name="인센티브10월" hidden="1">{#N/A,#N/A,FALSE,"1.시장상황";#N/A,#N/A,FALSE,"2.판매목표";#N/A,#N/A,FALSE,"3.판매력운영";#N/A,#N/A,FALSE,"3.판매력운영 (2)";#N/A,#N/A,FALSE,"3.판매력운영 (3)";#N/A,#N/A,FALSE,"4.주요항목 관리지표 목표";#N/A,#N/A,FALSE,"5중점추진사항"}</definedName>
    <definedName name="인쇄BU" hidden="1">{#N/A,#N/A,FALSE,"지침";#N/A,#N/A,FALSE,"환경분석";#N/A,#N/A,FALSE,"Sheet16"}</definedName>
    <definedName name="인수" hidden="1">{"'5'!$A$1:$BB$147"}</definedName>
    <definedName name="인수보고" hidden="1">{"'5'!$A$1:$BB$147"}</definedName>
    <definedName name="인수보고종합" hidden="1">{"'5'!$A$1:$BB$147"}</definedName>
    <definedName name="인숭" hidden="1">{"'5'!$A$1:$BB$147"}</definedName>
    <definedName name="인연" hidden="1">{#N/A,#N/A,FALSE,"손익표지";#N/A,#N/A,FALSE,"손익계산";#N/A,#N/A,FALSE,"일반관리비";#N/A,#N/A,FALSE,"영업외수익";#N/A,#N/A,FALSE,"영업외비용";#N/A,#N/A,FALSE,"매출액";#N/A,#N/A,FALSE,"요약손익";#N/A,#N/A,FALSE,"요약대차";#N/A,#N/A,FALSE,"매출채권현황";#N/A,#N/A,FALSE,"매출채권명세"}</definedName>
    <definedName name="인원" hidden="1">{#N/A,#N/A,FALSE,"주요여수신";#N/A,#N/A,FALSE,"수신금리";#N/A,#N/A,FALSE,"대출금리";#N/A,#N/A,FALSE,"신규대출";#N/A,#N/A,FALSE,"총액대출"}</definedName>
    <definedName name="인원1" hidden="1">{#N/A,#N/A,FALSE,"98소지이동TOTvs99.1 (2)";#N/A,#N/A,FALSE,"TOTAL";#N/A,#N/A,FALSE,"98소지이동TOTvs99.1(b) (2)"}</definedName>
    <definedName name="인원2"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인원2002년1월"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인원3" hidden="1">{#N/A,#N/A,FALSE,"손익표지";#N/A,#N/A,FALSE,"손익계산";#N/A,#N/A,FALSE,"일반관리비";#N/A,#N/A,FALSE,"영업외수익";#N/A,#N/A,FALSE,"영업외비용";#N/A,#N/A,FALSE,"매출액";#N/A,#N/A,FALSE,"요약손익";#N/A,#N/A,FALSE,"요약대차";#N/A,#N/A,FALSE,"매출채권현황";#N/A,#N/A,FALSE,"매출채권명세"}</definedName>
    <definedName name="인원계획" hidden="1">{#N/A,#N/A,FALSE,"손익표지";#N/A,#N/A,FALSE,"손익계산";#N/A,#N/A,FALSE,"일반관리비";#N/A,#N/A,FALSE,"영업외수익";#N/A,#N/A,FALSE,"영업외비용";#N/A,#N/A,FALSE,"매출액";#N/A,#N/A,FALSE,"요약손익";#N/A,#N/A,FALSE,"요약대차";#N/A,#N/A,FALSE,"매출채권현황";#N/A,#N/A,FALSE,"매출채권명세"}</definedName>
    <definedName name="인원세부" hidden="1">{#N/A,#N/A,TRUE,"Y생산";#N/A,#N/A,TRUE,"Y판매";#N/A,#N/A,TRUE,"Y총물량";#N/A,#N/A,TRUE,"Y능력";#N/A,#N/A,TRUE,"YKD"}</definedName>
    <definedName name="인원조정2" hidden="1">{#N/A,#N/A,FALSE,"정공"}</definedName>
    <definedName name="인원증감" hidden="1">{"'BSC(2001)'!$A$27:$G$32"}</definedName>
    <definedName name="인원충원사유" hidden="1">{#N/A,#N/A,FALSE,"계약직(여)"}</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2_1"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인원현황보고" hidden="1">{#N/A,#N/A,FALSE,"손익표지";#N/A,#N/A,FALSE,"손익계산";#N/A,#N/A,FALSE,"일반관리비";#N/A,#N/A,FALSE,"영업외수익";#N/A,#N/A,FALSE,"영업외비용";#N/A,#N/A,FALSE,"매출액";#N/A,#N/A,FALSE,"요약손익";#N/A,#N/A,FALSE,"요약대차";#N/A,#N/A,FALSE,"매출채권현황";#N/A,#N/A,FALSE,"매출채권명세"}</definedName>
    <definedName name="인정"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인천대형" hidden="1">{"AQUIRORDCF",#N/A,FALSE,"Merger consequences";"Acquirorassns",#N/A,FALSE,"Merger consequences"}</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테리어팀" hidden="1">{#N/A,#N/A,TRUE,"Y생산";#N/A,#N/A,TRUE,"Y판매";#N/A,#N/A,TRUE,"Y총물량";#N/A,#N/A,TRUE,"Y능력";#N/A,#N/A,TRUE,"YKD"}</definedName>
    <definedName name="일동" hidden="1">{#N/A,#N/A,TRUE,"Y생산";#N/A,#N/A,TRUE,"Y판매";#N/A,#N/A,TRUE,"Y총물량";#N/A,#N/A,TRUE,"Y능력";#N/A,#N/A,TRUE,"YKD"}</definedName>
    <definedName name="일반" hidden="1">{#N/A,#N/A,FALSE,"손익표지";#N/A,#N/A,FALSE,"손익계산";#N/A,#N/A,FALSE,"일반관리비";#N/A,#N/A,FALSE,"영업외수익";#N/A,#N/A,FALSE,"영업외비용";#N/A,#N/A,FALSE,"매출액";#N/A,#N/A,FALSE,"요약손익";#N/A,#N/A,FALSE,"요약대차";#N/A,#N/A,FALSE,"매출채권현황";#N/A,#N/A,FALSE,"매출채권명세"}</definedName>
    <definedName name="일반경비" hidden="1">{"'매출'!$A$1:$I$22"}</definedName>
    <definedName name="一般管理" hidden="1">{"'買掛金'!$J$6"}</definedName>
    <definedName name="일반화의채권" hidden="1">{#N/A,#N/A,FALSE,"COL-HIS"}</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산_1" hidden="1">{#N/A,#N/A,FALSE,"손익표지";#N/A,#N/A,FALSE,"손익계산";#N/A,#N/A,FALSE,"일반관리비";#N/A,#N/A,FALSE,"영업외수익";#N/A,#N/A,FALSE,"영업외비용";#N/A,#N/A,FALSE,"매출액";#N/A,#N/A,FALSE,"요약손익";#N/A,#N/A,FALSE,"요약대차";#N/A,#N/A,FALSE,"매출채권현황";#N/A,#N/A,FALSE,"매출채권명세"}</definedName>
    <definedName name="일선종건" hidden="1">{#N/A,#N/A,FALSE,"현장 NCR 분석";#N/A,#N/A,FALSE,"현장품질감사";#N/A,#N/A,FALSE,"현장품질감사"}</definedName>
    <definedName name="일시적차이대사" hidden="1">{#N/A,#N/A,FALSE,"총괄수정"}</definedName>
    <definedName name="일시적차이및이월결손금1q" hidden="1">{#N/A,#N/A,FALSE,"총괄수정"}</definedName>
    <definedName name="일영" hidden="1">{#N/A,#N/A,FALSE,"Aging Summary";#N/A,#N/A,FALSE,"Ratio Analysis";#N/A,#N/A,FALSE,"Test 120 Day Accts";#N/A,#N/A,FALSE,"Tickmarks"}</definedName>
    <definedName name="일위" hidden="1">{#N/A,#N/A,FALSE,"3가";#N/A,#N/A,FALSE,"3나";#N/A,#N/A,FALSE,"3다"}</definedName>
    <definedName name="일이삼" hidden="1">{#N/A,#N/A,FALSE,"단축1";#N/A,#N/A,FALSE,"단축2";#N/A,#N/A,FALSE,"단축3";#N/A,#N/A,FALSE,"장축";#N/A,#N/A,FALSE,"4WD"}</definedName>
    <definedName name="일이ㅏㄹ" hidden="1">{#N/A,#N/A,FALSE,"단축1";#N/A,#N/A,FALSE,"단축2";#N/A,#N/A,FALSE,"단축3";#N/A,#N/A,FALSE,"장축";#N/A,#N/A,FALSE,"4WD"}</definedName>
    <definedName name="일자별" hidden="1">{#N/A,#N/A,FALSE,"손익표지";#N/A,#N/A,FALSE,"손익계산";#N/A,#N/A,FALSE,"일반관리비";#N/A,#N/A,FALSE,"영업외수익";#N/A,#N/A,FALSE,"영업외비용";#N/A,#N/A,FALSE,"매출액";#N/A,#N/A,FALSE,"요약손익";#N/A,#N/A,FALSE,"요약대차";#N/A,#N/A,FALSE,"매출채권현황";#N/A,#N/A,FALSE,"매출채권명세"}</definedName>
    <definedName name="일자별_1" hidden="1">{#N/A,#N/A,FALSE,"손익표지";#N/A,#N/A,FALSE,"손익계산";#N/A,#N/A,FALSE,"일반관리비";#N/A,#N/A,FALSE,"영업외수익";#N/A,#N/A,FALSE,"영업외비용";#N/A,#N/A,FALSE,"매출액";#N/A,#N/A,FALSE,"요약손익";#N/A,#N/A,FALSE,"요약대차";#N/A,#N/A,FALSE,"매출채권현황";#N/A,#N/A,FALSE,"매출채권명세"}</definedName>
    <definedName name="일자별현황" hidden="1">{"'5'!$A$1:$BB$147"}</definedName>
    <definedName name="일정" hidden="1">{#N/A,#N/A,TRUE,"Y생산";#N/A,#N/A,TRUE,"Y판매";#N/A,#N/A,TRUE,"Y총물량";#N/A,#N/A,TRUE,"Y능력";#N/A,#N/A,TRUE,"YKD"}</definedName>
    <definedName name="일정2" hidden="1">{#N/A,#N/A,FALSE,"단축1";#N/A,#N/A,FALSE,"단축2";#N/A,#N/A,FALSE,"단축3";#N/A,#N/A,FALSE,"장축";#N/A,#N/A,FALSE,"4WD"}</definedName>
    <definedName name="일정3" hidden="1">{#N/A,#N/A,FALSE,"단축1";#N/A,#N/A,FALSE,"단축2";#N/A,#N/A,FALSE,"단축3";#N/A,#N/A,FALSE,"장축";#N/A,#N/A,FALSE,"4WD"}</definedName>
    <definedName name="일정97" hidden="1">#REF!</definedName>
    <definedName name="일정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일정표02년" hidden="1">{#N/A,#N/A,FALSE,"정공"}</definedName>
    <definedName name="일진" hidden="1">{#N/A,#N/A,FALSE,"BS";#N/A,#N/A,FALSE,"PL";#N/A,#N/A,FALSE,"처분";#N/A,#N/A,FALSE,"현금";#N/A,#N/A,FALSE,"매출";#N/A,#N/A,FALSE,"원가";#N/A,#N/A,FALSE,"경영"}</definedName>
    <definedName name="일진1" hidden="1">{#N/A,#N/A,FALSE,"BS";#N/A,#N/A,FALSE,"PL";#N/A,#N/A,FALSE,"A";#N/A,#N/A,FALSE,"B";#N/A,#N/A,FALSE,"B1";#N/A,#N/A,FALSE,"C";#N/A,#N/A,FALSE,"C1";#N/A,#N/A,FALSE,"C2";#N/A,#N/A,FALSE,"D";#N/A,#N/A,FALSE,"E";#N/A,#N/A,FALSE,"F";#N/A,#N/A,FALSE,"AA";#N/A,#N/A,FALSE,"BB";#N/A,#N/A,FALSE,"CC";#N/A,#N/A,FALSE,"DD";#N/A,#N/A,FALSE,"EE";#N/A,#N/A,FALSE,"FF";#N/A,#N/A,FALSE,"PL10";#N/A,#N/A,FALSE,"PL20";#N/A,#N/A,FALSE,"PL30"}</definedName>
    <definedName name="일진2" hidden="1">{#N/A,#N/A,FALSE,"BS";#N/A,#N/A,FALSE,"PL";#N/A,#N/A,FALSE,"A";#N/A,#N/A,FALSE,"B";#N/A,#N/A,FALSE,"B1";#N/A,#N/A,FALSE,"C";#N/A,#N/A,FALSE,"C1";#N/A,#N/A,FALSE,"C2";#N/A,#N/A,FALSE,"D";#N/A,#N/A,FALSE,"E";#N/A,#N/A,FALSE,"F";#N/A,#N/A,FALSE,"AA";#N/A,#N/A,FALSE,"BB";#N/A,#N/A,FALSE,"CC";#N/A,#N/A,FALSE,"DD";#N/A,#N/A,FALSE,"EE";#N/A,#N/A,FALSE,"FF";#N/A,#N/A,FALSE,"PL10";#N/A,#N/A,FALSE,"PL20";#N/A,#N/A,FALSE,"PL30"}</definedName>
    <definedName name="임" hidden="1">{#N/A,#N/A,FALSE,"단축1";#N/A,#N/A,FALSE,"단축2";#N/A,#N/A,FALSE,"단축3";#N/A,#N/A,FALSE,"장축";#N/A,#N/A,FALSE,"4WD"}</definedName>
    <definedName name="임금시뮬레이션" hidden="1">{#N/A,#N/A,FALSE,"손익표지";#N/A,#N/A,FALSE,"손익계산";#N/A,#N/A,FALSE,"일반관리비";#N/A,#N/A,FALSE,"영업외수익";#N/A,#N/A,FALSE,"영업외비용";#N/A,#N/A,FALSE,"매출액";#N/A,#N/A,FALSE,"요약손익";#N/A,#N/A,FALSE,"요약대차";#N/A,#N/A,FALSE,"매출채권현황";#N/A,#N/A,FALSE,"매출채권명세"}</definedName>
    <definedName name="임대미수" hidden="1">#REF!</definedName>
    <definedName name="임대보증금" hidden="1">{#N/A,#N/A,FALSE,"BS";#N/A,#N/A,FALSE,"PL";#N/A,#N/A,FALSE,"처분";#N/A,#N/A,FALSE,"현금";#N/A,#N/A,FALSE,"매출";#N/A,#N/A,FALSE,"원가";#N/A,#N/A,FALSE,"경영"}</definedName>
    <definedName name="임대보증금1" hidden="1">#REF!</definedName>
    <definedName name="임동원" hidden="1">{#N/A,#N/A,FALSE,"정공"}</definedName>
    <definedName name="임마" hidden="1">{#N/A,#N/A,FALSE,"KMC최종회의(7월) 자료"}</definedName>
    <definedName name="임병길" hidden="1">{#N/A,#N/A,FALSE,"단축1";#N/A,#N/A,FALSE,"단축2";#N/A,#N/A,FALSE,"단축3";#N/A,#N/A,FALSE,"장축";#N/A,#N/A,FALSE,"4WD"}</definedName>
    <definedName name="임선복" hidden="1">{#N/A,#N/A,FALSE,"Aging Summary";#N/A,#N/A,FALSE,"Ratio Analysis";#N/A,#N/A,FALSE,"Test 120 Day Accts";#N/A,#N/A,FALSE,"Tickmarks"}</definedName>
    <definedName name="임시2" hidden="1">{#N/A,#N/A,FALSE,"단축1";#N/A,#N/A,FALSE,"단축2";#N/A,#N/A,FALSE,"단축3";#N/A,#N/A,FALSE,"장축";#N/A,#N/A,FALSE,"4WD"}</definedName>
    <definedName name="임시시싯" hidden="1">{"'특허청발표'!$A$1:$G$20"}</definedName>
    <definedName name="임원대차대조표" hidden="1">{#N/A,#N/A,FALSE,"매출이익"}</definedName>
    <definedName name="임정은" hidden="1">{#N/A,#N/A,FALSE,"Sheet5"}</definedName>
    <definedName name="임직" hidden="1">#REF!</definedName>
    <definedName name="임직관리" hidden="1">{#N/A,#N/A,FALSE,"손익표지";#N/A,#N/A,FALSE,"손익계산";#N/A,#N/A,FALSE,"일반관리비";#N/A,#N/A,FALSE,"영업외수익";#N/A,#N/A,FALSE,"영업외비용";#N/A,#N/A,FALSE,"매출액";#N/A,#N/A,FALSE,"요약손익";#N/A,#N/A,FALSE,"요약대차";#N/A,#N/A,FALSE,"매출채권현황";#N/A,#N/A,FALSE,"매출채권명세"}</definedName>
    <definedName name="임직관리현황" hidden="1">{#N/A,#N/A,FALSE,"손익표지";#N/A,#N/A,FALSE,"손익계산";#N/A,#N/A,FALSE,"일반관리비";#N/A,#N/A,FALSE,"영업외수익";#N/A,#N/A,FALSE,"영업외비용";#N/A,#N/A,FALSE,"매출액";#N/A,#N/A,FALSE,"요약손익";#N/A,#N/A,FALSE,"요약대차";#N/A,#N/A,FALSE,"매출채권현황";#N/A,#N/A,FALSE,"매출채권명세"}</definedName>
    <definedName name="임차" hidden="1">{"'분양원가'!$B$1:$F$113"}</definedName>
    <definedName name="임차2" hidden="1">{"'분양원가'!$B$1:$F$113"}</definedName>
    <definedName name="임차시설k"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임차자산" hidden="1">{#N/A,#N/A,FALSE,"Aging Summary";#N/A,#N/A,FALSE,"Ratio Analysis";#N/A,#N/A,FALSE,"Test 120 Day Accts";#N/A,#N/A,FALSE,"Tickmarks"}</definedName>
    <definedName name="입고사항" hidden="1">{#N/A,#N/A,FALSE,"제목"}</definedName>
    <definedName name="입고일정" hidden="1">{#N/A,#N/A,FALSE,"제목"}</definedName>
    <definedName name="입예" hidden="1">{#N/A,#N/A,FALSE,"Aging Summary";#N/A,#N/A,FALSE,"Ratio Analysis";#N/A,#N/A,FALSE,"Test 120 Day Accts";#N/A,#N/A,FALSE,"Tickmarks"}</definedName>
    <definedName name="입찰예정1" hidden="1">{#N/A,#N/A,FALSE,"Aging Summary";#N/A,#N/A,FALSE,"Ratio Analysis";#N/A,#N/A,FALSE,"Test 120 Day Accts";#N/A,#N/A,FALSE,"Tickmarks"}</definedName>
    <definedName name="입찰예정원본" hidden="1">{#N/A,#N/A,FALSE,"Aging Summary";#N/A,#N/A,FALSE,"Ratio Analysis";#N/A,#N/A,FALSE,"Test 120 Day Accts";#N/A,#N/A,FALSE,"Tickmarks"}</definedName>
    <definedName name="잉" hidden="1">{#N/A,#N/A,TRUE,"960318-1";#N/A,#N/A,TRUE,"960318-2";#N/A,#N/A,TRUE,"960318-3"}</definedName>
    <definedName name="잉여" hidden="1">{#N/A,#N/A,FALSE,"Aging Summary";#N/A,#N/A,FALSE,"Ratio Analysis";#N/A,#N/A,FALSE,"Test 120 Day Accts";#N/A,#N/A,FALSE,"Tickmarks"}</definedName>
    <definedName name="잉여금" hidden="1">{#N/A,#N/A,FALSE,"BS";#N/A,#N/A,FALSE,"PL";#N/A,#N/A,FALSE,"처분";#N/A,#N/A,FALSE,"현금";#N/A,#N/A,FALSE,"매출";#N/A,#N/A,FALSE,"원가";#N/A,#N/A,FALSE,"경영"}</definedName>
    <definedName name="잉크" hidden="1">#REF!</definedName>
    <definedName name="ㅈ" hidden="1">#REF!</definedName>
    <definedName name="ㅈ_1" hidden="1">{#N/A,#N/A,FALSE,"Aging Summary";#N/A,#N/A,FALSE,"Ratio Analysis";#N/A,#N/A,FALSE,"Test 120 Day Accts";#N/A,#N/A,FALSE,"Tickmarks"}</definedName>
    <definedName name="ㅈ32" hidden="1">#REF!</definedName>
    <definedName name="ㅈ35454345" hidden="1">{#N/A,#N/A,FALSE,"PART-1234-8-12-9(41)";#N/A,#N/A,FALSE,"PARTS-2(3)";#N/A,#N/A,FALSE,"VAN SYSTEM";#N/A,#N/A,FALSE,"PARTS-10(26)";#N/A,#N/A,FALSE,"PART-5-6-7-11(14)";#N/A,#N/A,FALSE,"PARTS-4(3)";#N/A,#N/A,FALSE,"PCLASS"}</definedName>
    <definedName name="ㅈ3ㄱㄷ" hidden="1">{#N/A,#N/A,FALSE,"단축1";#N/A,#N/A,FALSE,"단축2";#N/A,#N/A,FALSE,"단축3";#N/A,#N/A,FALSE,"장축";#N/A,#N/A,FALSE,"4WD"}</definedName>
    <definedName name="ㅈㄱ" hidden="1">{"'Sheet1'!$A$1:$H$36"}</definedName>
    <definedName name="ㅈㄱ3" hidden="1">{#N/A,#N/A,FALSE,"손익표지";#N/A,#N/A,FALSE,"손익계산";#N/A,#N/A,FALSE,"일반관리비";#N/A,#N/A,FALSE,"영업외수익";#N/A,#N/A,FALSE,"영업외비용";#N/A,#N/A,FALSE,"매출액";#N/A,#N/A,FALSE,"요약손익";#N/A,#N/A,FALSE,"요약대차";#N/A,#N/A,FALSE,"매출채권현황";#N/A,#N/A,FALSE,"매출채권명세"}</definedName>
    <definedName name="ㅈㄱㄹ" hidden="1">{#N/A,#N/A,FALSE,"COL-HIS"}</definedName>
    <definedName name="ㅈㄱㅂㄷㄱㅈ" hidden="1">{#N/A,#N/A,FALSE,"9612";#N/A,#N/A,FALSE,"9612"}</definedName>
    <definedName name="ㅈ고모" hidden="1">{#N/A,#N/A,FALSE,"단축1";#N/A,#N/A,FALSE,"단축2";#N/A,#N/A,FALSE,"단축3";#N/A,#N/A,FALSE,"장축";#N/A,#N/A,FALSE,"4WD"}</definedName>
    <definedName name="ㅈㄳㄱ" hidden="1">{#N/A,#N/A,FALSE,"손익표지";#N/A,#N/A,FALSE,"손익계산";#N/A,#N/A,FALSE,"일반관리비";#N/A,#N/A,FALSE,"영업외수익";#N/A,#N/A,FALSE,"영업외비용";#N/A,#N/A,FALSE,"매출액";#N/A,#N/A,FALSE,"요약손익";#N/A,#N/A,FALSE,"요약대차";#N/A,#N/A,FALSE,"매출채권현황";#N/A,#N/A,FALSE,"매출채권명세"}</definedName>
    <definedName name="ㅈㄴㄴ" hidden="1">{#N/A,#N/A,FALSE,"단축1";#N/A,#N/A,FALSE,"단축2";#N/A,#N/A,FALSE,"단축3";#N/A,#N/A,FALSE,"장축";#N/A,#N/A,FALSE,"4WD"}</definedName>
    <definedName name="ㅈㄴㄴㄴ" hidden="1">{#N/A,#N/A,FALSE,"P.C.B"}</definedName>
    <definedName name="ㅈㄴㄹㅇㅁㄷㄹㅇㅊㅁㅈㅇㄷㅈㅁㅇㅂ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ㄴㅁㄳㅎ" hidden="1">{#N/A,#N/A,FALSE,"현장 NCR 분석";#N/A,#N/A,FALSE,"현장품질감사";#N/A,#N/A,FALSE,"현장품질감사"}</definedName>
    <definedName name="ㅈㄴㅇㄹㅊㅁ" hidden="1">{#N/A,#N/A,FALSE,"단축1";#N/A,#N/A,FALSE,"단축2";#N/A,#N/A,FALSE,"단축3";#N/A,#N/A,FALSE,"장축";#N/A,#N/A,FALSE,"4WD"}</definedName>
    <definedName name="ㅈㄷ" hidden="1">{#N/A,#N/A,FALSE,"KMC최종회의(7월) 자료"}</definedName>
    <definedName name="ㅈㄷㄱ" hidden="1">{#N/A,#N/A,FALSE,"BS";#N/A,#N/A,FALSE,"PL";#N/A,#N/A,FALSE,"처분";#N/A,#N/A,FALSE,"현금";#N/A,#N/A,FALSE,"매출";#N/A,#N/A,FALSE,"원가";#N/A,#N/A,FALSE,"경영"}</definedName>
    <definedName name="ㅈㄷㄱㄱ" hidden="1">{#N/A,#N/A,FALSE,"Aging Summary";#N/A,#N/A,FALSE,"Ratio Analysis";#N/A,#N/A,FALSE,"Test 120 Day Accts";#N/A,#N/A,FALSE,"Tickmarks"}</definedName>
    <definedName name="ㅈㄷㄱㄱㄷㅈ" hidden="1">{#N/A,#N/A,FALSE,"단축1";#N/A,#N/A,FALSE,"단축2";#N/A,#N/A,FALSE,"단축3";#N/A,#N/A,FALSE,"장축";#N/A,#N/A,FALSE,"4WD"}</definedName>
    <definedName name="ㅈㄷㄱㄹ" hidden="1">{#N/A,#N/A,FALSE,"BS";#N/A,#N/A,FALSE,"PL";#N/A,#N/A,FALSE,"처분";#N/A,#N/A,FALSE,"현금";#N/A,#N/A,FALSE,"매출";#N/A,#N/A,FALSE,"원가";#N/A,#N/A,FALSE,"경영"}</definedName>
    <definedName name="ㅈㄷㄱㅂㅈㄷㄱ" hidden="1">{#N/A,#N/A,FALSE,"9612"}</definedName>
    <definedName name="ㅈㄷㄱㅈㄱ" hidden="1">41</definedName>
    <definedName name="ㅈㄷㄱㅈㄷㄱ" hidden="1">{#N/A,#N/A,FALSE,"손익표지";#N/A,#N/A,FALSE,"손익계산";#N/A,#N/A,FALSE,"일반관리비";#N/A,#N/A,FALSE,"영업외수익";#N/A,#N/A,FALSE,"영업외비용";#N/A,#N/A,FALSE,"매출액";#N/A,#N/A,FALSE,"요약손익";#N/A,#N/A,FALSE,"요약대차";#N/A,#N/A,FALSE,"매출채권현황";#N/A,#N/A,FALSE,"매출채권명세"}</definedName>
    <definedName name="ㅈㄷㄱㅈㄷㄱ_1" hidden="1">{#N/A,#N/A,FALSE,"손익표지";#N/A,#N/A,FALSE,"손익계산";#N/A,#N/A,FALSE,"일반관리비";#N/A,#N/A,FALSE,"영업외수익";#N/A,#N/A,FALSE,"영업외비용";#N/A,#N/A,FALSE,"매출액";#N/A,#N/A,FALSE,"요약손익";#N/A,#N/A,FALSE,"요약대차";#N/A,#N/A,FALSE,"매출채권현황";#N/A,#N/A,FALSE,"매출채권명세"}</definedName>
    <definedName name="ㅈㄷㄱㅈㅁㄷㅅ" hidden="1">{#N/A,#N/A,FALSE,"인원";#N/A,#N/A,FALSE,"비용2";#N/A,#N/A,FALSE,"비용1";#N/A,#N/A,FALSE,"비용";#N/A,#N/A,FALSE,"보증2";#N/A,#N/A,FALSE,"보증1";#N/A,#N/A,FALSE,"보증";#N/A,#N/A,FALSE,"손익1";#N/A,#N/A,FALSE,"손익";#N/A,#N/A,FALSE,"부서별매출";#N/A,#N/A,FALSE,"매출"}</definedName>
    <definedName name="ㅈㄷㄷㄷ" hidden="1">#REF!</definedName>
    <definedName name="ㅈㄷㄹㅇㄴㅁ" hidden="1">{#VALUE!,#N/A,FALSE,0;#N/A,#N/A,FALSE,0;#N/A,#N/A,FALSE,0;#N/A,#N/A,FALSE,0;#N/A,#N/A,FALSE,0;#N/A,#N/A,FALSE,0;#N/A,#N/A,FALSE,0;#N/A,#N/A,FALSE,0;#N/A,#N/A,FALSE,0;#N/A,#N/A,FALSE,0}</definedName>
    <definedName name="ㅈㄷㄹㅈㄷㄹ" hidden="1">#REF!</definedName>
    <definedName name="ㅈㄷㄹㅈㄷㅎ" hidden="1">{#N/A,#N/A,TRUE,"Y생산";#N/A,#N/A,TRUE,"Y판매";#N/A,#N/A,TRUE,"Y총물량";#N/A,#N/A,TRUE,"Y능력";#N/A,#N/A,TRUE,"YKD"}</definedName>
    <definedName name="ㅈㄷㄺㅈㄷㄺ" hidden="1">{#N/A,#N/A,TRUE,"Y생산";#N/A,#N/A,TRUE,"Y판매";#N/A,#N/A,TRUE,"Y총물량";#N/A,#N/A,TRUE,"Y능력";#N/A,#N/A,TRUE,"YKD"}</definedName>
    <definedName name="ㅈㄷㅈ" hidden="1">{#N/A,#N/A,FALSE,"단축1";#N/A,#N/A,FALSE,"단축2";#N/A,#N/A,FALSE,"단축3";#N/A,#N/A,FALSE,"장축";#N/A,#N/A,FALSE,"4WD"}</definedName>
    <definedName name="ㅈㄷㅈㄱ" hidden="1">{#N/A,#N/A,FALSE,"services";#N/A,#N/A,FALSE,"CCD royalties";#N/A,#N/A,FALSE,"investment";#N/A,#N/A,FALSE,"personnel";#N/A,#N/A,FALSE,"retirement";#N/A,#N/A,FALSE,"operating exp";#N/A,#N/A,FALSE,"income stat"}</definedName>
    <definedName name="ㅈㄷㅈㄱㄷ" hidden="1">{#N/A,#N/A,FALSE,"손익표지";#N/A,#N/A,FALSE,"손익계산";#N/A,#N/A,FALSE,"일반관리비";#N/A,#N/A,FALSE,"영업외수익";#N/A,#N/A,FALSE,"영업외비용";#N/A,#N/A,FALSE,"매출액";#N/A,#N/A,FALSE,"요약손익";#N/A,#N/A,FALSE,"요약대차";#N/A,#N/A,FALSE,"매출채권현황";#N/A,#N/A,FALSE,"매출채권명세"}</definedName>
    <definedName name="ㅈㄷㅈㄴㅇㄴㅌㅊㅌ" hidden="1">{#N/A,#N/A,FALSE,"단축1";#N/A,#N/A,FALSE,"단축2";#N/A,#N/A,FALSE,"단축3";#N/A,#N/A,FALSE,"장축";#N/A,#N/A,FALSE,"4WD"}</definedName>
    <definedName name="ㅈㄷㅈㄷ" hidden="1">{#N/A,#N/A,FALSE,"손익표지";#N/A,#N/A,FALSE,"손익계산";#N/A,#N/A,FALSE,"일반관리비";#N/A,#N/A,FALSE,"영업외수익";#N/A,#N/A,FALSE,"영업외비용";#N/A,#N/A,FALSE,"매출액";#N/A,#N/A,FALSE,"요약손익";#N/A,#N/A,FALSE,"요약대차";#N/A,#N/A,FALSE,"매출채권현황";#N/A,#N/A,FALSE,"매출채권명세"}</definedName>
    <definedName name="ㅈㄷㅈㄷㄱㄷ" hidden="1">#REF!</definedName>
    <definedName name="ㅈㄷㅎㅇ륲" hidden="1">{#N/A,#N/A,TRUE,"Y생산";#N/A,#N/A,TRUE,"Y판매";#N/A,#N/A,TRUE,"Y총물량";#N/A,#N/A,TRUE,"Y능력";#N/A,#N/A,TRUE,"YKD"}</definedName>
    <definedName name="ㅈㄹ" hidden="1">{#N/A,#N/A,FALSE,"KMC최종회의(7월) 자료"}</definedName>
    <definedName name="ㅈㅂㄱㅂㅈㄷㄱ" hidden="1">{#N/A,#N/A,FALSE,"CAM-G7";#N/A,#N/A,FALSE,"SPL";#N/A,#N/A,FALSE,"butt-in G7";#N/A,#N/A,FALSE,"dia-in G7";#N/A,#N/A,FALSE,"추가-STA G7"}</definedName>
    <definedName name="ㅈㅂㄷ" hidden="1">{#N/A,#N/A,FALSE,"손익표지";#N/A,#N/A,FALSE,"손익계산";#N/A,#N/A,FALSE,"일반관리비";#N/A,#N/A,FALSE,"영업외수익";#N/A,#N/A,FALSE,"영업외비용";#N/A,#N/A,FALSE,"매출액";#N/A,#N/A,FALSE,"요약손익";#N/A,#N/A,FALSE,"요약대차";#N/A,#N/A,FALSE,"매출채권현황";#N/A,#N/A,FALSE,"매출채권명세"}</definedName>
    <definedName name="ㅈㅂㄷㅈ" hidden="1">{"'매출계획'!$D$2"}</definedName>
    <definedName name="ㅈㅂㅂㅂ" hidden="1">{"'7-2지역별'!$A$1:$R$44"}</definedName>
    <definedName name="ㅈㅂㅈㅂ" hidden="1">{#N/A,#N/A,FALSE,"Sheet1";#N/A,#N/A,FALSE,"Sheet1";#N/A,#N/A,FALSE,"Sheet1"}</definedName>
    <definedName name="ㅈㅂㅎ" hidden="1">{#N/A,#N/A,FALSE,"제목"}</definedName>
    <definedName name="ㅈㅂㅎㄹㅈㄷㅎ" hidden="1">{"'5'!$A$1:$BB$147"}</definedName>
    <definedName name="ㅈㅅㄷ" hidden="1">{#N/A,#N/A,FALSE,"손익표지";#N/A,#N/A,FALSE,"손익계산";#N/A,#N/A,FALSE,"일반관리비";#N/A,#N/A,FALSE,"영업외수익";#N/A,#N/A,FALSE,"영업외비용";#N/A,#N/A,FALSE,"매출액";#N/A,#N/A,FALSE,"요약손익";#N/A,#N/A,FALSE,"요약대차";#N/A,#N/A,FALSE,"매출채권현황";#N/A,#N/A,FALSE,"매출채권명세"}</definedName>
    <definedName name="ㅈㅇ" hidden="1">{"Header",#N/A,TRUE,"Summary";"ProjectInfo",#N/A,TRUE,"Total Value"}</definedName>
    <definedName name="ㅈㅇㄹㄷㅀㄱㅎㄱ소ㅛㅗ숏" hidden="1">{"'LPG 사업부 - 제품별'!$A$4:$Q$321","'LPG 사업부 - 제품별'!$A$4:$Q$321"}</definedName>
    <definedName name="ㅈㅈㄷㄷ" hidden="1">{#N/A,#N/A,FALSE,"손익표지";#N/A,#N/A,FALSE,"손익계산";#N/A,#N/A,FALSE,"일반관리비";#N/A,#N/A,FALSE,"영업외수익";#N/A,#N/A,FALSE,"영업외비용";#N/A,#N/A,FALSE,"매출액";#N/A,#N/A,FALSE,"요약손익";#N/A,#N/A,FALSE,"요약대차";#N/A,#N/A,FALSE,"매출채권현황";#N/A,#N/A,FALSE,"매출채권명세"}</definedName>
    <definedName name="ㅈㅈㅂㅈㄷ" hidden="1">{#N/A,#N/A,FALSE,"단축1";#N/A,#N/A,FALSE,"단축2";#N/A,#N/A,FALSE,"단축3";#N/A,#N/A,FALSE,"장축";#N/A,#N/A,FALSE,"4WD"}</definedName>
    <definedName name="ㅈㅈㅈ" hidden="1">{#N/A,#N/A,FALSE,"BS";#N/A,#N/A,FALSE,"PL";#N/A,#N/A,FALSE,"처분";#N/A,#N/A,FALSE,"현금";#N/A,#N/A,FALSE,"매출";#N/A,#N/A,FALSE,"원가";#N/A,#N/A,FALSE,"경영"}</definedName>
    <definedName name="ㅈㅈㅈ22222ㅡ666" hidden="1">#REF!</definedName>
    <definedName name="ㅈㅈㅈㄷㄳㄳㅅㅅ" hidden="1">{#N/A,#N/A,FALSE,"단축1";#N/A,#N/A,FALSE,"단축2";#N/A,#N/A,FALSE,"단축3";#N/A,#N/A,FALSE,"장축";#N/A,#N/A,FALSE,"4WD"}</definedName>
    <definedName name="ㅈㅈㅈㅈ" hidden="1">{#N/A,#N/A,FALSE,"Aging Summary";#N/A,#N/A,FALSE,"Ratio Analysis";#N/A,#N/A,FALSE,"Test 120 Day Accts";#N/A,#N/A,FALSE,"Tickmarks"}</definedName>
    <definedName name="ㅈㅈ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ㅈㅈㅈㅈ" hidden="1">{#N/A,#N/A,FALSE,"BS";#N/A,#N/A,FALSE,"PL";#N/A,#N/A,FALSE,"A";#N/A,#N/A,FALSE,"B";#N/A,#N/A,FALSE,"B1";#N/A,#N/A,FALSE,"C";#N/A,#N/A,FALSE,"C1";#N/A,#N/A,FALSE,"C2";#N/A,#N/A,FALSE,"D";#N/A,#N/A,FALSE,"E";#N/A,#N/A,FALSE,"F";#N/A,#N/A,FALSE,"AA";#N/A,#N/A,FALSE,"BB";#N/A,#N/A,FALSE,"CC";#N/A,#N/A,FALSE,"DD";#N/A,#N/A,FALSE,"EE";#N/A,#N/A,FALSE,"FF";#N/A,#N/A,FALSE,"PL10";#N/A,#N/A,FALSE,"PL20";#N/A,#N/A,FALSE,"PL30"}</definedName>
    <definedName name="ㅈㅈㅈㅈㅈㅈㅈㅈ" hidden="1">{#N/A,#N/A,FALSE,"BS";#N/A,#N/A,FALSE,"PL";#N/A,#N/A,FALSE,"처분";#N/A,#N/A,FALSE,"현금";#N/A,#N/A,FALSE,"매출";#N/A,#N/A,FALSE,"원가";#N/A,#N/A,FALSE,"경영"}</definedName>
    <definedName name="ㅈㅈㅈㅈㅈㅈㅈㅈㅈㅈㅈㅈㅇㅇㅇㅇㅇㅇㅇㅇ" hidden="1">#REF!</definedName>
    <definedName name="ㅈㅈㅈㅈㅈㅈㅈㅈㅈㅈㅈㅈㅈㅈㅈㅈㅈㅈㅈㅈㅈㅈㅈ" hidden="1">#REF!</definedName>
    <definedName name="자" hidden="1">{#N/A,#N/A,FALSE,"Sheet5"}</definedName>
    <definedName name="자." hidden="1">{#N/A,#N/A,FALSE,"UNIT";#N/A,#N/A,FALSE,"UNIT";#N/A,#N/A,FALSE,"계정"}</definedName>
    <definedName name="자.." hidden="1">{#N/A,#N/A,FALSE,"UNIT";#N/A,#N/A,FALSE,"UNIT";#N/A,#N/A,FALSE,"계정"}</definedName>
    <definedName name="자구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자금계획" hidden="1">{#N/A,#N/A,FALSE,"정공"}</definedName>
    <definedName name="자금수지_0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자금실적" hidden="1">#REF!</definedName>
    <definedName name="자나" hidden="1">{"'5'!$A$1:$BB$147"}</definedName>
    <definedName name="자나다다라" hidden="1">{"'5'!$A$1:$BB$147"}</definedName>
    <definedName name="자다라다" hidden="1">{"'5'!$A$1:$BB$147"}</definedName>
    <definedName name="자다라다가라" hidden="1">{"'5'!$A$1:$BB$147"}</definedName>
    <definedName name="자다라다라다라" hidden="1">{"'5'!$A$1:$BB$147"}</definedName>
    <definedName name="자동차인원계획" hidden="1">{"'7-2지역별'!$A$1:$R$44"}</definedName>
    <definedName name="자동화" hidden="1">{#N/A,#N/A,FALSE,"UNIT";#N/A,#N/A,FALSE,"UNIT";#N/A,#N/A,FALSE,"계정"}</definedName>
    <definedName name="자동화팀" hidden="1">{"'Sheet1'!$A$1:$H$36"}</definedName>
    <definedName name="자료정리" hidden="1">{#N/A,#N/A,FALSE,"단축1";#N/A,#N/A,FALSE,"단축2";#N/A,#N/A,FALSE,"단축3";#N/A,#N/A,FALSE,"장축";#N/A,#N/A,FALSE,"4WD"}</definedName>
    <definedName name="자리" hidden="1">{"'Sheet1'!$A$1:$H$36"}</definedName>
    <definedName name="자본" hidden="1">{#N/A,#N/A,FALSE,"Aging Summary";#N/A,#N/A,FALSE,"Ratio Analysis";#N/A,#N/A,FALSE,"Test 120 Day Accts";#N/A,#N/A,FALSE,"Tickmarks"}</definedName>
    <definedName name="자본금" hidden="1">{#N/A,#N/A,FALSE,"Aging Summary";#N/A,#N/A,FALSE,"Ratio Analysis";#N/A,#N/A,FALSE,"Test 120 Day Accts";#N/A,#N/A,FALSE,"Tickmarks"}</definedName>
    <definedName name="자본방" hidden="1">{#N/A,#N/A,FALSE,"Aging Summary";#N/A,#N/A,FALSE,"Ratio Analysis";#N/A,#N/A,FALSE,"Test 120 Day Accts";#N/A,#N/A,FALSE,"Tickmarks"}</definedName>
    <definedName name="자본방1" hidden="1">{#N/A,#N/A,FALSE,"Aging Summary";#N/A,#N/A,FALSE,"Ratio Analysis";#N/A,#N/A,FALSE,"Test 120 Day Accts";#N/A,#N/A,FALSE,"Tickmarks"}</definedName>
    <definedName name="자본변동06" hidden="1">{#N/A,#N/A,FALSE,"BS";#N/A,#N/A,FALSE,"PL";#N/A,#N/A,FALSE,"처분";#N/A,#N/A,FALSE,"현금";#N/A,#N/A,FALSE,"매출";#N/A,#N/A,FALSE,"원가";#N/A,#N/A,FALSE,"경영"}</definedName>
    <definedName name="자본변동표3" hidden="1">{#N/A,#N/A,FALSE,"Aging Summary";#N/A,#N/A,FALSE,"Ratio Analysis";#N/A,#N/A,FALSE,"Test 120 Day Accts";#N/A,#N/A,FALSE,"Tickmarks"}</definedName>
    <definedName name="자본적" hidden="1">{#N/A,#N/A,FALSE,"98소지이동TOTvs99.1 (2)";#N/A,#N/A,FALSE,"TOTAL";#N/A,#N/A,FALSE,"98소지이동TOTvs99.1(b) (2)"}</definedName>
    <definedName name="자사아다" hidden="1">{"'5'!$A$1:$BB$147"}</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아ㅏㅈ" hidden="1">{#N/A,#N/A,FALSE,"손익표지";#N/A,#N/A,FALSE,"손익계산";#N/A,#N/A,FALSE,"일반관리비";#N/A,#N/A,FALSE,"영업외수익";#N/A,#N/A,FALSE,"영업외비용";#N/A,#N/A,FALSE,"매출액";#N/A,#N/A,FALSE,"요약손익";#N/A,#N/A,FALSE,"요약대차";#N/A,#N/A,FALSE,"매출채권현황";#N/A,#N/A,FALSE,"매출채권명세"}</definedName>
    <definedName name="자자자잦" hidden="1">{#N/A,#N/A,FALSE,"정공"}</definedName>
    <definedName name="자작1" hidden="1">{#N/A,#N/A,FALSE,"KMC최종회의(7월) 자료"}</definedName>
    <definedName name="자잦" hidden="1">{#N/A,#N/A,FALSE,"단축1";#N/A,#N/A,FALSE,"단축2";#N/A,#N/A,FALSE,"단축3";#N/A,#N/A,FALSE,"장축";#N/A,#N/A,FALSE,"4WD"}</definedName>
    <definedName name="자재1" hidden="1">{#N/A,#N/A,FALSE,"단축1";#N/A,#N/A,FALSE,"단축2";#N/A,#N/A,FALSE,"단축3";#N/A,#N/A,FALSE,"장축";#N/A,#N/A,FALSE,"4WD"}</definedName>
    <definedName name="자재2" hidden="1">{#N/A,#N/A,FALSE,"단축1";#N/A,#N/A,FALSE,"단축2";#N/A,#N/A,FALSE,"단축3";#N/A,#N/A,FALSE,"장축";#N/A,#N/A,FALSE,"4WD"}</definedName>
    <definedName name="자재3" hidden="1">{#N/A,#N/A,FALSE,"단축1";#N/A,#N/A,FALSE,"단축2";#N/A,#N/A,FALSE,"단축3";#N/A,#N/A,FALSE,"장축";#N/A,#N/A,FALSE,"4WD"}</definedName>
    <definedName name="자재기준" hidden="1">{#N/A,#N/A,TRUE,"Y생산";#N/A,#N/A,TRUE,"Y판매";#N/A,#N/A,TRUE,"Y총물량";#N/A,#N/A,TRUE,"Y능력";#N/A,#N/A,TRUE,"YKD"}</definedName>
    <definedName name="자재코드">#REF!</definedName>
    <definedName name="자지" hidden="1">{"'5'!$A$1:$BB$147"}</definedName>
    <definedName name="자진" hidden="1">#REF!</definedName>
    <definedName name="자차" hidden="1">{#N/A,#N/A,FALSE,"손익표지";#N/A,#N/A,FALSE,"손익계산";#N/A,#N/A,FALSE,"일반관리비";#N/A,#N/A,FALSE,"영업외수익";#N/A,#N/A,FALSE,"영업외비용";#N/A,#N/A,FALSE,"매출액";#N/A,#N/A,FALSE,"요약손익";#N/A,#N/A,FALSE,"요약대차";#N/A,#N/A,FALSE,"매출채권현황";#N/A,#N/A,FALSE,"매출채권명세"}</definedName>
    <definedName name="자카르타사무소" hidden="1">#REF!</definedName>
    <definedName name="자회사Total" hidden="1">{#N/A,#N/A,FALSE,"주요여수신";#N/A,#N/A,FALSE,"수신금리";#N/A,#N/A,FALSE,"대출금리";#N/A,#N/A,FALSE,"신규대출";#N/A,#N/A,FALSE,"총액대출"}</definedName>
    <definedName name="자ㅓㄷ" hidden="1">{#N/A,#N/A,FALSE,"ALM-ASISC"}</definedName>
    <definedName name="작성1"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작성123" hidden="1">{#N/A,#N/A,FALSE,"단축1";#N/A,#N/A,FALSE,"단축2";#N/A,#N/A,FALSE,"단축3";#N/A,#N/A,FALSE,"장축";#N/A,#N/A,FALSE,"4WD"}</definedName>
    <definedName name="작성2" hidden="1">{#N/A,#N/A,FALSE,"단축1";#N/A,#N/A,FALSE,"단축2";#N/A,#N/A,FALSE,"단축3";#N/A,#N/A,FALSE,"장축";#N/A,#N/A,FALSE,"4WD"}</definedName>
    <definedName name="작성기준"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작성기준올리기" hidden="1">{#N/A,#N/A,FALSE,"정공"}</definedName>
    <definedName name="작성조서" hidden="1">{#N/A,#N/A,FALSE,"BS";#N/A,#N/A,FALSE,"PL";#N/A,#N/A,FALSE,"처분";#N/A,#N/A,FALSE,"현금";#N/A,#N/A,FALSE,"매출";#N/A,#N/A,FALSE,"원가";#N/A,#N/A,FALSE,"경영"}</definedName>
    <definedName name="작업"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작업1" hidden="1">{"'표지'!$B$5"}</definedName>
    <definedName name="작업2" hidden="1">{"'표지'!$B$5"}</definedName>
    <definedName name="작업장" hidden="1">{"'표지'!$B$5"}</definedName>
    <definedName name="작업환경개선서" hidden="1">{#N/A,#N/A,FALSE,"KMC최종회의(7월) 자료"}</definedName>
    <definedName name="작지" hidden="1">{"'매출이익'!$A$24:$K$45"}</definedName>
    <definedName name="잔" hidden="1">{#N/A,#N/A,FALSE,"단축1";#N/A,#N/A,FALSE,"단축2";#N/A,#N/A,FALSE,"단축3";#N/A,#N/A,FALSE,"장축";#N/A,#N/A,FALSE,"4WD"}</definedName>
    <definedName name="잔금미청" hidden="1">#REF!</definedName>
    <definedName name="잔금미청구" hidden="1">#REF!</definedName>
    <definedName name="잔다르크" hidden="1">{#N/A,#N/A,FALSE,"정공"}</definedName>
    <definedName name="잔양" hidden="1">{#N/A,#N/A,FALSE,"P.C.B"}</definedName>
    <definedName name="잔업집게5" hidden="1">{#N/A,#N/A,TRUE,"Y생산";#N/A,#N/A,TRUE,"Y판매";#N/A,#N/A,TRUE,"Y총물량";#N/A,#N/A,TRUE,"Y능력";#N/A,#N/A,TRUE,"YKD"}</definedName>
    <definedName name="잘못"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잠자" hidden="1">#REF!</definedName>
    <definedName name="잠정보고" hidden="1">{#N/A,#N/A,FALSE,"주요여수신";#N/A,#N/A,FALSE,"수신금리";#N/A,#N/A,FALSE,"대출금리";#N/A,#N/A,FALSE,"신규대출";#N/A,#N/A,FALSE,"총액대출"}</definedName>
    <definedName name="雑費" hidden="1">{"'買掛金'!$J$6"}</definedName>
    <definedName name="잡손1" hidden="1">{#N/A,#N/A,FALSE,"BS";#N/A,#N/A,FALSE,"PL";#N/A,#N/A,FALSE,"처분";#N/A,#N/A,FALSE,"현금";#N/A,#N/A,FALSE,"매출";#N/A,#N/A,FALSE,"원가";#N/A,#N/A,FALSE,"경영"}</definedName>
    <definedName name="잡손실" hidden="1">{#N/A,#N/A,FALSE,"1.CRITERIA";#N/A,#N/A,FALSE,"2.IS";#N/A,#N/A,FALSE,"3.BS";#N/A,#N/A,FALSE,"4.PER PL";#N/A,#N/A,FALSE,"5.INVESTMENT";#N/A,#N/A,FALSE,"6.공문";#N/A,#N/A,FALSE,"7.netinvest"}</definedName>
    <definedName name="잡손실12" hidden="1">{#N/A,#N/A,FALSE,"BS";#N/A,#N/A,FALSE,"PL";#N/A,#N/A,FALSE,"처분";#N/A,#N/A,FALSE,"현금";#N/A,#N/A,FALSE,"매출";#N/A,#N/A,FALSE,"원가";#N/A,#N/A,FALSE,"경영"}</definedName>
    <definedName name="잡손실2" hidden="1">{#N/A,#N/A,FALSE,"BS";#N/A,#N/A,FALSE,"PL";#N/A,#N/A,FALSE,"처분";#N/A,#N/A,FALSE,"현금";#N/A,#N/A,FALSE,"매출";#N/A,#N/A,FALSE,"원가";#N/A,#N/A,FALSE,"경영"}</definedName>
    <definedName name="잡손익" hidden="1">{#N/A,#N/A,FALSE,"BS";#N/A,#N/A,FALSE,"PL";#N/A,#N/A,FALSE,"처분";#N/A,#N/A,FALSE,"현금";#N/A,#N/A,FALSE,"매출";#N/A,#N/A,FALSE,"원가";#N/A,#N/A,FALSE,"경영"}</definedName>
    <definedName name="잡손익2" hidden="1">{#N/A,#N/A,FALSE,"BS";#N/A,#N/A,FALSE,"PL";#N/A,#N/A,FALSE,"처분";#N/A,#N/A,FALSE,"현금";#N/A,#N/A,FALSE,"매출";#N/A,#N/A,FALSE,"원가";#N/A,#N/A,FALSE,"경영"}</definedName>
    <definedName name="잡이익" hidden="1">{#N/A,#N/A,FALSE,"1.CRITERIA";#N/A,#N/A,FALSE,"2.IS";#N/A,#N/A,FALSE,"3.BS";#N/A,#N/A,FALSE,"4.PER PL";#N/A,#N/A,FALSE,"5.INVESTMENT";#N/A,#N/A,FALSE,"6.공문";#N/A,#N/A,FALSE,"7.netinvest"}</definedName>
    <definedName name="잡이익분석"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장" hidden="1">{#N/A,#N/A,FALSE,"BS";#N/A,#N/A,FALSE,"PL";#N/A,#N/A,FALSE,"처분";#N/A,#N/A,FALSE,"현금";#N/A,#N/A,FALSE,"매출";#N/A,#N/A,FALSE,"원가";#N/A,#N/A,FALSE,"경영"}</definedName>
    <definedName name="장_1" hidden="1">{"'판관비내역'!$D$2:$P$33"}</definedName>
    <definedName name="장_2" hidden="1">{"'판관비내역'!$D$2:$P$33"}</definedName>
    <definedName name="장_3" hidden="1">{"'판관비내역'!$D$2:$P$33"}</definedName>
    <definedName name="장_4" hidden="1">{"'판관비내역'!$D$2:$P$33"}</definedName>
    <definedName name="장_5" hidden="1">{"'판관비내역'!$D$2:$P$33"}</definedName>
    <definedName name="장4" hidden="1">{#N/A,#N/A,FALSE,"CAM-G7";#N/A,#N/A,FALSE,"SPL";#N/A,#N/A,FALSE,"butt-in G7";#N/A,#N/A,FALSE,"dia-in G7";#N/A,#N/A,FALSE,"추가-STA G7"}</definedName>
    <definedName name="장VP" hidden="1">{#N/A,#N/A,FALSE,"UNIT";#N/A,#N/A,FALSE,"UNIT";#N/A,#N/A,FALSE,"계정"}</definedName>
    <definedName name="장기" hidden="1">{#N/A,#N/A,FALSE,"BS";#N/A,#N/A,FALSE,"PL";#N/A,#N/A,FALSE,"처분";#N/A,#N/A,FALSE,"현금";#N/A,#N/A,FALSE,"매출";#N/A,#N/A,FALSE,"원가";#N/A,#N/A,FALSE,"경영"}</definedName>
    <definedName name="장기금융상품" localSheetId="1" hidden="1">{"'판관비내역'!$D$2:$P$33"}</definedName>
    <definedName name="장기금융상품">[50]정의!$B$4</definedName>
    <definedName name="장기금융상품_1" hidden="1">{"'판관비내역'!$D$2:$P$33"}</definedName>
    <definedName name="장기금융상품_2" hidden="1">{"'판관비내역'!$D$2:$P$33"}</definedName>
    <definedName name="장기금융상품_3" hidden="1">{"'판관비내역'!$D$2:$P$33"}</definedName>
    <definedName name="장기금융상품_4" hidden="1">{"'판관비내역'!$D$2:$P$33"}</definedName>
    <definedName name="장기금융상품_5" hidden="1">{"'판관비내역'!$D$2:$P$33"}</definedName>
    <definedName name="장기대여금" hidden="1">{#N/A,#N/A,FALSE,"1.CRITERIA";#N/A,#N/A,FALSE,"2.IS";#N/A,#N/A,FALSE,"3.BS";#N/A,#N/A,FALSE,"4.PER PL";#N/A,#N/A,FALSE,"5.INVESTMENT";#N/A,#N/A,FALSE,"6.공문";#N/A,#N/A,FALSE,"7.netinvest"}</definedName>
    <definedName name="장기매도" hidden="1">{"'손익현황'!$A$1:$J$29"}</definedName>
    <definedName name="장기미수금" hidden="1">{#N/A,#N/A,FALSE,"채권채무";#N/A,#N/A,FALSE,"control sheet"}</definedName>
    <definedName name="장기미지급금" hidden="1">{"PL2",#N/A,FALSE,"PL";"CH1",#N/A,FALSE,"현금흐름표";"CH2",#N/A,FALSE,"현금흐름표";"BS1",#N/A,FALSE,"BS";"CO",#N/A,FALSE,"매출원가";"BS2",#N/A,FALSE,"BS"}</definedName>
    <definedName name="장기성매출채권" hidden="1">{#N/A,#N/A,FALSE,"BS";#N/A,#N/A,FALSE,"PL";#N/A,#N/A,FALSE,"A";#N/A,#N/A,FALSE,"B";#N/A,#N/A,FALSE,"B1";#N/A,#N/A,FALSE,"C";#N/A,#N/A,FALSE,"C1";#N/A,#N/A,FALSE,"C2";#N/A,#N/A,FALSE,"D";#N/A,#N/A,FALSE,"E";#N/A,#N/A,FALSE,"F";#N/A,#N/A,FALSE,"AA";#N/A,#N/A,FALSE,"BB";#N/A,#N/A,FALSE,"CC";#N/A,#N/A,FALSE,"DD";#N/A,#N/A,FALSE,"EE";#N/A,#N/A,FALSE,"FF";#N/A,#N/A,FALSE,"PL10";#N/A,#N/A,FALSE,"PL20";#N/A,#N/A,FALSE,"PL30"}</definedName>
    <definedName name="장기성미수금" hidden="1">{#N/A,#N/A,FALSE,"BS";#N/A,#N/A,FALSE,"PL";#N/A,#N/A,FALSE,"처분";#N/A,#N/A,FALSE,"현금";#N/A,#N/A,FALSE,"매출";#N/A,#N/A,FALSE,"원가";#N/A,#N/A,FALSE,"경영"}</definedName>
    <definedName name="장기성예금" localSheetId="3" hidden="1">'PL(계정별)'!$E$8:$E$30</definedName>
    <definedName name="장기성예금" hidden="1">#REF!</definedName>
    <definedName name="장기성예금06" hidden="1">#REF!</definedName>
    <definedName name="장기수급" hidden="1">#REF!</definedName>
    <definedName name="장기예수금2" hidden="1">#REF!</definedName>
    <definedName name="장기인원" hidden="1">{#N/A,#N/A,FALSE,"손익표지";#N/A,#N/A,FALSE,"손익계산";#N/A,#N/A,FALSE,"일반관리비";#N/A,#N/A,FALSE,"영업외수익";#N/A,#N/A,FALSE,"영업외비용";#N/A,#N/A,FALSE,"매출액";#N/A,#N/A,FALSE,"요약손익";#N/A,#N/A,FALSE,"요약대차";#N/A,#N/A,FALSE,"매출채권현황";#N/A,#N/A,FALSE,"매출채권명세"}</definedName>
    <definedName name="장기차입2000" hidden="1">#REF!</definedName>
    <definedName name="장기차입금" hidden="1">{#N/A,#N/A,FALSE,"BS";#N/A,#N/A,FALSE,"PL";#N/A,#N/A,FALSE,"처분";#N/A,#N/A,FALSE,"현금";#N/A,#N/A,FALSE,"매출";#N/A,#N/A,FALSE,"원가";#N/A,#N/A,FALSE,"경영"}</definedName>
    <definedName name="장단기차입금10월" hidden="1">{#N/A,#N/A,TRUE,"Y생산";#N/A,#N/A,TRUE,"Y판매";#N/A,#N/A,TRUE,"Y총물량";#N/A,#N/A,TRUE,"Y능력";#N/A,#N/A,TRUE,"YKD"}</definedName>
    <definedName name="장단점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長島" hidden="1">{"'買掛金'!$J$6"}</definedName>
    <definedName name="장려금10" hidden="1">{#N/A,#N/A,FALSE,"1.시장상황";#N/A,#N/A,FALSE,"2.판매목표";#N/A,#N/A,FALSE,"3.판매력운영";#N/A,#N/A,FALSE,"3.판매력운영 (2)";#N/A,#N/A,FALSE,"3.판매력운영 (3)";#N/A,#N/A,FALSE,"4.주요항목 관리지표 목표";#N/A,#N/A,FALSE,"5중점추진사항"}</definedName>
    <definedName name="장려금8" hidden="1">{#N/A,#N/A,FALSE,"1.시장상황";#N/A,#N/A,FALSE,"2.판매목표";#N/A,#N/A,FALSE,"3.판매력운영";#N/A,#N/A,FALSE,"3.판매력운영 (2)";#N/A,#N/A,FALSE,"3.판매력운영 (3)";#N/A,#N/A,FALSE,"4.주요항목 관리지표 목표";#N/A,#N/A,FALSE,"5중점추진사항"}</definedName>
    <definedName name="장려금9" hidden="1">{#N/A,#N/A,FALSE,"1.시장상황";#N/A,#N/A,FALSE,"2.판매목표";#N/A,#N/A,FALSE,"3.판매력운영";#N/A,#N/A,FALSE,"3.판매력운영 (2)";#N/A,#N/A,FALSE,"3.판매력운영 (3)";#N/A,#N/A,FALSE,"4.주요항목 관리지표 목표";#N/A,#N/A,FALSE,"5중점추진사항"}</definedName>
    <definedName name="장미경" hidden="1">{#N/A,#N/A,FALSE,"PHOTO5";#N/A,#N/A,FALSE,"ETCH5";#N/A,#N/A,FALSE,"DIFF5";#N/A,#N/A,FALSE,"CVD5";#N/A,#N/A,FALSE,"I5";#N/A,#N/A,FALSE,"METAL5";#N/A,#N/A,FALSE,"PHOTO6";#N/A,#N/A,FALSE,"ETCH6";#N/A,#N/A,FALSE,"DIFF6";#N/A,#N/A,FALSE,"CVD6";#N/A,#N/A,FALSE,"I6";#N/A,#N/A,FALSE,"METAL6"}</definedName>
    <definedName name="장배관" hidden="1">{#N/A,#N/A,TRUE,"매출진척-1";#N/A,#N/A,TRUE,"매출진척-2";#N/A,#N/A,TRUE,"제품실적";#N/A,#N/A,TRUE,"RAC";#N/A,#N/A,TRUE,"PAC ";#N/A,#N/A,TRUE,"재고현황";#N/A,#N/A,TRUE,"공지사항"}</definedName>
    <definedName name="장비" hidden="1">{#N/A,#N/A,FALSE,"표지";#N/A,#N/A,FALSE,"을지1";#N/A,#N/A,FALSE,"일정1";#N/A,#N/A,FALSE,"일정2";#N/A,#N/A,FALSE,"11T-C";#N/A,#N/A,FALSE,"15T-D";#N/A,#N/A,FALSE,"판매현황";#N/A,#N/A,FALSE,"업무 FLOW"}</definedName>
    <definedName name="장비LIST3" hidden="1">{#N/A,#N/A,FALSE,"현장 NCR 분석";#N/A,#N/A,FALSE,"현장품질감사";#N/A,#N/A,FALSE,"현장품질감사"}</definedName>
    <definedName name="장비세부" hidden="1">#REF!</definedName>
    <definedName name="장비투자" hidden="1">#REF!</definedName>
    <definedName name="장상수" hidden="1">{#N/A,#N/A,FALSE,"손익표지";#N/A,#N/A,FALSE,"손익계산";#N/A,#N/A,FALSE,"일반관리비";#N/A,#N/A,FALSE,"영업외수익";#N/A,#N/A,FALSE,"영업외비용";#N/A,#N/A,FALSE,"매출액";#N/A,#N/A,FALSE,"요약손익";#N/A,#N/A,FALSE,"요약대차";#N/A,#N/A,FALSE,"매출채권현황";#N/A,#N/A,FALSE,"매출채권명세"}</definedName>
    <definedName name="장준" hidden="1">{"'매출'!$A$1:$I$22"}</definedName>
    <definedName name="장차" hidden="1">{#N/A,#N/A,FALSE,"1.CRITERIA";#N/A,#N/A,FALSE,"2.IS";#N/A,#N/A,FALSE,"3.BS";#N/A,#N/A,FALSE,"4.PER PL";#N/A,#N/A,FALSE,"5.INVESTMENT";#N/A,#N/A,FALSE,"6.공문";#N/A,#N/A,FALSE,"7.netinvest"}</definedName>
    <definedName name="장호철" hidden="1">{#N/A,#N/A,FALSE,"PART-1234-8-12-9(41)";#N/A,#N/A,FALSE,"PARTS-2(3)";#N/A,#N/A,FALSE,"VAN SYSTEM";#N/A,#N/A,FALSE,"PARTS-10(26)";#N/A,#N/A,FALSE,"PART-5-6-7-11(14)";#N/A,#N/A,FALSE,"PARTS-4(3)";#N/A,#N/A,FALSE,"PCLASS"}</definedName>
    <definedName name="장호철1" hidden="1">{#N/A,#N/A,FALSE,"PART-1234-8-12-9(41)";#N/A,#N/A,FALSE,"PARTS-2(3)";#N/A,#N/A,FALSE,"VAN SYSTEM";#N/A,#N/A,FALSE,"PARTS-10(26)";#N/A,#N/A,FALSE,"PART-5-6-7-11(14)";#N/A,#N/A,FALSE,"PARTS-4(3)";#N/A,#N/A,FALSE,"PCLASS"}</definedName>
    <definedName name="재" hidden="1">{#N/A,#N/A,FALSE,"UNIT";#N/A,#N/A,FALSE,"UNIT";#N/A,#N/A,FALSE,"계정"}</definedName>
    <definedName name="재경" hidden="1">{#N/A,#N/A,FALSE,"UNIT";#N/A,#N/A,FALSE,"UNIT";#N/A,#N/A,FALSE,"계정"}</definedName>
    <definedName name="재경팀장" hidden="1">{#N/A,#N/A,FALSE,"정공"}</definedName>
    <definedName name="재고LIST" hidden="1">#REF!</definedName>
    <definedName name="재고단가" hidden="1">{#N/A,#N/A,FALSE,"1.CRITERIA";#N/A,#N/A,FALSE,"2.IS";#N/A,#N/A,FALSE,"3.BS";#N/A,#N/A,FALSE,"4.PER PL";#N/A,#N/A,FALSE,"5.INVESTMENT";#N/A,#N/A,FALSE,"6.공문";#N/A,#N/A,FALSE,"7.netinvest"}</definedName>
    <definedName name="재고자산"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재고자산수량"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고자산이자최종" hidden="1">{"'분양원가'!$B$1:$F$113"}</definedName>
    <definedName name="재고자산평가" hidden="1">#REF!</definedName>
    <definedName name="재공포함" hidden="1">{#N/A,#N/A,FALSE,"Sheet5"}</definedName>
    <definedName name="재공품2006기초" hidden="1">{#N/A,#N/A,FALSE,"계약직(여)"}</definedName>
    <definedName name="재공품공수2" hidden="1">{#N/A,#N/A,FALSE,"Sheet5"}</definedName>
    <definedName name="재노경" hidden="1">{#N/A,#N/A,FALSE,"KMC최종회의(7월) 자료"}</definedName>
    <definedName name="재노경1" hidden="1">{#N/A,#N/A,FALSE,"KMC최종회의(7월) 자료"}</definedName>
    <definedName name="재노경종합2" hidden="1">{#N/A,#N/A,FALSE,"KMC최종회의(7월) 자료"}</definedName>
    <definedName name="재노경종합A" hidden="1">{#N/A,#N/A,FALSE,"KMC최종회의(7월) 자료"}</definedName>
    <definedName name="재노종" hidden="1">{#N/A,#N/A,FALSE,"KMC최종회의(7월) 자료"}</definedName>
    <definedName name="재료" hidden="1">{#N/A,#N/A,FALSE,"Sheet5"}</definedName>
    <definedName name="재료2" hidden="1">{#N/A,#N/A,FALSE,"Sheet5"}</definedName>
    <definedName name="재료비1" hidden="1">{#N/A,#N/A,FALSE,"자재관리";#N/A,#N/A,FALSE,"자재관리";#N/A,#N/A,FALSE,"자재관리"}</definedName>
    <definedName name="재료예산" hidden="1">{#N/A,#N/A,FALSE,"단축1";#N/A,#N/A,FALSE,"단축2";#N/A,#N/A,FALSE,"단축3";#N/A,#N/A,FALSE,"장축";#N/A,#N/A,FALSE,"4WD"}</definedName>
    <definedName name="재무" hidden="1">#REF!</definedName>
    <definedName name="재무제표" hidden="1">{#N/A,#N/A,FALSE,"BS";#N/A,#N/A,FALSE,"PL";#N/A,#N/A,FALSE,"A";#N/A,#N/A,FALSE,"B";#N/A,#N/A,FALSE,"B1";#N/A,#N/A,FALSE,"C";#N/A,#N/A,FALSE,"C1";#N/A,#N/A,FALSE,"C2";#N/A,#N/A,FALSE,"D";#N/A,#N/A,FALSE,"E";#N/A,#N/A,FALSE,"F";#N/A,#N/A,FALSE,"AA";#N/A,#N/A,FALSE,"BB";#N/A,#N/A,FALSE,"CC";#N/A,#N/A,FALSE,"DD";#N/A,#N/A,FALSE,"EE";#N/A,#N/A,FALSE,"FF";#N/A,#N/A,FALSE,"PL10";#N/A,#N/A,FALSE,"PL20";#N/A,#N/A,FALSE,"PL30"}</definedName>
    <definedName name="재무제표4월" hidden="1">{#N/A,#N/A,FALSE,"손익표지";#N/A,#N/A,FALSE,"손익계산";#N/A,#N/A,FALSE,"일반관리비";#N/A,#N/A,FALSE,"영업외수익";#N/A,#N/A,FALSE,"영업외비용";#N/A,#N/A,FALSE,"매출액";#N/A,#N/A,FALSE,"요약손익";#N/A,#N/A,FALSE,"요약대차";#N/A,#N/A,FALSE,"매출채권현황";#N/A,#N/A,FALSE,"매출채권명세"}</definedName>
    <definedName name="재무제표최종" hidden="1">{#N/A,#N/A,FALSE,"손익표지";#N/A,#N/A,FALSE,"손익계산";#N/A,#N/A,FALSE,"일반관리비";#N/A,#N/A,FALSE,"영업외수익";#N/A,#N/A,FALSE,"영업외비용";#N/A,#N/A,FALSE,"매출액";#N/A,#N/A,FALSE,"요약손익";#N/A,#N/A,FALSE,"요약대차";#N/A,#N/A,FALSE,"매출채권현황";#N/A,#N/A,FALSE,"매출채권명세"}</definedName>
    <definedName name="재민" hidden="1">{"'5'!$A$1:$BB$147"}</definedName>
    <definedName name="재작성" hidden="1">{#N/A,#N/A,FALSE,"ROW DATA"}</definedName>
    <definedName name="재재재" hidden="1">{"'미착금액'!$A$4:$G$14"}</definedName>
    <definedName name="재할인대상" hidden="1">{#N/A,#N/A,FALSE,"주요여수신";#N/A,#N/A,FALSE,"수신금리";#N/A,#N/A,FALSE,"대출금리";#N/A,#N/A,FALSE,"신규대출";#N/A,#N/A,FALSE,"총액대출"}</definedName>
    <definedName name="재확인" hidden="1">{"SELECT orddtail.QUANTITY, orddtail.DISCOUNT, orddtail.PRODUCT_ID, orddtail.QUANTITY, orddtail.UNIT_P";"RICE_x000D_FROM c:\windows\msapps\msquery\orddtail.dbf orddtail, c:\windows\msapps\msquery\orddtail.dbf o";"rddtail_1_x000D_WHERE orddtail_1.ORDER_ID = orddtail.ORDER_ID"}</definedName>
    <definedName name="재훈입금총괄" hidden="1">{#N/A,#N/A,FALSE,"손익표지";#N/A,#N/A,FALSE,"손익계산";#N/A,#N/A,FALSE,"일반관리비";#N/A,#N/A,FALSE,"영업외수익";#N/A,#N/A,FALSE,"영업외비용";#N/A,#N/A,FALSE,"매출액";#N/A,#N/A,FALSE,"요약손익";#N/A,#N/A,FALSE,"요약대차";#N/A,#N/A,FALSE,"매출채권현황";#N/A,#N/A,FALSE,"매출채권명세"}</definedName>
    <definedName name="잯" hidden="1">{#N/A,#N/A,FALSE,"단축1";#N/A,#N/A,FALSE,"단축2";#N/A,#N/A,FALSE,"단축3";#N/A,#N/A,FALSE,"장축";#N/A,#N/A,FALSE,"4WD"}</definedName>
    <definedName name="쟈" hidden="1">{#N/A,#N/A,FALSE,"KMC최종회의(7월) 자료"}</definedName>
    <definedName name="쟈ㅜ" hidden="1">{#N/A,#N/A,FALSE,"신규dep";#N/A,#N/A,FALSE,"신규dep-금형상각후";#N/A,#N/A,FALSE,"신규dep-연구비상각후";#N/A,#N/A,FALSE,"신규dep-기계,공구상각후"}</definedName>
    <definedName name="저" hidden="1">{#N/A,#N/A,FALSE,"손익표지";#N/A,#N/A,FALSE,"손익계산";#N/A,#N/A,FALSE,"일반관리비";#N/A,#N/A,FALSE,"영업외수익";#N/A,#N/A,FALSE,"영업외비용";#N/A,#N/A,FALSE,"매출액";#N/A,#N/A,FALSE,"요약손익";#N/A,#N/A,FALSE,"요약대차";#N/A,#N/A,FALSE,"매출채권현황";#N/A,#N/A,FALSE,"매출채권명세"}</definedName>
    <definedName name="저1" hidden="1">{#N/A,#N/A,FALSE,"정공"}</definedName>
    <definedName name="저2" hidden="1">{#N/A,#N/A,FALSE,"정공"}</definedName>
    <definedName name="저속" hidden="1">{#N/A,#N/A,FALSE,"단축1";#N/A,#N/A,FALSE,"단축2";#N/A,#N/A,FALSE,"단축3";#N/A,#N/A,FALSE,"장축";#N/A,#N/A,FALSE,"4WD"}</definedName>
    <definedName name="저장" hidden="1">{#N/A,#N/A,FALSE,"Sheet5"}</definedName>
    <definedName name="저장1" hidden="1">{#N/A,#N/A,FALSE,"Sheet5"}</definedName>
    <definedName name="저장2" hidden="1">{#N/A,#N/A,FALSE,"Sheet5"}</definedName>
    <definedName name="저장33" hidden="1">{#N/A,#N/A,FALSE,"Sheet5"}</definedName>
    <definedName name="저장품" hidden="1">{"'분양원가'!$B$1:$F$113"}</definedName>
    <definedName name="저장품수불" hidden="1">{#N/A,#N/A,FALSE,"Sheet5"}</definedName>
    <definedName name="저저" hidden="1">{#N/A,#N/A,FALSE,"UNIT";#N/A,#N/A,FALSE,"UNIT";#N/A,#N/A,FALSE,"계정"}</definedName>
    <definedName name="적도" hidden="1">{#N/A,#N/A,TRUE,"Y생산";#N/A,#N/A,TRUE,"Y판매";#N/A,#N/A,TRUE,"Y총물량";#N/A,#N/A,TRUE,"Y능력";#N/A,#N/A,TRUE,"YKD"}</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치" hidden="1">{#N/A,#N/A,FALSE,"군산원가";#N/A,#N/A,FALSE,"팀별월별";#N/A,#N/A,FALSE,"타공정대체";#N/A,#N/A,FALSE,"기타경비";#N/A,#N/A,FALSE,"원료";#N/A,#N/A,FALSE,"연료"}</definedName>
    <definedName name="전2" hidden="1">{#N/A,#N/A,FALSE,"정공"}</definedName>
    <definedName name="전개계획" hidden="1">{#N/A,#N/A,FALSE,"단축1";#N/A,#N/A,FALSE,"단축2";#N/A,#N/A,FALSE,"단축3";#N/A,#N/A,FALSE,"장축";#N/A,#N/A,FALSE,"4WD"}</definedName>
    <definedName name="전개방안2" hidden="1">{#N/A,#N/A,FALSE,"단축1";#N/A,#N/A,FALSE,"단축2";#N/A,#N/A,FALSE,"단축3";#N/A,#N/A,FALSE,"장축";#N/A,#N/A,FALSE,"4WD"}</definedName>
    <definedName name="전개방안3" hidden="1">{#N/A,#N/A,FALSE,"단축1";#N/A,#N/A,FALSE,"단축2";#N/A,#N/A,FALSE,"단축3";#N/A,#N/A,FALSE,"장축";#N/A,#N/A,FALSE,"4WD"}</definedName>
    <definedName name="전개방안4" hidden="1">{#N/A,#N/A,FALSE,"단축1";#N/A,#N/A,FALSE,"단축2";#N/A,#N/A,FALSE,"단축3";#N/A,#N/A,FALSE,"장축";#N/A,#N/A,FALSE,"4WD"}</definedName>
    <definedName name="전국현황" hidden="1">#REF!</definedName>
    <definedName name="전기tb" hidden="1">{#N/A,#N/A,FALSE,"COL-HIS"}</definedName>
    <definedName name="전기특기조건" hidden="1">{#N/A,#N/A,FALSE,"현장 NCR 분석";#N/A,#N/A,FALSE,"현장품질감사";#N/A,#N/A,FALSE,"현장품질감사"}</definedName>
    <definedName name="전년경영비" hidden="1">{#N/A,#N/A,FALSE,"P.C.B"}</definedName>
    <definedName name="전년월" hidden="1">{#N/A,#N/A,FALSE,"자재관리";#N/A,#N/A,FALSE,"자재관리";#N/A,#N/A,FALSE,"자재관리"}</definedName>
    <definedName name="전대차입" hidden="1">#REF!</definedName>
    <definedName name="전략" hidden="1">{#N/A,#N/A,FALSE,"정공"}</definedName>
    <definedName name="전략2" hidden="1">{#N/A,#N/A,FALSE,"정공"}</definedName>
    <definedName name="전략보고용" hidden="1">{#N/A,#N/A,FALSE,"손익표지";#N/A,#N/A,FALSE,"손익계산";#N/A,#N/A,FALSE,"일반관리비";#N/A,#N/A,FALSE,"영업외수익";#N/A,#N/A,FALSE,"영업외비용";#N/A,#N/A,FALSE,"매출액";#N/A,#N/A,FALSE,"요약손익";#N/A,#N/A,FALSE,"요약대차";#N/A,#N/A,FALSE,"매출채권현황";#N/A,#N/A,FALSE,"매출채권명세"}</definedName>
    <definedName name="전략투" hidden="1">{#N/A,#N/A,FALSE,"정공"}</definedName>
    <definedName name="전력변화" hidden="1">{#N/A,#N/A,FALSE,"제목"}</definedName>
    <definedName name="전망" hidden="1">{#N/A,#N/A,FALSE,"KMC최종회의(7월) 자료"}</definedName>
    <definedName name="전망호기" hidden="1">#REF!</definedName>
    <definedName name="전망환산" hidden="1">{#N/A,#N/A,FALSE,"KMC최종회의(7월) 자료"}</definedName>
    <definedName name="전부" hidden="1">{#N/A,#N/A,FALSE,"단축1";#N/A,#N/A,FALSE,"단축2";#N/A,#N/A,FALSE,"단축3";#N/A,#N/A,FALSE,"장축";#N/A,#N/A,FALSE,"4WD"}</definedName>
    <definedName name="전산장비" hidden="1">{"'Sheet1'!$A$1:$H$36"}</definedName>
    <definedName name="전용원" hidden="1">{#N/A,#N/A,FALSE,"97년 투자계획 세부내역 "}</definedName>
    <definedName name="전용원1" hidden="1">{#N/A,#N/A,FALSE,"97년 투자계획 세부내역 "}</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자_1" hidden="1">{#N/A,#N/A,FALSE,"손익표지";#N/A,#N/A,FALSE,"손익계산";#N/A,#N/A,FALSE,"일반관리비";#N/A,#N/A,FALSE,"영업외수익";#N/A,#N/A,FALSE,"영업외비용";#N/A,#N/A,FALSE,"매출액";#N/A,#N/A,FALSE,"요약손익";#N/A,#N/A,FALSE,"요약대차";#N/A,#N/A,FALSE,"매출채권현황";#N/A,#N/A,FALSE,"매출채권명세"}</definedName>
    <definedName name="전자CF" hidden="1">{#N/A,#N/A,FALSE,"지침";#N/A,#N/A,FALSE,"환경분석";#N/A,#N/A,FALSE,"Sheet16"}</definedName>
    <definedName name="전전"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전주우회" hidden="1">#REF!</definedName>
    <definedName name="전차종" hidden="1">{#N/A,#N/A,FALSE,"표지";#N/A,#N/A,FALSE,"전제";#N/A,#N/A,FALSE,"대당";#N/A,#N/A,FALSE,"가공비";#N/A,#N/A,FALSE,"재료비";#N/A,#N/A,FALSE,"손익"}</definedName>
    <definedName name="전체1" hidden="1">{#N/A,#N/A,FALSE,"단축1";#N/A,#N/A,FALSE,"단축2";#N/A,#N/A,FALSE,"단축3";#N/A,#N/A,FALSE,"장축";#N/A,#N/A,FALSE,"4WD"}</definedName>
    <definedName name="전체2" hidden="1">{#N/A,#N/A,FALSE,"단축1";#N/A,#N/A,FALSE,"단축2";#N/A,#N/A,FALSE,"단축3";#N/A,#N/A,FALSE,"장축";#N/A,#N/A,FALSE,"4WD"}</definedName>
    <definedName name="전체실적" hidden="1">{#N/A,#N/A,TRUE,"자재관리";#N/A,#N/A,TRUE,"품질"}</definedName>
    <definedName name="전체현황" hidden="1">{#N/A,#N/A,FALSE,"단축1";#N/A,#N/A,FALSE,"단축2";#N/A,#N/A,FALSE,"단축3";#N/A,#N/A,FALSE,"장축";#N/A,#N/A,FALSE,"4WD"}</definedName>
    <definedName name="전폭축소" hidden="1">{#N/A,#N/A,FALSE,"단축1";#N/A,#N/A,FALSE,"단축2";#N/A,#N/A,FALSE,"단축3";#N/A,#N/A,FALSE,"장축";#N/A,#N/A,FALSE,"4WD"}</definedName>
    <definedName name="전표수거비" hidden="1">{#N/A,#N/A,FALSE,"계약직(여)"}</definedName>
    <definedName name="전화가입권" hidden="1">{#N/A,#N/A,FALSE,"정공"}</definedName>
    <definedName name="전환사채" hidden="1">{"'4월수지'!$A$1:$AE$45"}</definedName>
    <definedName name="전후" hidden="1">{#N/A,#N/A,FALSE,"단축1";#N/A,#N/A,FALSE,"단축2";#N/A,#N/A,FALSE,"단축3";#N/A,#N/A,FALSE,"장축";#N/A,#N/A,FALSE,"4WD"}</definedName>
    <definedName name="전후분석" hidden="1">{#N/A,#N/A,FALSE,"단축1";#N/A,#N/A,FALSE,"단축2";#N/A,#N/A,FALSE,"단축3";#N/A,#N/A,FALSE,"장축";#N/A,#N/A,FALSE,"4WD"}</definedName>
    <definedName name="전후분석을" hidden="1">{#N/A,#N/A,FALSE,"단축1";#N/A,#N/A,FALSE,"단축2";#N/A,#N/A,FALSE,"단축3";#N/A,#N/A,FALSE,"장축";#N/A,#N/A,FALSE,"4WD"}</definedName>
    <definedName name="전후비교표" hidden="1">{#N/A,#N/A,FALSE,"KMC최종회의(7월) 자료"}</definedName>
    <definedName name="절감2" hidden="1">{#N/A,#N/A,FALSE,"손익표지";#N/A,#N/A,FALSE,"손익계산";#N/A,#N/A,FALSE,"일반관리비";#N/A,#N/A,FALSE,"영업외수익";#N/A,#N/A,FALSE,"영업외비용";#N/A,#N/A,FALSE,"매출액";#N/A,#N/A,FALSE,"요약손익";#N/A,#N/A,FALSE,"요약대차";#N/A,#N/A,FALSE,"매출채권현황";#N/A,#N/A,FALSE,"매출채권명세"}</definedName>
    <definedName name="절감계산2" hidden="1">{#N/A,#N/A,FALSE,"단축1";#N/A,#N/A,FALSE,"단축2";#N/A,#N/A,FALSE,"단축3";#N/A,#N/A,FALSE,"장축";#N/A,#N/A,FALSE,"4WD"}</definedName>
    <definedName name="절감내역상세" hidden="1">{#N/A,#N/A,FALSE,"정공"}</definedName>
    <definedName name="절감반기계획對실적" hidden="1">{#N/A,#N/A,FALSE,"정공"}</definedName>
    <definedName name="絶費" hidden="1">{"'買掛金'!$J$6"}</definedName>
    <definedName name="접대비"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정" hidden="1">{#N/A,#N/A,FALSE,"ALM-ASISC"}</definedName>
    <definedName name="晶" hidden="1">{#N/A,#N/A,TRUE,"양식5";#N/A,#N/A,TRUE,"양식1_2_2";#N/A,#N/A,TRUE,"양식1_1_2";#N/A,#N/A,TRUE,"양식2";#N/A,#N/A,TRUE,"양식4";#N/A,#N/A,TRUE,"양식3";#N/A,#N/A,TRUE,"양식6";#N/A,#N/A,TRUE,"양식7";#N/A,#N/A,TRUE,"양식10";#N/A,#N/A,TRUE,"양식11";#N/A,#N/A,TRUE,"양식12";#N/A,#N/A,TRUE,"양식13_1_2";#N/A,#N/A,TRUE,"양식13_2_2";#N/A,#N/A,TRUE,"양식14"}</definedName>
    <definedName name="정공" hidden="1">{#N/A,#N/A,FALSE,"정공"}</definedName>
    <definedName name="정기적금" hidden="1">{#N/A,#N/A,FALSE,"주요여수신";#N/A,#N/A,FALSE,"수신금리";#N/A,#N/A,FALSE,"대출금리";#N/A,#N/A,FALSE,"신규대출";#N/A,#N/A,FALSE,"총액대출"}</definedName>
    <definedName name="정니보" hidden="1">{#N/A,#N/A,FALSE,"손익표지";#N/A,#N/A,FALSE,"손익계산";#N/A,#N/A,FALSE,"일반관리비";#N/A,#N/A,FALSE,"영업외수익";#N/A,#N/A,FALSE,"영업외비용";#N/A,#N/A,FALSE,"매출액";#N/A,#N/A,FALSE,"요약손익";#N/A,#N/A,FALSE,"요약대차";#N/A,#N/A,FALSE,"매출채권현황";#N/A,#N/A,FALSE,"매출채권명세"}</definedName>
    <definedName name="订单" hidden="1">{#N/A,#N/A,TRUE,"양식5";#N/A,#N/A,TRUE,"양식1_2_2";#N/A,#N/A,TRUE,"양식1_1_2";#N/A,#N/A,TRUE,"양식2";#N/A,#N/A,TRUE,"양식4";#N/A,#N/A,TRUE,"양식3";#N/A,#N/A,TRUE,"양식6";#N/A,#N/A,TRUE,"양식7";#N/A,#N/A,TRUE,"양식10";#N/A,#N/A,TRUE,"양식11";#N/A,#N/A,TRUE,"양식12";#N/A,#N/A,TRUE,"양식13_1_2";#N/A,#N/A,TRUE,"양식13_2_2";#N/A,#N/A,TRUE,"양식14"}</definedName>
    <definedName name="정동종합수정" hidden="1">{#N/A,#N/A,FALSE,"KMC최종회의(7월) 자료"}</definedName>
    <definedName name="정렬" hidden="1">{"'특허청발표'!$A$1:$G$20"}</definedName>
    <definedName name="정리" hidden="1">{#N/A,#N/A,FALSE,"손익표지";#N/A,#N/A,FALSE,"손익계산";#N/A,#N/A,FALSE,"일반관리비";#N/A,#N/A,FALSE,"영업외수익";#N/A,#N/A,FALSE,"영업외비용";#N/A,#N/A,FALSE,"매출액";#N/A,#N/A,FALSE,"요약손익";#N/A,#N/A,FALSE,"요약대차";#N/A,#N/A,FALSE,"매출채권현황";#N/A,#N/A,FALSE,"매출채권명세"}</definedName>
    <definedName name="정말" hidden="1">{#N/A,#N/A,FALSE,"손익표지";#N/A,#N/A,FALSE,"손익계산";#N/A,#N/A,FALSE,"일반관리비";#N/A,#N/A,FALSE,"영업외수익";#N/A,#N/A,FALSE,"영업외비용";#N/A,#N/A,FALSE,"매출액";#N/A,#N/A,FALSE,"요약손익";#N/A,#N/A,FALSE,"요약대차";#N/A,#N/A,FALSE,"매출채권현황";#N/A,#N/A,FALSE,"매출채권명세"}</definedName>
    <definedName name="정문" hidden="1">{#N/A,#N/A,FALSE,"UNIT";#N/A,#N/A,FALSE,"UNIT";#N/A,#N/A,FALSE,"계정"}</definedName>
    <definedName name="정문식" hidden="1">{#N/A,#N/A,FALSE,"UNIT";#N/A,#N/A,FALSE,"UNIT";#N/A,#N/A,FALSE,"계정"}</definedName>
    <definedName name="정미아" hidden="1">{#N/A,#N/A,FALSE,"BS";#N/A,#N/A,FALSE,"PL";#N/A,#N/A,FALSE,"처분";#N/A,#N/A,FALSE,"현금";#N/A,#N/A,FALSE,"매출";#N/A,#N/A,FALSE,"원가";#N/A,#N/A,FALSE,"경영"}</definedName>
    <definedName name="정보기술1" hidden="1">{"'표지'!$B$5"}</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봉용_1" hidden="1">{#N/A,#N/A,FALSE,"손익표지";#N/A,#N/A,FALSE,"손익계산";#N/A,#N/A,FALSE,"일반관리비";#N/A,#N/A,FALSE,"영업외수익";#N/A,#N/A,FALSE,"영업외비용";#N/A,#N/A,FALSE,"매출액";#N/A,#N/A,FALSE,"요약손익";#N/A,#N/A,FALSE,"요약대차";#N/A,#N/A,FALSE,"매출채권현황";#N/A,#N/A,FALSE,"매출채권명세"}</definedName>
    <definedName name="정비대수" hidden="1">{#N/A,#N/A,FALSE,"인원";#N/A,#N/A,FALSE,"비용2";#N/A,#N/A,FALSE,"비용1";#N/A,#N/A,FALSE,"비용";#N/A,#N/A,FALSE,"보증2";#N/A,#N/A,FALSE,"보증1";#N/A,#N/A,FALSE,"보증";#N/A,#N/A,FALSE,"손익1";#N/A,#N/A,FALSE,"손익";#N/A,#N/A,FALSE,"부서별매출";#N/A,#N/A,FALSE,"매출"}</definedName>
    <definedName name="정비확정" hidden="1">'[2]#REF'!$A$206:$Q$214</definedName>
    <definedName name="정산손익" hidden="1">{"PL2",#N/A,FALSE,"PL";"CH1",#N/A,FALSE,"현금흐름표";"CH2",#N/A,FALSE,"현금흐름표";"BS1",#N/A,FALSE,"BS";"CO",#N/A,FALSE,"매출원가";"BS2",#N/A,FALSE,"BS"}</definedName>
    <definedName name="정산표" hidden="1">{#N/A,#N/A,FALSE,"BS";#N/A,#N/A,FALSE,"PL";#N/A,#N/A,FALSE,"처분";#N/A,#N/A,FALSE,"현금";#N/A,#N/A,FALSE,"매출";#N/A,#N/A,FALSE,"원가";#N/A,#N/A,FALSE,"경영"}</definedName>
    <definedName name="정산표2" hidden="1">{"FORM17",#N/A,FALSE,"Commission1";"FORM17.1",#N/A,FALSE,"Commission2"}</definedName>
    <definedName name="정산표PL" hidden="1">{"'Sheet1'!$A$1:$H$36"}</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가격2"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정성균" hidden="1">{#N/A,#N/A,FALSE,"손익표지";#N/A,#N/A,FALSE,"손익계산";#N/A,#N/A,FALSE,"일반관리비";#N/A,#N/A,FALSE,"영업외수익";#N/A,#N/A,FALSE,"영업외비용";#N/A,#N/A,FALSE,"매출액";#N/A,#N/A,FALSE,"요약손익";#N/A,#N/A,FALSE,"요약대차";#N/A,#N/A,FALSE,"매출채권현황";#N/A,#N/A,FALSE,"매출채권명세"}</definedName>
    <definedName name="정수용" hidden="1">{#N/A,#N/A,TRUE,"Y생산";#N/A,#N/A,TRUE,"Y판매";#N/A,#N/A,TRUE,"Y총물량";#N/A,#N/A,TRUE,"Y능력";#N/A,#N/A,TRUE,"YKD"}</definedName>
    <definedName name="정어어ㅇㅓㅇ" hidden="1">{#N/A,#N/A,FALSE,"손익표지";#N/A,#N/A,FALSE,"손익계산";#N/A,#N/A,FALSE,"일반관리비";#N/A,#N/A,FALSE,"영업외수익";#N/A,#N/A,FALSE,"영업외비용";#N/A,#N/A,FALSE,"매출액";#N/A,#N/A,FALSE,"요약손익";#N/A,#N/A,FALSE,"요약대차";#N/A,#N/A,FALSE,"매출채권현황";#N/A,#N/A,FALSE,"매출채권명세"}</definedName>
    <definedName name="정영환자료" hidden="1">{"'5'!$A$1:$BB$147"}</definedName>
    <definedName name="정유암" hidden="1">{#N/A,#N/A,FALSE,"1.CRITERIA";#N/A,#N/A,FALSE,"2.IS";#N/A,#N/A,FALSE,"3.BS";#N/A,#N/A,FALSE,"4.PER PL";#N/A,#N/A,FALSE,"5.INVESTMENT";#N/A,#N/A,FALSE,"6.공문";#N/A,#N/A,FALSE,"7.netinvest"}</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_1"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인보_1" hidden="1">{#N/A,#N/A,FALSE,"손익표지";#N/A,#N/A,FALSE,"손익계산";#N/A,#N/A,FALSE,"일반관리비";#N/A,#N/A,FALSE,"영업외수익";#N/A,#N/A,FALSE,"영업외비용";#N/A,#N/A,FALSE,"매출액";#N/A,#N/A,FALSE,"요약손익";#N/A,#N/A,FALSE,"요약대차";#N/A,#N/A,FALSE,"매출채권현황";#N/A,#N/A,FALSE,"매출채권명세"}</definedName>
    <definedName name="정임" hidden="1">#REF!</definedName>
    <definedName name="정종" hidden="1">{#N/A,#N/A,FALSE,"KMC최종회의(7월) 자료"}</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종구_1" hidden="1">{#N/A,#N/A,FALSE,"손익표지";#N/A,#N/A,FALSE,"손익계산";#N/A,#N/A,FALSE,"일반관리비";#N/A,#N/A,FALSE,"영업외수익";#N/A,#N/A,FALSE,"영업외비용";#N/A,#N/A,FALSE,"매출액";#N/A,#N/A,FALSE,"요약손익";#N/A,#N/A,FALSE,"요약대차";#N/A,#N/A,FALSE,"매출채권현황";#N/A,#N/A,FALSE,"매출채권명세"}</definedName>
    <definedName name="정직인원" hidden="1">{#N/A,#N/A,FALSE,"손익표지";#N/A,#N/A,FALSE,"손익계산";#N/A,#N/A,FALSE,"일반관리비";#N/A,#N/A,FALSE,"영업외수익";#N/A,#N/A,FALSE,"영업외비용";#N/A,#N/A,FALSE,"매출액";#N/A,#N/A,FALSE,"요약손익";#N/A,#N/A,FALSE,"요약대차";#N/A,#N/A,FALSE,"매출채권현황";#N/A,#N/A,FALSE,"매출채권명세"}</definedName>
    <definedName name="정징" hidden="1">{#N/A,#N/A,TRUE,"Y생산";#N/A,#N/A,TRUE,"Y판매";#N/A,#N/A,TRUE,"Y총물량";#N/A,#N/A,TRUE,"Y능력";#N/A,#N/A,TRUE,"YKD"}</definedName>
    <definedName name="정혜선" hidden="1">{"'Sheet1'!$A$1:$H$36"}</definedName>
    <definedName name="젖" hidden="1">{#N/A,#N/A,FALSE,"단축1";#N/A,#N/A,FALSE,"단축2";#N/A,#N/A,FALSE,"단축3";#N/A,#N/A,FALSE,"장축";#N/A,#N/A,FALSE,"4WD"}</definedName>
    <definedName name="젖아" hidden="1">{#N/A,#N/A,FALSE,"Sheet5"}</definedName>
    <definedName name="제" hidden="1">{#N/A,#N/A,FALSE,"Sheet5"}</definedName>
    <definedName name="제1안" hidden="1">{#N/A,#N/A,TRUE,"매출진척-1";#N/A,#N/A,TRUE,"매출진척-2";#N/A,#N/A,TRUE,"제품실적";#N/A,#N/A,TRUE,"RAC";#N/A,#N/A,TRUE,"PAC ";#N/A,#N/A,TRUE,"재고현황";#N/A,#N/A,TRUE,"공지사항"}</definedName>
    <definedName name="제1안2" hidden="1">{#N/A,#N/A,TRUE,"매출진척-1";#N/A,#N/A,TRUE,"매출진척-2";#N/A,#N/A,TRUE,"제품실적";#N/A,#N/A,TRUE,"RAC";#N/A,#N/A,TRUE,"PAC ";#N/A,#N/A,TRUE,"재고현황";#N/A,#N/A,TRUE,"공지사항"}</definedName>
    <definedName name="제23회상각표" hidden="1">{#N/A,#N/A,FALSE,"BS";#N/A,#N/A,FALSE,"PL";#N/A,#N/A,FALSE,"처분";#N/A,#N/A,FALSE,"현금";#N/A,#N/A,FALSE,"매출";#N/A,#N/A,FALSE,"원가";#N/A,#N/A,FALSE,"경영"}</definedName>
    <definedName name="제2안" hidden="1">{#N/A,#N/A,TRUE,"매출진척-1";#N/A,#N/A,TRUE,"매출진척-2";#N/A,#N/A,TRUE,"제품실적";#N/A,#N/A,TRUE,"RAC";#N/A,#N/A,TRUE,"PAC ";#N/A,#N/A,TRUE,"재고현황";#N/A,#N/A,TRUE,"공지사항"}</definedName>
    <definedName name="제동" hidden="1">{#N/A,#N/A,FALSE,"단축1";#N/A,#N/A,FALSE,"단축2";#N/A,#N/A,FALSE,"단축3";#N/A,#N/A,FALSE,"장축";#N/A,#N/A,FALSE,"4WD"}</definedName>
    <definedName name="제일장" hidden="1">#REF!</definedName>
    <definedName name="제작설치대비표" hidden="1">{#N/A,#N/A,FALSE,"CAM-G7";#N/A,#N/A,FALSE,"SPL";#N/A,#N/A,FALSE,"butt-in G7";#N/A,#N/A,FALSE,"dia-in G7";#N/A,#N/A,FALSE,"추가-STA G7"}</definedName>
    <definedName name="제조" hidden="1">#REF!</definedName>
    <definedName name="제조경비시트" hidden="1">{#N/A,#N/A,FALSE,"단축1";#N/A,#N/A,FALSE,"단축2";#N/A,#N/A,FALSE,"단축3";#N/A,#N/A,FALSE,"장축";#N/A,#N/A,FALSE,"4WD"}</definedName>
    <definedName name="제조발" hidden="1">{"'매출이익'!$A$24:$K$45"}</definedName>
    <definedName name="제조발생전" hidden="1">{"'매출이익'!$A$24:$K$45"}</definedName>
    <definedName name="제조발생전파일" hidden="1">{"'매출이익'!$A$24:$K$45"}</definedName>
    <definedName name="제조원가" hidden="1">{#N/A,#N/A,FALSE,"Sheet5"}</definedName>
    <definedName name="제조원가02" hidden="1">#REF!</definedName>
    <definedName name="제조원가명세서" hidden="1">{#N/A,#N/A,FALSE,"BS";#N/A,#N/A,FALSE,"PL";#N/A,#N/A,FALSE,"처분";#N/A,#N/A,FALSE,"현금";#N/A,#N/A,FALSE,"매출";#N/A,#N/A,FALSE,"원가";#N/A,#N/A,FALSE,"경영"}</definedName>
    <definedName name="제조원가배부율" hidden="1">{#N/A,#N/A,FALSE,"buildings"}</definedName>
    <definedName name="제조원가절감추진실적" hidden="1">{"'BSC(2001)'!$A$27:$G$32"}</definedName>
    <definedName name="제주" hidden="1">{#N/A,#N/A,FALSE,"손익표지";#N/A,#N/A,FALSE,"손익계산";#N/A,#N/A,FALSE,"일반관리비";#N/A,#N/A,FALSE,"영업외수익";#N/A,#N/A,FALSE,"영업외비용";#N/A,#N/A,FALSE,"매출액";#N/A,#N/A,FALSE,"요약손익";#N/A,#N/A,FALSE,"요약대차";#N/A,#N/A,FALSE,"매출채권현황";#N/A,#N/A,FALSE,"매출채권명세"}</definedName>
    <definedName name="제주도" hidden="1">{#N/A,#N/A,FALSE,"손익표지";#N/A,#N/A,FALSE,"손익계산";#N/A,#N/A,FALSE,"일반관리비";#N/A,#N/A,FALSE,"영업외수익";#N/A,#N/A,FALSE,"영업외비용";#N/A,#N/A,FALSE,"매출액";#N/A,#N/A,FALSE,"요약손익";#N/A,#N/A,FALSE,"요약대차";#N/A,#N/A,FALSE,"매출채권현황";#N/A,#N/A,FALSE,"매출채권명세"}</definedName>
    <definedName name="제주추가종합수정안" hidden="1">{#N/A,#N/A,FALSE,"3가";#N/A,#N/A,FALSE,"3나";#N/A,#N/A,FALSE,"3다"}</definedName>
    <definedName name="제출" hidden="1">{#N/A,#N/A,FALSE,"손익표지";#N/A,#N/A,FALSE,"손익계산";#N/A,#N/A,FALSE,"일반관리비";#N/A,#N/A,FALSE,"영업외수익";#N/A,#N/A,FALSE,"영업외비용";#N/A,#N/A,FALSE,"매출액";#N/A,#N/A,FALSE,"요약손익";#N/A,#N/A,FALSE,"요약대차";#N/A,#N/A,FALSE,"매출채권현황";#N/A,#N/A,FALSE,"매출채권명세"}</definedName>
    <definedName name="제출용" hidden="1">{"'Sheet1'!$A$3:$I$16"}</definedName>
    <definedName name="제충당금준비금" hidden="1">{#N/A,#N/A,FALSE,"BS";#N/A,#N/A,FALSE,"PL";#N/A,#N/A,FALSE,"처분";#N/A,#N/A,FALSE,"현금";#N/A,#N/A,FALSE,"매출";#N/A,#N/A,FALSE,"원가";#N/A,#N/A,FALSE,"경영"}</definedName>
    <definedName name="제품" hidden="1">{#N/A,#N/A,FALSE,"9612"}</definedName>
    <definedName name="제품구분손익" hidden="1">{#N/A,#N/A,FALSE,"정공"}</definedName>
    <definedName name="제품별" hidden="1">{#N/A,#N/A,FALSE,"정공"}</definedName>
    <definedName name="제품별매"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제품별사업전략" hidden="1">{#N/A,#N/A,FALSE,"UNIT";#N/A,#N/A,FALSE,"UNIT";#N/A,#N/A,FALSE,"계정"}</definedName>
    <definedName name="제품별손익" hidden="1">{#N/A,#N/A,FALSE,"정공"}</definedName>
    <definedName name="제품사용" hidden="1">{#N/A,#N/A,FALSE,"9612";#N/A,#N/A,FALSE,"9612"}</definedName>
    <definedName name="제품설계예산" hidden="1">{#N/A,#N/A,FALSE,"단축1";#N/A,#N/A,FALSE,"단축2";#N/A,#N/A,FALSE,"단축3";#N/A,#N/A,FALSE,"장축";#N/A,#N/A,FALSE,"4WD"}</definedName>
    <definedName name="제품손익표" hidden="1">{#N/A,#N/A,FALSE,"정공"}</definedName>
    <definedName name="제품수불1" hidden="1">{#N/A,#N/A,FALSE,"9612"}</definedName>
    <definedName name="제품수입" hidden="1">{#N/A,#N/A,FALSE,"BS";#N/A,#N/A,FALSE,"PL";#N/A,#N/A,FALSE,"A";#N/A,#N/A,FALSE,"B";#N/A,#N/A,FALSE,"B1";#N/A,#N/A,FALSE,"C";#N/A,#N/A,FALSE,"C1";#N/A,#N/A,FALSE,"C2";#N/A,#N/A,FALSE,"D";#N/A,#N/A,FALSE,"E";#N/A,#N/A,FALSE,"F";#N/A,#N/A,FALSE,"AA";#N/A,#N/A,FALSE,"BB";#N/A,#N/A,FALSE,"CC";#N/A,#N/A,FALSE,"DD";#N/A,#N/A,FALSE,"EE";#N/A,#N/A,FALSE,"FF";#N/A,#N/A,FALSE,"PL10";#N/A,#N/A,FALSE,"PL20";#N/A,#N/A,FALSE,"PL30"}</definedName>
    <definedName name="제품평가2" hidden="1">{#N/A,#N/A,FALSE,"BS";#N/A,#N/A,FALSE,"PL";#N/A,#N/A,FALSE,"처분";#N/A,#N/A,FALSE,"현금";#N/A,#N/A,FALSE,"매출";#N/A,#N/A,FALSE,"원가";#N/A,#N/A,FALSE,"경영"}</definedName>
    <definedName name="조" hidden="1">{"'7'!$B$15:$D$32"}</definedName>
    <definedName name="조1"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조달" hidden="1">{#N/A,#N/A,FALSE,"P.C.B"}</definedName>
    <definedName name="조립" hidden="1">{#N/A,#N/A,FALSE,"단축1";#N/A,#N/A,FALSE,"단축2";#N/A,#N/A,FALSE,"단축3";#N/A,#N/A,FALSE,"장축";#N/A,#N/A,FALSE,"4WD"}</definedName>
    <definedName name="조립1" hidden="1">{#N/A,#N/A,TRUE,"일정"}</definedName>
    <definedName name="조립LOAD" hidden="1">{"'매출계획'!$D$2"}</definedName>
    <definedName name="조립공수" hidden="1">{#N/A,#N/A,TRUE,"Y생산";#N/A,#N/A,TRUE,"Y판매";#N/A,#N/A,TRUE,"Y총물량";#N/A,#N/A,TRUE,"Y능력";#N/A,#N/A,TRUE,"YKD"}</definedName>
    <definedName name="조성석" hidden="1">{#N/A,#N/A,FALSE,"단축1";#N/A,#N/A,FALSE,"단축2";#N/A,#N/A,FALSE,"단축3";#N/A,#N/A,FALSE,"장축";#N/A,#N/A,FALSE,"4WD"}</definedName>
    <definedName name="조성석석" hidden="1">{#N/A,#N/A,FALSE,"단축1";#N/A,#N/A,FALSE,"단축2";#N/A,#N/A,FALSE,"단축3";#N/A,#N/A,FALSE,"장축";#N/A,#N/A,FALSE,"4WD"}</definedName>
    <definedName name="조순호"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조승민" hidden="1">{#N/A,#N/A,FALSE,"KMC최종회의(7월) 자료"}</definedName>
    <definedName name="조정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조정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조정표지"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조정후부문손익" hidden="1">{#N/A,#N/A,FALSE,"손익표지";#N/A,#N/A,FALSE,"손익계산";#N/A,#N/A,FALSE,"일반관리비";#N/A,#N/A,FALSE,"영업외수익";#N/A,#N/A,FALSE,"영업외비용";#N/A,#N/A,FALSE,"매출액";#N/A,#N/A,FALSE,"요약손익";#N/A,#N/A,FALSE,"요약대차";#N/A,#N/A,FALSE,"매출채권현황";#N/A,#N/A,FALSE,"매출채권명세"}</definedName>
    <definedName name="조정후손익" hidden="1">{#N/A,#N/A,FALSE,"정공"}</definedName>
    <definedName name="조직1" hidden="1">{#N/A,#N/A,FALSE,"정공"}</definedName>
    <definedName name="조직3" hidden="1">{#N/A,#N/A,FALSE,"정공"}</definedName>
    <definedName name="조치" hidden="1">{#N/A,#N/A,FALSE,"단축1";#N/A,#N/A,FALSE,"단축2";#N/A,#N/A,FALSE,"단축3";#N/A,#N/A,FALSE,"장축";#N/A,#N/A,FALSE,"4WD"}</definedName>
    <definedName name="조합보고" hidden="1">{#N/A,#N/A,FALSE,"KMC최종회의(7월) 자료"}</definedName>
    <definedName name="조합주식2" hidden="1">{#N/A,#N/A,FALSE,"BS";#N/A,#N/A,FALSE,"PL";#N/A,#N/A,FALSE,"처분";#N/A,#N/A,FALSE,"현금";#N/A,#N/A,FALSE,"매출";#N/A,#N/A,FALSE,"원가";#N/A,#N/A,FALSE,"경영"}</definedName>
    <definedName name="조회서" hidden="1">{#N/A,#N/A,FALSE,"채권채무";#N/A,#N/A,FALSE,"control sheet"}</definedName>
    <definedName name="조ㅛㅕ" hidden="1">{"'표지'!$B$5"}</definedName>
    <definedName name="좃카" hidden="1">{#N/A,#N/A,TRUE,"Y생산";#N/A,#N/A,TRUE,"Y판매";#N/A,#N/A,TRUE,"Y총물량";#N/A,#N/A,TRUE,"Y능력";#N/A,#N/A,TRUE,"YKD"}</definedName>
    <definedName name="종." hidden="1">{#N/A,#N/A,FALSE,"회선임차현황"}</definedName>
    <definedName name="종1" hidden="1">{#N/A,#N/A,FALSE,"KMC최종회의(7월) 자료"}</definedName>
    <definedName name="종규님" hidden="1">{#N/A,#N/A,FALSE,"PART-1234-8-12-9(41)";#N/A,#N/A,FALSE,"PARTS-2(3)";#N/A,#N/A,FALSE,"VAN SYSTEM";#N/A,#N/A,FALSE,"PARTS-10(26)";#N/A,#N/A,FALSE,"PART-5-6-7-11(14)";#N/A,#N/A,FALSE,"PARTS-4(3)";#N/A,#N/A,FALSE,"PCLASS"}</definedName>
    <definedName name="종용" hidden="1">{"'Sheet1'!$A$1:$H$36"}</definedName>
    <definedName name="종이" hidden="1">#REF!</definedName>
    <definedName name="종주" hidden="1">{#N/A,#N/A,FALSE,"단축1";#N/A,#N/A,FALSE,"단축2";#N/A,#N/A,FALSE,"단축3";#N/A,#N/A,FALSE,"장축";#N/A,#N/A,FALSE,"4WD"}</definedName>
    <definedName name="종합" hidden="1">{#N/A,#N/A,TRUE,"Y생산";#N/A,#N/A,TRUE,"Y판매";#N/A,#N/A,TRUE,"Y총물량";#N/A,#N/A,TRUE,"Y능력";#N/A,#N/A,TRUE,"YKD"}</definedName>
    <definedName name="종합.투자우선순위" hidden="1">{#N/A,#N/A,FALSE,"회선임차현황"}</definedName>
    <definedName name="종합_투자우선순위" hidden="1">{#N/A,#N/A,FALSE,"회선임차현황"}</definedName>
    <definedName name="종합1" hidden="1">{#N/A,#N/A,FALSE,"KMC최종회의(7월) 자료"}</definedName>
    <definedName name="종합2" hidden="1">{#N/A,#N/A,FALSE,"KMC최종회의(7월) 자료"}</definedName>
    <definedName name="종합그래프" hidden="1">{#N/A,#N/A,FALSE,"단축1";#N/A,#N/A,FALSE,"단축2";#N/A,#N/A,FALSE,"단축3";#N/A,#N/A,FALSE,"장축";#N/A,#N/A,FALSE,"4WD"}</definedName>
    <definedName name="종합미래2" hidden="1">{#N/A,#N/A,FALSE,"정공"}</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어음_1" hidden="1">{#N/A,#N/A,FALSE,"손익표지";#N/A,#N/A,FALSE,"손익계산";#N/A,#N/A,FALSE,"일반관리비";#N/A,#N/A,FALSE,"영업외수익";#N/A,#N/A,FALSE,"영업외비용";#N/A,#N/A,FALSE,"매출액";#N/A,#N/A,FALSE,"요약손익";#N/A,#N/A,FALSE,"요약대차";#N/A,#N/A,FALSE,"매출채권현황";#N/A,#N/A,FALSE,"매출채권명세"}</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표" hidden="1">{#N/A,#N/A,FALSE,"손익표지";#N/A,#N/A,FALSE,"손익계산";#N/A,#N/A,FALSE,"일반관리비";#N/A,#N/A,FALSE,"영업외수익";#N/A,#N/A,FALSE,"영업외비용";#N/A,#N/A,FALSE,"매출액";#N/A,#N/A,FALSE,"요약손익";#N/A,#N/A,FALSE,"요약대차";#N/A,#N/A,FALSE,"매출채권현황";#N/A,#N/A,FALSE,"매출채권명세"}</definedName>
    <definedName name="종합현황" hidden="1">{#N/A,#N/A,FALSE,"KMC최종회의(7월) 자료"}</definedName>
    <definedName name="종화" hidden="1">{#N/A,#N/A,FALSE,"지침";#N/A,#N/A,FALSE,"환경분석";#N/A,#N/A,FALSE,"Sheet16"}</definedName>
    <definedName name="주" hidden="1">{#N/A,#N/A,FALSE,"지침";#N/A,#N/A,FALSE,"환경분석";#N/A,#N/A,FALSE,"Sheet16"}</definedName>
    <definedName name="주간업무" hidden="1">{#N/A,#N/A,FALSE,"주요여수신";#N/A,#N/A,FALSE,"수신금리";#N/A,#N/A,FALSE,"대출금리";#N/A,#N/A,FALSE,"신규대출";#N/A,#N/A,FALSE,"총액대출"}</definedName>
    <definedName name="주간업무." hidden="1">{#N/A,#N/A,FALSE,"주요여수신";#N/A,#N/A,FALSE,"수신금리";#N/A,#N/A,FALSE,"대출금리";#N/A,#N/A,FALSE,"신규대출";#N/A,#N/A,FALSE,"총액대출"}</definedName>
    <definedName name="주간업무보고서" hidden="1">{"'7-2지역별'!$A$1:$R$44"}</definedName>
    <definedName name="주란" hidden="1">{#N/A,#N/A,FALSE,"지침";#N/A,#N/A,FALSE,"환경분석";#N/A,#N/A,FALSE,"Sheet16"}</definedName>
    <definedName name="주마감" hidden="1">#REF!</definedName>
    <definedName name="주요" hidden="1">{#N/A,#N/A,TRUE,"Y생산";#N/A,#N/A,TRUE,"Y판매";#N/A,#N/A,TRUE,"Y총물량";#N/A,#N/A,TRUE,"Y능력";#N/A,#N/A,TRUE,"YKD"}</definedName>
    <definedName name="주요개선" hidden="1">{#N/A,#N/A,FALSE,"단축1";#N/A,#N/A,FALSE,"단축2";#N/A,#N/A,FALSE,"단축3";#N/A,#N/A,FALSE,"장축";#N/A,#N/A,FALSE,"4WD"}</definedName>
    <definedName name="주요경영지표2" hidden="1">#REF!</definedName>
    <definedName name="주요매출증감" hidden="1">{#N/A,#N/A,FALSE,"지침";#N/A,#N/A,FALSE,"환경분석";#N/A,#N/A,FALSE,"Sheet16"}</definedName>
    <definedName name="주요업무" hidden="1">{#N/A,#N/A,FALSE,"P.C.B"}</definedName>
    <definedName name="주요업무2" hidden="1">{#N/A,#N/A,TRUE,"Y생산";#N/A,#N/A,TRUE,"Y판매";#N/A,#N/A,TRUE,"Y총물량";#N/A,#N/A,TRUE,"Y능력";#N/A,#N/A,TRUE,"YKD"}</definedName>
    <definedName name="주요업무3" hidden="1">{#N/A,#N/A,TRUE,"Y생산";#N/A,#N/A,TRUE,"Y판매";#N/A,#N/A,TRUE,"Y총물량";#N/A,#N/A,TRUE,"Y능력";#N/A,#N/A,TRUE,"YKD"}</definedName>
    <definedName name="주요제원" hidden="1">{#N/A,#N/A,FALSE,"단축1";#N/A,#N/A,FALSE,"단축2";#N/A,#N/A,FALSE,"단축3";#N/A,#N/A,FALSE,"장축";#N/A,#N/A,FALSE,"4WD"}</definedName>
    <definedName name="주요지표" hidden="1">{#N/A,#N/A,FALSE,"손익표지";#N/A,#N/A,FALSE,"손익계산";#N/A,#N/A,FALSE,"일반관리비";#N/A,#N/A,FALSE,"영업외수익";#N/A,#N/A,FALSE,"영업외비용";#N/A,#N/A,FALSE,"매출액";#N/A,#N/A,FALSE,"요약손익";#N/A,#N/A,FALSE,"요약대차";#N/A,#N/A,FALSE,"매출채권현황";#N/A,#N/A,FALSE,"매출채권명세"}</definedName>
    <definedName name="주요차이내역" hidden="1">{#N/A,#N/A,FALSE,"단축1";#N/A,#N/A,FALSE,"단축2";#N/A,#N/A,FALSE,"단축3";#N/A,#N/A,FALSE,"장축";#N/A,#N/A,FALSE,"4WD"}</definedName>
    <definedName name="주요현안문제점" hidden="1">{#N/A,#N/A,FALSE,"PART-1234-8-12-9(41)";#N/A,#N/A,FALSE,"PARTS-2(3)";#N/A,#N/A,FALSE,"VAN SYSTEM";#N/A,#N/A,FALSE,"PARTS-10(26)";#N/A,#N/A,FALSE,"PART-5-6-7-11(14)";#N/A,#N/A,FALSE,"PARTS-4(3)";#N/A,#N/A,FALSE,"PCLASS"}</definedName>
    <definedName name="주원수정사항" hidden="1">#REF!</definedName>
    <definedName name="주재원" hidden="1">#REF!</definedName>
    <definedName name="주정관" hidden="1">{#N/A,#N/A,TRUE,"일정"}</definedName>
    <definedName name="주제어"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주주주" hidden="1">{#N/A,#N/A,TRUE,"매출진척-1";#N/A,#N/A,TRUE,"매출진척-2";#N/A,#N/A,TRUE,"제품실적";#N/A,#N/A,TRUE,"RAC";#N/A,#N/A,TRUE,"PAC ";#N/A,#N/A,TRUE,"재고현황";#N/A,#N/A,TRUE,"공지사항"}</definedName>
    <definedName name="주차계획" hidden="1">{#N/A,#N/A,FALSE,"UNIT";#N/A,#N/A,FALSE,"UNIT";#N/A,#N/A,FALSE,"계정"}</definedName>
    <definedName name="준" hidden="1">{#N/A,#N/A,FALSE,"Aging Summary";#N/A,#N/A,FALSE,"Ratio Analysis";#N/A,#N/A,FALSE,"Test 120 Day Accts";#N/A,#N/A,FALSE,"Tickmarks"}</definedName>
    <definedName name="준비금"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中" hidden="1">{#N/A,#N/A,TRUE,"양식5";#N/A,#N/A,TRUE,"양식1_2_2";#N/A,#N/A,TRUE,"양식1_1_2";#N/A,#N/A,TRUE,"양식2";#N/A,#N/A,TRUE,"양식4";#N/A,#N/A,TRUE,"양식3";#N/A,#N/A,TRUE,"양식6";#N/A,#N/A,TRUE,"양식7";#N/A,#N/A,TRUE,"양식10";#N/A,#N/A,TRUE,"양식11";#N/A,#N/A,TRUE,"양식12";#N/A,#N/A,TRUE,"양식13_1_2";#N/A,#N/A,TRUE,"양식13_2_2";#N/A,#N/A,TRUE,"양식14"}</definedName>
    <definedName name="중간거시기" hidden="1">{#N/A,#N/A,FALSE,"BS";#N/A,#N/A,FALSE,"PL";#N/A,#N/A,FALSE,"처분";#N/A,#N/A,FALSE,"현금";#N/A,#N/A,FALSE,"매출";#N/A,#N/A,FALSE,"원가";#N/A,#N/A,FALSE,"경영"}</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공업인원인건비" hidden="1">{#N/A,#N/A,FALSE,"지침";#N/A,#N/A,FALSE,"환경분석";#N/A,#N/A,FALSE,"Sheet16"}</definedName>
    <definedName name="중국" hidden="1">{#N/A,#N/A,FALSE,"손익표지";#N/A,#N/A,FALSE,"손익계산";#N/A,#N/A,FALSE,"일반관리비";#N/A,#N/A,FALSE,"영업외수익";#N/A,#N/A,FALSE,"영업외비용";#N/A,#N/A,FALSE,"매출액";#N/A,#N/A,FALSE,"요약손익";#N/A,#N/A,FALSE,"요약대차";#N/A,#N/A,FALSE,"매출채권현황";#N/A,#N/A,FALSE,"매출채권명세"}</definedName>
    <definedName name="중국기준" hidden="1">{#N/A,#N/A,FALSE,"단축1";#N/A,#N/A,FALSE,"단축2";#N/A,#N/A,FALSE,"단축3";#N/A,#N/A,FALSE,"장축";#N/A,#N/A,FALSE,"4WD"}</definedName>
    <definedName name="중국기준감가상각계산" hidden="1">{#N/A,#N/A,FALSE,"단축1";#N/A,#N/A,FALSE,"단축2";#N/A,#N/A,FALSE,"단축3";#N/A,#N/A,FALSE,"장축";#N/A,#N/A,FALSE,"4WD"}</definedName>
    <definedName name="중기" hidden="1">{#N/A,#N/A,FALSE,"정공"}</definedName>
    <definedName name="중기1" hidden="1">{#N/A,#N/A,FALSE,"정공"}</definedName>
    <definedName name="중기예산" hidden="1">{#N/A,#N/A,FALSE,"3가";#N/A,#N/A,FALSE,"3나";#N/A,#N/A,FALSE,"3다"}</definedName>
    <definedName name="중선" hidden="1">{#N/A,#N/A,FALSE,"손익표지";#N/A,#N/A,FALSE,"손익계산";#N/A,#N/A,FALSE,"일반관리비";#N/A,#N/A,FALSE,"영업외수익";#N/A,#N/A,FALSE,"영업외비용";#N/A,#N/A,FALSE,"매출액";#N/A,#N/A,FALSE,"요약손익";#N/A,#N/A,FALSE,"요약대차";#N/A,#N/A,FALSE,"매출채권현황";#N/A,#N/A,FALSE,"매출채권명세"}</definedName>
    <definedName name="중심" hidden="1">{#N/A,#N/A,FALSE,"PART-1234-8-12-9(41)";#N/A,#N/A,FALSE,"PARTS-2(3)";#N/A,#N/A,FALSE,"VAN SYSTEM";#N/A,#N/A,FALSE,"PARTS-10(26)";#N/A,#N/A,FALSE,"PART-5-6-7-11(14)";#N/A,#N/A,FALSE,"PARTS-4(3)";#N/A,#N/A,FALSE,"PCLASS"}</definedName>
    <definedName name="중앙" hidden="1">#REF!</definedName>
    <definedName name="중요성" hidden="1">{#N/A,#N/A,FALSE,"UNIT";#N/A,#N/A,FALSE,"UNIT";#N/A,#N/A,FALSE,"계정"}</definedName>
    <definedName name="중장비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 hidden="1">{"'BSC(2001)'!$A$27:$G$32"}</definedName>
    <definedName name="중점2"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3" hidden="1">{#N/A,#N/A,FALSE,"PART-1234-8-12-9(41)";#N/A,#N/A,FALSE,"PARTS-2(3)";#N/A,#N/A,FALSE,"VAN SYSTEM";#N/A,#N/A,FALSE,"PARTS-10(26)";#N/A,#N/A,FALSE,"PART-5-6-7-11(14)";#N/A,#N/A,FALSE,"PARTS-4(3)";#N/A,#N/A,FALSE,"PCLASS"}</definedName>
    <definedName name="중점검토" hidden="1">{#N/A,#N/A,FALSE,"BS";#N/A,#N/A,FALSE,"PL";#N/A,#N/A,FALSE,"처분";#N/A,#N/A,FALSE,"현금";#N/A,#N/A,FALSE,"매출";#N/A,#N/A,FALSE,"원가";#N/A,#N/A,FALSE,"경영"}</definedName>
    <definedName name="중점관리1" hidden="1">{#N/A,#N/A,FALSE,"지침";#N/A,#N/A,FALSE,"환경분석";#N/A,#N/A,FALSE,"Sheet16"}</definedName>
    <definedName name="중점추" hidden="1">{"'BSC(2001)'!$A$27:$G$32"}</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상" hidden="1">{"'BSC(2001)'!$A$27:$G$32"}</definedName>
    <definedName name="중중표지" hidden="1">{#N/A,#N/A,FALSE,"정공"}</definedName>
    <definedName name="쥬2" hidden="1">{#N/A,#N/A,FALSE,"표지";#N/A,#N/A,FALSE,"전제";#N/A,#N/A,FALSE,"손익-자 (2)";#N/A,#N/A,FALSE,"손익-자";#N/A,#N/A,FALSE,"손익-마 (2)";#N/A,#N/A,FALSE,"손익-마";#N/A,#N/A,FALSE,"총손최종"}</definedName>
    <definedName name="증가공수" hidden="1">{"'매출계획'!$D$2"}</definedName>
    <definedName name="증감분석96계획95실적" hidden="1">{#N/A,#N/A,FALSE,"97년 투자계획 세부내역 "}</definedName>
    <definedName name="증감집계" hidden="1">{#N/A,#N/A,FALSE,"제목"}</definedName>
    <definedName name="증권" hidden="1">{#N/A,#N/A,FALSE,"BS";#N/A,#N/A,FALSE,"PL";#N/A,#N/A,FALSE,"처분";#N/A,#N/A,FALSE,"현금";#N/A,#N/A,FALSE,"매출";#N/A,#N/A,FALSE,"원가";#N/A,#N/A,FALSE,"경영"}</definedName>
    <definedName name="지경영" hidden="1">{#N/A,#N/A,FALSE,"인원";#N/A,#N/A,FALSE,"비용2";#N/A,#N/A,FALSE,"비용1";#N/A,#N/A,FALSE,"비용";#N/A,#N/A,FALSE,"보증2";#N/A,#N/A,FALSE,"보증1";#N/A,#N/A,FALSE,"보증";#N/A,#N/A,FALSE,"손익1";#N/A,#N/A,FALSE,"손익";#N/A,#N/A,FALSE,"부서별매출";#N/A,#N/A,FALSE,"매출"}</definedName>
    <definedName name="지금어음" hidden="1">{#N/A,#N/A,FALSE,"9612"}</definedName>
    <definedName name="지급보증수수료" hidden="1">{#N/A,#N/A,FALSE,"손익표지";#N/A,#N/A,FALSE,"손익계산";#N/A,#N/A,FALSE,"일반관리비";#N/A,#N/A,FALSE,"영업외수익";#N/A,#N/A,FALSE,"영업외비용";#N/A,#N/A,FALSE,"매출액";#N/A,#N/A,FALSE,"요약손익";#N/A,#N/A,FALSE,"요약대차";#N/A,#N/A,FALSE,"매출채권현황";#N/A,#N/A,FALSE,"매출채권명세"}</definedName>
    <definedName name="지급븝" hidden="1">#REF!</definedName>
    <definedName name="지급어음2" hidden="1">{#N/A,#N/A,FALSE,"9612"}</definedName>
    <definedName name="지급어음3" hidden="1">{#N/A,#N/A,FALSE,"9612"}</definedName>
    <definedName name="지급어음만기별" hidden="1">#REF!</definedName>
    <definedName name="지급어음명세서3" hidden="1">{#N/A,#N/A,FALSE,"정공"}</definedName>
    <definedName name="지나" hidden="1">#REF!</definedName>
    <definedName name="지렁" hidden="1">{#N/A,#N/A,FALSE,"1.CRITERIA";#N/A,#N/A,FALSE,"2.IS";#N/A,#N/A,FALSE,"3.BS";#N/A,#N/A,FALSE,"4.PER PL";#N/A,#N/A,FALSE,"5.INVESTMENT";#N/A,#N/A,FALSE,"6.공문";#N/A,#N/A,FALSE,"7.netinvest"}</definedName>
    <definedName name="지배구조1" hidden="1">{#N/A,#N/A,FALSE,"지침";#N/A,#N/A,FALSE,"환경분석";#N/A,#N/A,FALSE,"Sheet16"}</definedName>
    <definedName name="지분법" hidden="1">{#N/A,#N/A,FALSE,"계약직(여)"}</definedName>
    <definedName name="지분법2" hidden="1">{#N/A,#N/A,FALSE,"BS";#N/A,#N/A,FALSE,"PL";#N/A,#N/A,FALSE,"처분";#N/A,#N/A,FALSE,"현금";#N/A,#N/A,FALSE,"매출";#N/A,#N/A,FALSE,"원가";#N/A,#N/A,FALSE,"경영"}</definedName>
    <definedName name="지분법평가" hidden="1">#REF!</definedName>
    <definedName name="지분법평가손익99" hidden="1">{#N/A,#N/A,FALSE,"BS";#N/A,#N/A,FALSE,"PL";#N/A,#N/A,FALSE,"처분";#N/A,#N/A,FALSE,"현금";#N/A,#N/A,FALSE,"매출";#N/A,#N/A,FALSE,"원가";#N/A,#N/A,FALSE,"경영"}</definedName>
    <definedName name="지분법평가손익99년" hidden="1">{#N/A,#N/A,FALSE,"BS";#N/A,#N/A,FALSE,"PL";#N/A,#N/A,FALSE,"처분";#N/A,#N/A,FALSE,"현금";#N/A,#N/A,FALSE,"매출";#N/A,#N/A,FALSE,"원가";#N/A,#N/A,FALSE,"경영"}</definedName>
    <definedName name="지분법회계처리연습" hidden="1">{#N/A,#N/A,FALSE,"Aging Summary";#N/A,#N/A,FALSE,"Ratio Analysis";#N/A,#N/A,FALSE,"Test 120 Day Accts";#N/A,#N/A,FALSE,"Tickmarks"}</definedName>
    <definedName name="지분평가손익99" hidden="1">{#N/A,#N/A,FALSE,"BS";#N/A,#N/A,FALSE,"PL";#N/A,#N/A,FALSE,"처분";#N/A,#N/A,FALSE,"현금";#N/A,#N/A,FALSE,"매출";#N/A,#N/A,FALSE,"원가";#N/A,#N/A,FALSE,"경영"}</definedName>
    <definedName name="支払" hidden="1">{"'買掛金'!$J$6"}</definedName>
    <definedName name="支払手形" hidden="1">{"'買掛金'!$J$6"}</definedName>
    <definedName name="지앤지광" hidden="1">{#N/A,#N/A,FALSE,"회선임차현황"}</definedName>
    <definedName name="지에스인천" hidden="1">{#N/A,#N/A,FALSE,"지침";#N/A,#N/A,FALSE,"환경분석";#N/A,#N/A,FALSE,"Sheet16"}</definedName>
    <definedName name="지역실" hidden="1">{"'5'!$A$1:$BB$147"}</definedName>
    <definedName name="지유석" hidden="1">{#N/A,#N/A,FALSE,"손익표지";#N/A,#N/A,FALSE,"손익계산";#N/A,#N/A,FALSE,"일반관리비";#N/A,#N/A,FALSE,"영업외수익";#N/A,#N/A,FALSE,"영업외비용";#N/A,#N/A,FALSE,"매출액";#N/A,#N/A,FALSE,"요약손익";#N/A,#N/A,FALSE,"요약대차";#N/A,#N/A,FALSE,"매출채권현황";#N/A,#N/A,FALSE,"매출채권명세"}</definedName>
    <definedName name="지지지" hidden="1">{"'미착금액'!$A$4:$G$14"}</definedName>
    <definedName name="지출" hidden="1">{"'을'!$A$1:$Z$93"}</definedName>
    <definedName name="지태면" hidden="1">{#N/A,#N/A,TRUE,"Y생산";#N/A,#N/A,TRUE,"Y판매";#N/A,#N/A,TRUE,"Y총물량";#N/A,#N/A,TRUE,"Y능력";#N/A,#N/A,TRUE,"YKD"}</definedName>
    <definedName name="지표2" hidden="1">#REF!</definedName>
    <definedName name="지호" hidden="1">{#N/A,#N/A,FALSE,"단축1";#N/A,#N/A,FALSE,"단축2";#N/A,#N/A,FALSE,"단축3";#N/A,#N/A,FALSE,"장축";#N/A,#N/A,FALSE,"4WD"}</definedName>
    <definedName name="지ㅣ지" hidden="1">{"'매출계획'!$D$2"}</definedName>
    <definedName name="직급공정" hidden="1">#REF!</definedName>
    <definedName name="직급별3" hidden="1">{#N/A,#N/A,FALSE,"Sheet1"}</definedName>
    <definedName name="직급별시행일자" hidden="1">{#N/A,#N/A,FALSE,"KMC최종회의(7월) 자료"}</definedName>
    <definedName name="직급별초입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직매54P" hidden="1">{#N/A,#N/A,TRUE,"토적및재료집계";#N/A,#N/A,TRUE,"토적및재료집계";#N/A,#N/A,TRUE,"단위량"}</definedName>
    <definedName name="직전3개월현금흐름" hidden="1">{#N/A,#N/A,FALSE,"UNIT";#N/A,#N/A,FALSE,"UNIT";#N/A,#N/A,FALSE,"계정"}</definedName>
    <definedName name="직접재료" hidden="1">{#N/A,#N/A,FALSE,"Sheet5"}</definedName>
    <definedName name="직특" hidden="1">{#N/A,#N/A,FALSE,"Aging Summary";#N/A,#N/A,FALSE,"Ratio Analysis";#N/A,#N/A,FALSE,"Test 120 Day Accts";#N/A,#N/A,FALSE,"Tickmarks"}</definedName>
    <definedName name="직특판입찰1" hidden="1">{#N/A,#N/A,FALSE,"Aging Summary";#N/A,#N/A,FALSE,"Ratio Analysis";#N/A,#N/A,FALSE,"Test 120 Day Accts";#N/A,#N/A,FALSE,"Tickmarks"}</definedName>
    <definedName name="진" hidden="1">{#N/A,#N/A,FALSE,"손익표지";#N/A,#N/A,FALSE,"손익계산";#N/A,#N/A,FALSE,"일반관리비";#N/A,#N/A,FALSE,"영업외수익";#N/A,#N/A,FALSE,"영업외비용";#N/A,#N/A,FALSE,"매출액";#N/A,#N/A,FALSE,"요약손익";#N/A,#N/A,FALSE,"요약대차";#N/A,#N/A,FALSE,"매출채권현황";#N/A,#N/A,FALSE,"매출채권명세"}</definedName>
    <definedName name="진.." hidden="1">{#N/A,#N/A,FALSE,"제목"}</definedName>
    <definedName name="진매출실적2" hidden="1">{#N/A,#N/A,FALSE,"9612"}</definedName>
    <definedName name="진빠" hidden="1">{#N/A,#N/A,FALSE,"손익표지";#N/A,#N/A,FALSE,"손익계산";#N/A,#N/A,FALSE,"일반관리비";#N/A,#N/A,FALSE,"영업외수익";#N/A,#N/A,FALSE,"영업외비용";#N/A,#N/A,FALSE,"매출액";#N/A,#N/A,FALSE,"요약손익";#N/A,#N/A,FALSE,"요약대차";#N/A,#N/A,FALSE,"매출채권현황";#N/A,#N/A,FALSE,"매출채권명세"}</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짜원가_1" hidden="1">{#N/A,#N/A,FALSE,"손익표지";#N/A,#N/A,FALSE,"손익계산";#N/A,#N/A,FALSE,"일반관리비";#N/A,#N/A,FALSE,"영업외수익";#N/A,#N/A,FALSE,"영업외비용";#N/A,#N/A,FALSE,"매출액";#N/A,#N/A,FALSE,"요약손익";#N/A,#N/A,FALSE,"요약대차";#N/A,#N/A,FALSE,"매출채권현황";#N/A,#N/A,FALSE,"매출채권명세"}</definedName>
    <definedName name="진짜현금작성조서" hidden="1">{#N/A,#N/A,FALSE,"BS";#N/A,#N/A,FALSE,"PL";#N/A,#N/A,FALSE,"처분";#N/A,#N/A,FALSE,"현금";#N/A,#N/A,FALSE,"매출";#N/A,#N/A,FALSE,"원가";#N/A,#N/A,FALSE,"경영"}</definedName>
    <definedName name="진출의사보유" hidden="1">{#N/A,#N/A,FALSE,"단축1";#N/A,#N/A,FALSE,"단축2";#N/A,#N/A,FALSE,"단축3";#N/A,#N/A,FALSE,"장축";#N/A,#N/A,FALSE,"4WD"}</definedName>
    <definedName name="진행사항2" hidden="1">{#N/A,#N/A,FALSE,"KMC최종회의(7월) 자료"}</definedName>
    <definedName name="진행사항보고.xls" hidden="1">{#N/A,#N/A,FALSE,"97년 투자계획 세부내역 "}</definedName>
    <definedName name="진흥손익예상"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집계표" hidden="1">{#N/A,#N/A,FALSE,"CAM-G7";#N/A,#N/A,FALSE,"SPL";#N/A,#N/A,FALSE,"butt-in G7";#N/A,#N/A,FALSE,"dia-in G7";#N/A,#N/A,FALSE,"추가-STA G7"}</definedName>
    <definedName name="집계표표푶" hidden="1">{#N/A,#N/A,FALSE,"CAM-G7";#N/A,#N/A,FALSE,"SPL";#N/A,#N/A,FALSE,"butt-in G7";#N/A,#N/A,FALSE,"dia-in G7";#N/A,#N/A,FALSE,"추가-STA G7"}</definedName>
    <definedName name="집계현항" hidden="1">{"YTD/Forecast",#N/A,TRUE,"Fcst_TPLN";"Monthly Averages",#N/A,TRUE,"Fcst_TPLN"}</definedName>
    <definedName name="집기" hidden="1">[51]선급비용!#REF!</definedName>
    <definedName name="집기정리" hidden="1">{#N/A,#N/A,FALSE,"Aging Summary";#N/A,#N/A,FALSE,"Ratio Analysis";#N/A,#N/A,FALSE,"Test 120 Day Accts";#N/A,#N/A,FALSE,"Tickmarks"}</definedName>
    <definedName name="징" hidden="1">{#N/A,#N/A,FALSE,"Aging Summary";#N/A,#N/A,FALSE,"Ratio Analysis";#N/A,#N/A,FALSE,"Test 120 Day Accts";#N/A,#N/A,FALSE,"Tickmarks"}</definedName>
    <definedName name="ㅉ" hidden="1">{#N/A,#N/A,TRUE,"Y생산";#N/A,#N/A,TRUE,"Y판매";#N/A,#N/A,TRUE,"Y총물량";#N/A,#N/A,TRUE,"Y능력";#N/A,#N/A,TRUE,"YKD"}</definedName>
    <definedName name="짜등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 hidden="1">{#N/A,#N/A,FALSE,"BS";#N/A,#N/A,FALSE,"PL";#N/A,#N/A,FALSE,"처분";#N/A,#N/A,FALSE,"현금";#N/A,#N/A,FALSE,"매출";#N/A,#N/A,FALSE,"원가";#N/A,#N/A,FALSE,"경영"}</definedName>
    <definedName name="ㅊ1" hidden="1">{#N/A,#N/A,TRUE,"매출진척-1";#N/A,#N/A,TRUE,"매출진척-2";#N/A,#N/A,TRUE,"제품실적";#N/A,#N/A,TRUE,"RAC";#N/A,#N/A,TRUE,"PAC ";#N/A,#N/A,TRUE,"재고현황";#N/A,#N/A,TRUE,"공지사항"}</definedName>
    <definedName name="ㅊㅇㅁㅇㄻㄹ" hidden="1">{#N/A,#N/A,FALSE,"단축1";#N/A,#N/A,FALSE,"단축2";#N/A,#N/A,FALSE,"단축3";#N/A,#N/A,FALSE,"장축";#N/A,#N/A,FALSE,"4WD"}</definedName>
    <definedName name="ㅊㅈㅇ" hidden="1">5</definedName>
    <definedName name="ㅊㅊ" hidden="1">{#N/A,#N/A,FALSE,"손익표지";#N/A,#N/A,FALSE,"손익계산";#N/A,#N/A,FALSE,"일반관리비";#N/A,#N/A,FALSE,"영업외수익";#N/A,#N/A,FALSE,"영업외비용";#N/A,#N/A,FALSE,"매출액";#N/A,#N/A,FALSE,"요약손익";#N/A,#N/A,FALSE,"요약대차";#N/A,#N/A,FALSE,"매출채권현황";#N/A,#N/A,FALSE,"매출채권명세"}</definedName>
    <definedName name="ㅊㅊㅊ" hidden="1">{#N/A,#N/A,FALSE,"KMC최종회의(7월) 자료"}</definedName>
    <definedName name="ㅊㅊㅊㅈㄷㅊㄷㅊㅊㄷ" hidden="1">{"'LPG 사업부 - 제품별'!$A$4:$Q$321","'LPG 사업부 - 제품별'!$A$4:$Q$321"}</definedName>
    <definedName name="ㅊㅊㅊㅊ" hidden="1">{#N/A,#N/A,FALSE,"손익표지";#N/A,#N/A,FALSE,"손익계산";#N/A,#N/A,FALSE,"일반관리비";#N/A,#N/A,FALSE,"영업외수익";#N/A,#N/A,FALSE,"영업외비용";#N/A,#N/A,FALSE,"매출액";#N/A,#N/A,FALSE,"요약손익";#N/A,#N/A,FALSE,"요약대차";#N/A,#N/A,FALSE,"매출채권현황";#N/A,#N/A,FALSE,"매출채권명세"}</definedName>
    <definedName name="ㅊㅊㅊㅊㅊ" hidden="1">{#N/A,#N/A,FALSE,"손익표지";#N/A,#N/A,FALSE,"손익계산";#N/A,#N/A,FALSE,"일반관리비";#N/A,#N/A,FALSE,"영업외수익";#N/A,#N/A,FALSE,"영업외비용";#N/A,#N/A,FALSE,"매출액";#N/A,#N/A,FALSE,"요약손익";#N/A,#N/A,FALSE,"요약대차";#N/A,#N/A,FALSE,"매출채권현황";#N/A,#N/A,FALSE,"매출채권명세"}</definedName>
    <definedName name="ㅊㅊㅊㅊㅊㅊㅊㅊㅊ" hidden="1">{#N/A,#N/A,FALSE,"단축1";#N/A,#N/A,FALSE,"단축2";#N/A,#N/A,FALSE,"단축3";#N/A,#N/A,FALSE,"장축";#N/A,#N/A,FALSE,"4WD"}</definedName>
    <definedName name="ㅊㅊㅊㅊㅊㅊㅊㅊㅊㅊㅊㅊㅊㅊㅊ" hidden="1">#REF!</definedName>
    <definedName name="ㅊㅊㅋㅊㅌㅋㅊㅌ" hidden="1">{#N/A,#N/A,FALSE,"정공"}</definedName>
    <definedName name="ㅊㅌㅋㅊ" hidden="1">{#N/A,#N/A,FALSE,"정공"}</definedName>
    <definedName name="ㅊㅌㅌㅊㅌ" hidden="1">{#N/A,#N/A,FALSE,"단축1";#N/A,#N/A,FALSE,"단축2";#N/A,#N/A,FALSE,"단축3";#N/A,#N/A,FALSE,"장축";#N/A,#N/A,FALSE,"4WD"}</definedName>
    <definedName name="ㅊㅍㅊㅍㅊㅌ" hidden="1">{#N/A,#N/A,FALSE,"단축1";#N/A,#N/A,FALSE,"단축2";#N/A,#N/A,FALSE,"단축3";#N/A,#N/A,FALSE,"장축";#N/A,#N/A,FALSE,"4WD"}</definedName>
    <definedName name="ㅊㅍㅍㅊㅍㅍ" hidden="1">{#N/A,#N/A,FALSE,"단축1";#N/A,#N/A,FALSE,"단축2";#N/A,#N/A,FALSE,"단축3";#N/A,#N/A,FALSE,"장축";#N/A,#N/A,FALSE,"4WD"}</definedName>
    <definedName name="ㅊㅎㅇ" hidden="1">{#N/A,#N/A,FALSE,"Aging Summary";#N/A,#N/A,FALSE,"Ratio Analysis";#N/A,#N/A,FALSE,"Test 120 Day Accts";#N/A,#N/A,FALSE,"Tickmarks"}</definedName>
    <definedName name="ㅊ허ㅓㅗㅓㅍㅎ" hidden="1">0</definedName>
    <definedName name="차" hidden="1">{#N/A,#N/A,FALSE,"ALM-ASISC"}</definedName>
    <definedName name="차." hidden="1">{#N/A,#N/A,FALSE,"UNIT";#N/A,#N/A,FALSE,"UNIT";#N/A,#N/A,FALSE,"계정"}</definedName>
    <definedName name="차량2" hidden="1">#REF!</definedName>
    <definedName name="차량SVC" hidden="1">{#N/A,#N/A,FALSE,"UNIT";#N/A,#N/A,FALSE,"UNIT";#N/A,#N/A,FALSE,"계정"}</definedName>
    <definedName name="차량별손익보고2" hidden="1">{#N/A,#N/A,FALSE,"Sheet5"}</definedName>
    <definedName name="차량선수" hidden="1">{#N/A,#N/A,FALSE,"Aging Summary";#N/A,#N/A,FALSE,"Ratio Analysis";#N/A,#N/A,FALSE,"Test 120 Day Accts";#N/A,#N/A,FALSE,"Tickmarks"}</definedName>
    <definedName name="차례" hidden="1">{#N/A,#N/A,FALSE,"총괄KD선적계획"}</definedName>
    <definedName name="차월분석2" hidden="1">{#N/A,#N/A,FALSE,"KMC최종회의(7월) 자료"}</definedName>
    <definedName name="차이내역2" hidden="1">{#N/A,#N/A,FALSE,"단축1";#N/A,#N/A,FALSE,"단축2";#N/A,#N/A,FALSE,"단축3";#N/A,#N/A,FALSE,"장축";#N/A,#N/A,FALSE,"4WD"}</definedName>
    <definedName name="차이조정분" hidden="1">{"'Sheet1'!$A$1:$D$15"}</definedName>
    <definedName name="차이현황1" hidden="1">#REF!</definedName>
    <definedName name="차입계획" hidden="1">{#N/A,#N/A,FALSE,"손익표지";#N/A,#N/A,FALSE,"손익계산";#N/A,#N/A,FALSE,"일반관리비";#N/A,#N/A,FALSE,"영업외수익";#N/A,#N/A,FALSE,"영업외비용";#N/A,#N/A,FALSE,"매출액";#N/A,#N/A,FALSE,"요약손익";#N/A,#N/A,FALSE,"요약대차";#N/A,#N/A,FALSE,"매출채권현황";#N/A,#N/A,FALSE,"매출채권명세"}</definedName>
    <definedName name="차입금" hidden="1">{#N/A,#N/A,FALSE,"BS";#N/A,#N/A,FALSE,"PL";#N/A,#N/A,FALSE,"처분";#N/A,#N/A,FALSE,"현금";#N/A,#N/A,FALSE,"매출";#N/A,#N/A,FALSE,"원가";#N/A,#N/A,FALSE,"경영"}</definedName>
    <definedName name="차입금계획" hidden="1">{#N/A,#N/A,FALSE,"손익표지";#N/A,#N/A,FALSE,"손익계산";#N/A,#N/A,FALSE,"일반관리비";#N/A,#N/A,FALSE,"영업외수익";#N/A,#N/A,FALSE,"영업외비용";#N/A,#N/A,FALSE,"매출액";#N/A,#N/A,FALSE,"요약손익";#N/A,#N/A,FALSE,"요약대차";#N/A,#N/A,FALSE,"매출채권현황";#N/A,#N/A,FALSE,"매출채권명세"}</definedName>
    <definedName name="차입금스케줄_pbc" hidden="1">{#N/A,#N/A,FALSE,"BS";#N/A,#N/A,FALSE,"PL";#N/A,#N/A,FALSE,"처분";#N/A,#N/A,FALSE,"현금";#N/A,#N/A,FALSE,"매출";#N/A,#N/A,FALSE,"원가";#N/A,#N/A,FALSE,"경영"}</definedName>
    <definedName name="차입금주석사항" hidden="1">{#N/A,#N/A,FALSE,"목차";#N/A,#N/A,FALSE,"목차(2)";#N/A,#N/A,FALSE,"손익요약(당월)";#N/A,#N/A,FALSE,"손익요약(누계)";#N/A,#N/A,FALSE,"전기동기대비손익요약";#N/A,#N/A,FALSE,"손익분기점(월계)";#N/A,#N/A,FALSE,"손익분기점분석";#N/A,#N/A,FALSE,"요약대차대조표";#N/A,#N/A,FALSE,"현금흐름표";#N/A,#N/A,FALSE,"계획대비손익계산서비교";#N/A,#N/A,FALSE,"계획대비제조원가비교";#N/A,#N/A,FALSE,"전기동기대비손익계산서비교";#N/A,#N/A,FALSE,"전기동기대비제조원가비교";#N/A,#N/A,FALSE,"인건비비교";#N/A,#N/A,FALSE,"대차대조표";#N/A,#N/A,FALSE,"손익배부전(월계)";#N/A,#N/A,FALSE,"손익배부전(누계) ";#N/A,#N/A,FALSE,"손익배부후(월계)";#N/A,#N/A,FALSE,"손익배부후(누계)";#N/A,#N/A,FALSE,"제조원가월계(배부전)";#N/A,#N/A,FALSE,"제조원가누계(배부전)";#N/A,#N/A,FALSE,"제조원가당월(배부후)";#N/A,#N/A,FALSE,"제조원가누계(배부후)"}</definedName>
    <definedName name="차입명세" hidden="1">{"'분양원가'!$B$1:$F$113"}</definedName>
    <definedName name="差入保証金" hidden="1">{"'買掛金'!$J$6"}</definedName>
    <definedName name="차입월data" hidden="1">{#N/A,#N/A,FALSE,"손익표지";#N/A,#N/A,FALSE,"손익계산";#N/A,#N/A,FALSE,"일반관리비";#N/A,#N/A,FALSE,"영업외수익";#N/A,#N/A,FALSE,"영업외비용";#N/A,#N/A,FALSE,"매출액";#N/A,#N/A,FALSE,"요약손익";#N/A,#N/A,FALSE,"요약대차";#N/A,#N/A,FALSE,"매출채권현황";#N/A,#N/A,FALSE,"매출채권명세"}</definedName>
    <definedName name="차전놀이" hidden="1">{#N/A,#N/A,FALSE,"KMC최종회의(7월) 자료"}</definedName>
    <definedName name="차종별" hidden="1">{#N/A,#N/A,TRUE,"Y생산";#N/A,#N/A,TRUE,"Y판매";#N/A,#N/A,TRUE,"Y총물량";#N/A,#N/A,TRUE,"Y능력";#N/A,#N/A,TRUE,"YKD"}</definedName>
    <definedName name="차차" hidden="1">{#N/A,#N/A,FALSE,"손익표지";#N/A,#N/A,FALSE,"손익계산";#N/A,#N/A,FALSE,"일반관리비";#N/A,#N/A,FALSE,"영업외수익";#N/A,#N/A,FALSE,"영업외비용";#N/A,#N/A,FALSE,"매출액";#N/A,#N/A,FALSE,"요약손익";#N/A,#N/A,FALSE,"요약대차";#N/A,#N/A,FALSE,"매출채권현황";#N/A,#N/A,FALSE,"매출채권명세"}</definedName>
    <definedName name="차트" hidden="1">{#N/A,#N/A,FALSE,"정공"}</definedName>
    <definedName name="찬바람" hidden="1">{#N/A,#N/A,FALSE,"단축1";#N/A,#N/A,FALSE,"단축2";#N/A,#N/A,FALSE,"단축3";#N/A,#N/A,FALSE,"장축";#N/A,#N/A,FALSE,"4WD"}</definedName>
    <definedName name="참가" hidden="1">{#N/A,#N/A,FALSE,"KMC최종회의(7월) 자료"}</definedName>
    <definedName name="참가신청서" hidden="1">{#N/A,#N/A,FALSE,"KMC최종회의(7월) 자료"}</definedName>
    <definedName name="참고1장" hidden="1">{#N/A,#N/A,FALSE,"단축1";#N/A,#N/A,FALSE,"단축2";#N/A,#N/A,FALSE,"단축3";#N/A,#N/A,FALSE,"장축";#N/A,#N/A,FALSE,"4WD"}</definedName>
    <definedName name="참고사항" hidden="1">{#N/A,#N/A,FALSE,"단축1";#N/A,#N/A,FALSE,"단축2";#N/A,#N/A,FALSE,"단축3";#N/A,#N/A,FALSE,"장축";#N/A,#N/A,FALSE,"4WD"}</definedName>
    <definedName name="참새" hidden="1">{#N/A,#N/A,FALSE,"손익표지";#N/A,#N/A,FALSE,"손익계산";#N/A,#N/A,FALSE,"일반관리비";#N/A,#N/A,FALSE,"영업외수익";#N/A,#N/A,FALSE,"영업외비용";#N/A,#N/A,FALSE,"매출액";#N/A,#N/A,FALSE,"요약손익";#N/A,#N/A,FALSE,"요약대차";#N/A,#N/A,FALSE,"매출채권현황";#N/A,#N/A,FALSE,"매출채권명세"}</definedName>
    <definedName name="참석자" hidden="1">{#N/A,#N/A,FALSE,"단축1";#N/A,#N/A,FALSE,"단축2";#N/A,#N/A,FALSE,"단축3";#N/A,#N/A,FALSE,"장축";#N/A,#N/A,FALSE,"4WD"}</definedName>
    <definedName name="참조" hidden="1">{"'자리배치도'!$AG$1:$CI$28"}</definedName>
    <definedName name="창고LOSS" hidden="1">{#N/A,#N/A,FALSE,"군산원가";#N/A,#N/A,FALSE,"팀별월별";#N/A,#N/A,FALSE,"타공정대체";#N/A,#N/A,FALSE,"기타경비";#N/A,#N/A,FALSE,"원료";#N/A,#N/A,FALSE,"연료"}</definedName>
    <definedName name="창동" hidden="1">{"YTD/Forecast",#N/A,TRUE,"Fcst_TPLN";"Monthly Averages",#N/A,TRUE,"Fcst_TPLN"}</definedName>
    <definedName name="창옥" hidden="1">{#N/A,#N/A,FALSE,"진행중"}</definedName>
    <definedName name="창원lg" hidden="1">{#N/A,#N/A,TRUE,"매출진척-1";#N/A,#N/A,TRUE,"매출진척-2";#N/A,#N/A,TRUE,"제품실적";#N/A,#N/A,TRUE,"RAC";#N/A,#N/A,TRUE,"PAC ";#N/A,#N/A,TRUE,"재고현황";#N/A,#N/A,TRUE,"공지사항"}</definedName>
    <definedName name="채권1" hidden="1">{#N/A,#N/A,FALSE,"Aging Summary";#N/A,#N/A,FALSE,"Ratio Analysis";#N/A,#N/A,FALSE,"Test 120 Day Accts";#N/A,#N/A,FALSE,"Tickmarks"}</definedName>
    <definedName name="채권강조" hidden="1">{"'5'!$A$1:$BB$147"}</definedName>
    <definedName name="채권과다" hidden="1">{#N/A,#N/A,FALSE,"범우구미";#N/A,#N/A,FALSE,"세한케미칼";#N/A,#N/A,FALSE,"세명화학";#N/A,#N/A,FALSE,"신영케미칼";#N/A,#N/A,FALSE,"일석상사"}</definedName>
    <definedName name="채권과다1" hidden="1">{#N/A,#N/A,FALSE,"범우구미";#N/A,#N/A,FALSE,"세한케미칼";#N/A,#N/A,FALSE,"세명화학";#N/A,#N/A,FALSE,"신영케미칼";#N/A,#N/A,FALSE,"일석상사"}</definedName>
    <definedName name="채권과다2" hidden="1">{#N/A,#N/A,FALSE,"범우구미";#N/A,#N/A,FALSE,"세한케미칼";#N/A,#N/A,FALSE,"세명화학";#N/A,#N/A,FALSE,"신영케미칼";#N/A,#N/A,FALSE,"일석상사"}</definedName>
    <definedName name="채권과다현황" hidden="1">{#N/A,#N/A,FALSE,"범우구미";#N/A,#N/A,FALSE,"세한케미칼";#N/A,#N/A,FALSE,"세명화학";#N/A,#N/A,FALSE,"신영케미칼";#N/A,#N/A,FALSE,"일석상사"}</definedName>
    <definedName name="채권많음" hidden="1">{#N/A,#N/A,FALSE,"범우구미";#N/A,#N/A,FALSE,"세한케미칼";#N/A,#N/A,FALSE,"세명화학";#N/A,#N/A,FALSE,"신영케미칼";#N/A,#N/A,FALSE,"일석상사"}</definedName>
    <definedName name="채권액과다현황" hidden="1">{#N/A,#N/A,FALSE,"범우구미";#N/A,#N/A,FALSE,"세한케미칼";#N/A,#N/A,FALSE,"세명화학";#N/A,#N/A,FALSE,"신영케미칼";#N/A,#N/A,FALSE,"일석상사"}</definedName>
    <definedName name="채권재" hidden="1">{#N/A,#N/A,FALSE,"채권채무";#N/A,#N/A,FALSE,"control sheet"}</definedName>
    <definedName name="채권채무" hidden="1">{"'표지'!$B$5"}</definedName>
    <definedName name="채무" hidden="1">{"'매출이익'!$A$24:$K$45"}</definedName>
    <definedName name="채무내역" hidden="1">{"'매출이익'!$A$24:$K$45"}</definedName>
    <definedName name="채소1" hidden="1">{#N/A,#N/A,TRUE,"Y생산";#N/A,#N/A,TRUE,"Y판매";#N/A,#N/A,TRUE,"Y총물량";#N/A,#N/A,TRUE,"Y능력";#N/A,#N/A,TRUE,"YKD"}</definedName>
    <definedName name="채소8" hidden="1">{#N/A,#N/A,FALSE,"정공"}</definedName>
    <definedName name="천호" hidden="1">{"YTD/Forecast",#N/A,TRUE,"Fcst_TPLN";"Monthly Averages",#N/A,TRUE,"Fcst_TPLN"}</definedName>
    <definedName name="철골협의" hidden="1">{#N/A,#N/A,FALSE,"현장 NCR 분석";#N/A,#N/A,FALSE,"현장품질감사";#N/A,#N/A,FALSE,"현장품질감사"}</definedName>
    <definedName name="철근길이주먼어" hidden="1">{#N/A,#N/A,FALSE,"손익표지";#N/A,#N/A,FALSE,"손익계산";#N/A,#N/A,FALSE,"일반관리비";#N/A,#N/A,FALSE,"영업외수익";#N/A,#N/A,FALSE,"영업외비용";#N/A,#N/A,FALSE,"매출액";#N/A,#N/A,FALSE,"요약손익";#N/A,#N/A,FALSE,"요약대차";#N/A,#N/A,FALSE,"매출채권현황";#N/A,#N/A,FALSE,"매출채권명세"}</definedName>
    <definedName name="철근량" hidden="1">{#N/A,#N/A,FALSE,"전력간선"}</definedName>
    <definedName name="철도청" hidden="1">{#N/A,#N/A,FALSE,"손익표지";#N/A,#N/A,FALSE,"손익계산";#N/A,#N/A,FALSE,"일반관리비";#N/A,#N/A,FALSE,"영업외수익";#N/A,#N/A,FALSE,"영업외비용";#N/A,#N/A,FALSE,"매출액";#N/A,#N/A,FALSE,"요약손익";#N/A,#N/A,FALSE,"요약대차";#N/A,#N/A,FALSE,"매출채권현황";#N/A,#N/A,FALSE,"매출채권명세"}</definedName>
    <definedName name="첨" hidden="1">{#N/A,#N/A,FALSE,"단축1";#N/A,#N/A,FALSE,"단축2";#N/A,#N/A,FALSE,"단축3";#N/A,#N/A,FALSE,"장축";#N/A,#N/A,FALSE,"4WD"}</definedName>
    <definedName name="첨부" hidden="1">0</definedName>
    <definedName name="첨부." hidden="1">#REF!</definedName>
    <definedName name="첨부123" hidden="1">{#N/A,#N/A,FALSE,"정공"}</definedName>
    <definedName name="첨부2_수정" hidden="1">{#N/A,#N/A,FALSE,"단축1";#N/A,#N/A,FALSE,"단축2";#N/A,#N/A,FALSE,"단축3";#N/A,#N/A,FALSE,"장축";#N/A,#N/A,FALSE,"4WD"}</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경과이자" hidden="1">{#N/A,#N/A,FALSE,"BS";#N/A,#N/A,FALSE,"PL";#N/A,#N/A,FALSE,"처분";#N/A,#N/A,FALSE,"현금";#N/A,#N/A,FALSE,"매출";#N/A,#N/A,FALSE,"원가";#N/A,#N/A,FALSE,"경영"}</definedName>
    <definedName name="첨부물" hidden="1">{#N/A,#N/A,FALSE,"정공"}</definedName>
    <definedName name="첨부양식" hidden="1">{#N/A,#N/A,FALSE,"KMC최종회의(7월) 자료"}</definedName>
    <definedName name="첨부증금차입금이자선급비용" hidden="1">{#N/A,#N/A,FALSE,"BS";#N/A,#N/A,FALSE,"PL";#N/A,#N/A,FALSE,"처분";#N/A,#N/A,FALSE,"현금";#N/A,#N/A,FALSE,"매출";#N/A,#N/A,FALSE,"원가";#N/A,#N/A,FALSE,"경영"}</definedName>
    <definedName name="청" hidden="1">#REF!</definedName>
    <definedName name="청주new" hidden="1">{"'Sheet1'!$A$1:$H$36"}</definedName>
    <definedName name="청주내부" hidden="1">{#N/A,#N/A,FALSE,"BS";#N/A,#N/A,FALSE,"PL";#N/A,#N/A,FALSE,"A";#N/A,#N/A,FALSE,"B";#N/A,#N/A,FALSE,"B1";#N/A,#N/A,FALSE,"C";#N/A,#N/A,FALSE,"C1";#N/A,#N/A,FALSE,"C2";#N/A,#N/A,FALSE,"D";#N/A,#N/A,FALSE,"E";#N/A,#N/A,FALSE,"F";#N/A,#N/A,FALSE,"AA";#N/A,#N/A,FALSE,"BB";#N/A,#N/A,FALSE,"CC";#N/A,#N/A,FALSE,"DD";#N/A,#N/A,FALSE,"EE";#N/A,#N/A,FALSE,"FF";#N/A,#N/A,FALSE,"PL10";#N/A,#N/A,FALSE,"PL20";#N/A,#N/A,FALSE,"PL30"}</definedName>
    <definedName name="초고압" hidden="1">{#N/A,#N/A,FALSE,"UNIT";#N/A,#N/A,FALSE,"UNIT";#N/A,#N/A,FALSE,"계정"}</definedName>
    <definedName name="초과금액" hidden="1">{#N/A,#N/A,FALSE,"9612"}</definedName>
    <definedName name="초기작업"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초임금비교" hidden="1">{#N/A,#N/A,FALSE,"계약직(여)"}</definedName>
    <definedName name="초임급" hidden="1">{#N/A,#N/A,FALSE,"계약직(여)"}</definedName>
    <definedName name="촉" hidden="1">{#N/A,#N/A,FALSE,"P.C.B"}</definedName>
    <definedName name="촐괄표" hidden="1">#REF!</definedName>
    <definedName name="총공" hidden="1">{#N/A,#N/A,FALSE,"운반시간"}</definedName>
    <definedName name="총과2" hidden="1">{"'을'!$A$1:$Z$93"}</definedName>
    <definedName name="총괄" hidden="1">{#N/A,#N/A,TRUE,"1호 과표세액";#N/A,#N/A,TRUE,"6호 첨부(익)";#N/A,#N/A,TRUE,"6-3호 퇴충";#N/A,#N/A,TRUE,"PL";#N/A,#N/A,TRUE,"BS";#N/A,#N/A,TRUE,"RE";#N/A,#N/A,TRUE,"표지"}</definedName>
    <definedName name="총괄_신세대" hidden="1">{#N/A,#N/A,FALSE,"정공"}</definedName>
    <definedName name="총괄1" hidden="1">{#N/A,#N/A,FALSE,"UNIT";#N/A,#N/A,FALSE,"UNIT";#N/A,#N/A,FALSE,"계정"}</definedName>
    <definedName name="총괄11" hidden="1">{#N/A,#N/A,FALSE,"3가";#N/A,#N/A,FALSE,"3나";#N/A,#N/A,FALSE,"3다"}</definedName>
    <definedName name="총괄2" hidden="1">{"'표지'!$B$5"}</definedName>
    <definedName name="총괄4장" hidden="1">{#N/A,#N/A,FALSE,"정공"}</definedName>
    <definedName name="총괄6" hidden="1">{#N/A,#N/A,FALSE,"정공"}</definedName>
    <definedName name="총괄MOTOR" hidden="1">#REF!</definedName>
    <definedName name="총괄표1"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총괄표2" hidden="1">{#N/A,#N/A,FALSE,"CAM-G7";#N/A,#N/A,FALSE,"SPL";#N/A,#N/A,FALSE,"butt-in G7";#N/A,#N/A,FALSE,"dia-in G7";#N/A,#N/A,FALSE,"추가-STA G7"}</definedName>
    <definedName name="총괄현황" hidden="1">{#N/A,#N/A,FALSE,"지침";#N/A,#N/A,FALSE,"환경분석";#N/A,#N/A,FALSE,"Sheet16"}</definedName>
    <definedName name="총매출" hidden="1">{#N/A,#N/A,FALSE,"지침";#N/A,#N/A,FALSE,"환경분석";#N/A,#N/A,FALSE,"Sheet16"}</definedName>
    <definedName name="총무" hidden="1">{#N/A,#N/A,FALSE,"P.C.B"}</definedName>
    <definedName name="총무3" hidden="1">{#N/A,#N/A,FALSE,"단축1";#N/A,#N/A,FALSE,"단축2";#N/A,#N/A,FALSE,"단축3";#N/A,#N/A,FALSE,"장축";#N/A,#N/A,FALSE,"4WD"}</definedName>
    <definedName name="총무팀총무팀" hidden="1">{#N/A,#N/A,TRUE,"Y생산";#N/A,#N/A,TRUE,"Y판매";#N/A,#N/A,TRUE,"Y총물량";#N/A,#N/A,TRUE,"Y능력";#N/A,#N/A,TRUE,"YKD"}</definedName>
    <definedName name="총여신" hidden="1">{"'5'!$A$1:$BB$147"}</definedName>
    <definedName name="총추심현황" hidden="1">{#N/A,#N/A,FALSE,"범우구미";#N/A,#N/A,FALSE,"세한케미칼";#N/A,#N/A,FALSE,"세명화학";#N/A,#N/A,FALSE,"신영케미칼";#N/A,#N/A,FALSE,"일석상사"}</definedName>
    <definedName name="촤" hidden="1">{#N/A,#N/A,FALSE,"1.CRITERIA";#N/A,#N/A,FALSE,"2.IS";#N/A,#N/A,FALSE,"3.BS";#N/A,#N/A,FALSE,"4.PER PL";#N/A,#N/A,FALSE,"5.INVESTMENT";#N/A,#N/A,FALSE,"6.공문";#N/A,#N/A,FALSE,"7.netinvest"}</definedName>
    <definedName name="최리리" hidden="1">{#N/A,#N/A,FALSE,"정공"}</definedName>
    <definedName name="최문순" hidden="1">5</definedName>
    <definedName name="최수종" hidden="1">{#N/A,#N/A,FALSE,"손익표지";#N/A,#N/A,FALSE,"손익계산";#N/A,#N/A,FALSE,"일반관리비";#N/A,#N/A,FALSE,"영업외수익";#N/A,#N/A,FALSE,"영업외비용";#N/A,#N/A,FALSE,"매출액";#N/A,#N/A,FALSE,"요약손익";#N/A,#N/A,FALSE,"요약대차";#N/A,#N/A,FALSE,"매출채권현황";#N/A,#N/A,FALSE,"매출채권명세"}</definedName>
    <definedName name="최영" hidden="1">{#N/A,#N/A,FALSE,"정공"}</definedName>
    <definedName name="최영문" hidden="1">{"'7'!$B$15:$D$32"}</definedName>
    <definedName name="최재호" hidden="1">#REF!</definedName>
    <definedName name="최종" hidden="1">{#N/A,#N/A,FALSE,"BS";#N/A,#N/A,FALSE,"PL";#N/A,#N/A,FALSE,"처분";#N/A,#N/A,FALSE,"현금";#N/A,#N/A,FALSE,"매출";#N/A,#N/A,FALSE,"원가";#N/A,#N/A,FALSE,"경영"}</definedName>
    <definedName name="최종_1" hidden="1">{#N/A,#N/A,FALSE,"손익표지";#N/A,#N/A,FALSE,"손익계산";#N/A,#N/A,FALSE,"일반관리비";#N/A,#N/A,FALSE,"영업외수익";#N/A,#N/A,FALSE,"영업외비용";#N/A,#N/A,FALSE,"매출액";#N/A,#N/A,FALSE,"요약손익";#N/A,#N/A,FALSE,"요약대차";#N/A,#N/A,FALSE,"매출채권현황";#N/A,#N/A,FALSE,"매출채권명세"}</definedName>
    <definedName name="최종2" hidden="1">{#N/A,#N/A,FALSE,"손익표지";#N/A,#N/A,FALSE,"손익계산";#N/A,#N/A,FALSE,"일반관리비";#N/A,#N/A,FALSE,"영업외수익";#N/A,#N/A,FALSE,"영업외비용";#N/A,#N/A,FALSE,"매출액";#N/A,#N/A,FALSE,"요약손익";#N/A,#N/A,FALSE,"요약대차";#N/A,#N/A,FALSE,"매출채권현황";#N/A,#N/A,FALSE,"매출채권명세"}</definedName>
    <definedName name="최종검진수가"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임_1"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_1" hidden="1">{#N/A,#N/A,FALSE,"손익표지";#N/A,#N/A,FALSE,"손익계산";#N/A,#N/A,FALSE,"일반관리비";#N/A,#N/A,FALSE,"영업외수익";#N/A,#N/A,FALSE,"영업외비용";#N/A,#N/A,FALSE,"매출액";#N/A,#N/A,FALSE,"요약손익";#N/A,#N/A,FALSE,"요약대차";#N/A,#N/A,FALSE,"매출채권현황";#N/A,#N/A,FALSE,"매출채권명세"}</definedName>
    <definedName name="최종이익가" hidden="1">{#N/A,#N/A,FALSE,"정공"}</definedName>
    <definedName name="최한희" hidden="1">{#N/A,#N/A,FALSE,"손익표지";#N/A,#N/A,FALSE,"손익계산";#N/A,#N/A,FALSE,"일반관리비";#N/A,#N/A,FALSE,"영업외수익";#N/A,#N/A,FALSE,"영업외비용";#N/A,#N/A,FALSE,"매출액";#N/A,#N/A,FALSE,"요약손익";#N/A,#N/A,FALSE,"요약대차";#N/A,#N/A,FALSE,"매출채권현황";#N/A,#N/A,FALSE,"매출채권명세"}</definedName>
    <definedName name="추가" hidden="1">{#N/A,#N/A,FALSE,"BS";#N/A,#N/A,FALSE,"PL";#N/A,#N/A,FALSE,"처분";#N/A,#N/A,FALSE,"현금";#N/A,#N/A,FALSE,"매출";#N/A,#N/A,FALSE,"원가";#N/A,#N/A,FALSE,"경영"}</definedName>
    <definedName name="추가1" hidden="1">{#N/A,#N/A,FALSE,"인원";#N/A,#N/A,FALSE,"비용2";#N/A,#N/A,FALSE,"비용1";#N/A,#N/A,FALSE,"비용";#N/A,#N/A,FALSE,"보증2";#N/A,#N/A,FALSE,"보증1";#N/A,#N/A,FALSE,"보증";#N/A,#N/A,FALSE,"손익1";#N/A,#N/A,FALSE,"손익";#N/A,#N/A,FALSE,"부서별매출";#N/A,#N/A,FALSE,"매출"}</definedName>
    <definedName name="추가2" hidden="1">{#N/A,#N/A,FALSE,"인원";#N/A,#N/A,FALSE,"비용2";#N/A,#N/A,FALSE,"비용1";#N/A,#N/A,FALSE,"비용";#N/A,#N/A,FALSE,"보증2";#N/A,#N/A,FALSE,"보증1";#N/A,#N/A,FALSE,"보증";#N/A,#N/A,FALSE,"손익1";#N/A,#N/A,FALSE,"손익";#N/A,#N/A,FALSE,"부서별매출";#N/A,#N/A,FALSE,"매출"}</definedName>
    <definedName name="추가3" hidden="1">{#N/A,#N/A,FALSE,"인원";#N/A,#N/A,FALSE,"비용2";#N/A,#N/A,FALSE,"비용1";#N/A,#N/A,FALSE,"비용";#N/A,#N/A,FALSE,"보증2";#N/A,#N/A,FALSE,"보증1";#N/A,#N/A,FALSE,"보증";#N/A,#N/A,FALSE,"손익1";#N/A,#N/A,FALSE,"손익";#N/A,#N/A,FALSE,"부서별매출";#N/A,#N/A,FALSE,"매출"}</definedName>
    <definedName name="추가4" hidden="1">{#N/A,#N/A,FALSE,"인원";#N/A,#N/A,FALSE,"비용2";#N/A,#N/A,FALSE,"비용1";#N/A,#N/A,FALSE,"비용";#N/A,#N/A,FALSE,"보증2";#N/A,#N/A,FALSE,"보증1";#N/A,#N/A,FALSE,"보증";#N/A,#N/A,FALSE,"손익1";#N/A,#N/A,FALSE,"손익";#N/A,#N/A,FALSE,"부서별매출";#N/A,#N/A,FALSE,"매출"}</definedName>
    <definedName name="추가공수" hidden="1">{"'매출계획'!$D$2"}</definedName>
    <definedName name="추가참조" hidden="1">{#N/A,#N/A,FALSE,"정공"}</definedName>
    <definedName name="추원" hidden="1">{#N/A,#N/A,FALSE,"손익표지";#N/A,#N/A,FALSE,"손익계산";#N/A,#N/A,FALSE,"일반관리비";#N/A,#N/A,FALSE,"영업외수익";#N/A,#N/A,FALSE,"영업외비용";#N/A,#N/A,FALSE,"매출액";#N/A,#N/A,FALSE,"요약손익";#N/A,#N/A,FALSE,"요약대차";#N/A,#N/A,FALSE,"매출채권현황";#N/A,#N/A,FALSE,"매출채권명세"}</definedName>
    <definedName name="추정" hidden="1">{#N/A,#N/A,FALSE,"손익표지";#N/A,#N/A,FALSE,"손익계산";#N/A,#N/A,FALSE,"일반관리비";#N/A,#N/A,FALSE,"영업외수익";#N/A,#N/A,FALSE,"영업외비용";#N/A,#N/A,FALSE,"매출액";#N/A,#N/A,FALSE,"요약손익";#N/A,#N/A,FALSE,"요약대차";#N/A,#N/A,FALSE,"매출채권현황";#N/A,#N/A,FALSE,"매출채권명세"}</definedName>
    <definedName name="추정매출" hidden="1">{#N/A,#N/A,FALSE,"손익표지";#N/A,#N/A,FALSE,"손익계산";#N/A,#N/A,FALSE,"일반관리비";#N/A,#N/A,FALSE,"영업외수익";#N/A,#N/A,FALSE,"영업외비용";#N/A,#N/A,FALSE,"매출액";#N/A,#N/A,FALSE,"요약손익";#N/A,#N/A,FALSE,"요약대차";#N/A,#N/A,FALSE,"매출채권현황";#N/A,#N/A,FALSE,"매출채권명세"}</definedName>
    <definedName name="추정손익계산서" hidden="1">{#N/A,#N/A,FALSE,"손익표지";#N/A,#N/A,FALSE,"손익계산";#N/A,#N/A,FALSE,"일반관리비";#N/A,#N/A,FALSE,"영업외수익";#N/A,#N/A,FALSE,"영업외비용";#N/A,#N/A,FALSE,"매출액";#N/A,#N/A,FALSE,"요약손익";#N/A,#N/A,FALSE,"요약대차";#N/A,#N/A,FALSE,"매출채권현황";#N/A,#N/A,FALSE,"매출채권명세"}</definedName>
    <definedName name="추정손익계산서_요약" hidden="1">{#N/A,#N/A,FALSE,"계약직(여)"}</definedName>
    <definedName name="추정원가" hidden="1">{#N/A,#N/A,FALSE,"손익표지";#N/A,#N/A,FALSE,"손익계산";#N/A,#N/A,FALSE,"일반관리비";#N/A,#N/A,FALSE,"영업외수익";#N/A,#N/A,FALSE,"영업외비용";#N/A,#N/A,FALSE,"매출액";#N/A,#N/A,FALSE,"요약손익";#N/A,#N/A,FALSE,"요약대차";#N/A,#N/A,FALSE,"매출채권현황";#N/A,#N/A,FALSE,"매출채권명세"}</definedName>
    <definedName name="추진" hidden="1">{#N/A,#N/A,FALSE,"정공"}</definedName>
    <definedName name="추진과제" hidden="1">{#N/A,#N/A,FALSE,"단축1";#N/A,#N/A,FALSE,"단축2";#N/A,#N/A,FALSE,"단축3";#N/A,#N/A,FALSE,"장축";#N/A,#N/A,FALSE,"4WD"}</definedName>
    <definedName name="추진배경" hidden="1">{#N/A,#N/A,FALSE,"단축1";#N/A,#N/A,FALSE,"단축2";#N/A,#N/A,FALSE,"단축3";#N/A,#N/A,FALSE,"장축";#N/A,#N/A,FALSE,"4WD"}</definedName>
    <definedName name="추진안" hidden="1">{#N/A,#N/A,FALSE,"단축1";#N/A,#N/A,FALSE,"단축2";#N/A,#N/A,FALSE,"단축3";#N/A,#N/A,FALSE,"장축";#N/A,#N/A,FALSE,"4WD"}</definedName>
    <definedName name="추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전략" hidden="1">{#N/A,#N/A,FALSE,"정공"}</definedName>
    <definedName name="추진효과" hidden="1">{"'BSC(2001)'!$A$27:$G$32"}</definedName>
    <definedName name="출고" hidden="1">{"'Sheet1'!$A$1:$H$36"}</definedName>
    <definedName name="출입국" hidden="1">{#N/A,#N/A,FALSE,"손익표지";#N/A,#N/A,FALSE,"손익계산";#N/A,#N/A,FALSE,"일반관리비";#N/A,#N/A,FALSE,"영업외수익";#N/A,#N/A,FALSE,"영업외비용";#N/A,#N/A,FALSE,"매출액";#N/A,#N/A,FALSE,"요약손익";#N/A,#N/A,FALSE,"요약대차";#N/A,#N/A,FALSE,"매출채권현황";#N/A,#N/A,FALSE,"매출채권명세"}</definedName>
    <definedName name="출자금" hidden="1">{#N/A,#N/A,FALSE,"BS";#N/A,#N/A,FALSE,"PL";#N/A,#N/A,FALSE,"처분";#N/A,#N/A,FALSE,"현금";#N/A,#N/A,FALSE,"매출";#N/A,#N/A,FALSE,"원가";#N/A,#N/A,FALSE,"경영"}</definedName>
    <definedName name="출자현황" hidden="1">{"qchm_dcf",#N/A,FALSE,"QCHMDCF2";"qchm_terminal",#N/A,FALSE,"QCHMDCF2"}</definedName>
    <definedName name="출판" hidden="1">{#N/A,#N/A,FALSE,"지침";#N/A,#N/A,FALSE,"환경분석";#N/A,#N/A,FALSE,"Sheet16"}</definedName>
    <definedName name="충당" hidden="1">{#N/A,#N/A,FALSE,"1.CRITERIA";#N/A,#N/A,FALSE,"2.IS";#N/A,#N/A,FALSE,"3.BS";#N/A,#N/A,FALSE,"4.PER PL";#N/A,#N/A,FALSE,"5.INVESTMENT";#N/A,#N/A,FALSE,"6.공문";#N/A,#N/A,FALSE,"7.netinvest"}</definedName>
    <definedName name="충당계상내역" hidden="1">{#N/A,#N/A,FALSE,"회선임차현황"}</definedName>
    <definedName name="충당금" hidden="1">{#N/A,#N/A,FALSE,"일반적사항";#N/A,#N/A,FALSE,"주요재무자료";#N/A,#N/A,FALSE,"표지";#N/A,#N/A,FALSE,"총괄표";#N/A,#N/A,FALSE,"1호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충돌11" hidden="1">{#N/A,#N/A,FALSE,"단축1";#N/A,#N/A,FALSE,"단축2";#N/A,#N/A,FALSE,"단축3";#N/A,#N/A,FALSE,"장축";#N/A,#N/A,FALSE,"4WD"}</definedName>
    <definedName name="충돌현상을" hidden="1">{#N/A,#N/A,FALSE,"정공"}</definedName>
    <definedName name="충무" hidden="1">{#N/A,#N/A,FALSE,"손익표지";#N/A,#N/A,FALSE,"손익계산";#N/A,#N/A,FALSE,"일반관리비";#N/A,#N/A,FALSE,"영업외수익";#N/A,#N/A,FALSE,"영업외비용";#N/A,#N/A,FALSE,"매출액";#N/A,#N/A,FALSE,"요약손익";#N/A,#N/A,FALSE,"요약대차";#N/A,#N/A,FALSE,"매출채권현황";#N/A,#N/A,FALSE,"매출채권명세"}</definedName>
    <definedName name="충무2" hidden="1">{#N/A,#N/A,FALSE,"손익표지";#N/A,#N/A,FALSE,"손익계산";#N/A,#N/A,FALSE,"일반관리비";#N/A,#N/A,FALSE,"영업외수익";#N/A,#N/A,FALSE,"영업외비용";#N/A,#N/A,FALSE,"매출액";#N/A,#N/A,FALSE,"요약손익";#N/A,#N/A,FALSE,"요약대차";#N/A,#N/A,FALSE,"매출채권현황";#N/A,#N/A,FALSE,"매출채권명세"}</definedName>
    <definedName name="충무업장" hidden="1">{#N/A,#N/A,FALSE,"손익표지";#N/A,#N/A,FALSE,"손익계산";#N/A,#N/A,FALSE,"일반관리비";#N/A,#N/A,FALSE,"영업외수익";#N/A,#N/A,FALSE,"영업외비용";#N/A,#N/A,FALSE,"매출액";#N/A,#N/A,FALSE,"요약손익";#N/A,#N/A,FALSE,"요약대차";#N/A,#N/A,FALSE,"매출채권현황";#N/A,#N/A,FALSE,"매출채권명세"}</definedName>
    <definedName name="충무총괄" hidden="1">{#N/A,#N/A,FALSE,"손익표지";#N/A,#N/A,FALSE,"손익계산";#N/A,#N/A,FALSE,"일반관리비";#N/A,#N/A,FALSE,"영업외수익";#N/A,#N/A,FALSE,"영업외비용";#N/A,#N/A,FALSE,"매출액";#N/A,#N/A,FALSE,"요약손익";#N/A,#N/A,FALSE,"요약대차";#N/A,#N/A,FALSE,"매출채권현황";#N/A,#N/A,FALSE,"매출채권명세"}</definedName>
    <definedName name="취"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취득자산"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츄" hidden="1">{#N/A,#N/A,FALSE,"Sheet1"}</definedName>
    <definedName name="츞ㅊ퓰ㅊ휴" hidden="1">{#N/A,#N/A,FALSE,"신규dep";#N/A,#N/A,FALSE,"신규dep-금형상각후";#N/A,#N/A,FALSE,"신규dep-연구비상각후";#N/A,#N/A,FALSE,"신규dep-기계,공구상각후"}</definedName>
    <definedName name="츠츷" hidden="1">{#N/A,#N/A,FALSE,"KMC최종회의(7월) 자료"}</definedName>
    <definedName name="치" hidden="1">{#N/A,#N/A,FALSE,"97년 투자계획 세부내역 "}</definedName>
    <definedName name="ㅋ" hidden="1">{#N/A,#N/A,FALSE,"Aging Summary";#N/A,#N/A,FALSE,"Ratio Analysis";#N/A,#N/A,FALSE,"Test 120 Day Accts";#N/A,#N/A,FALSE,"Tickmarks"}</definedName>
    <definedName name="ㅋ_1" hidden="1">{#N/A,#N/A,FALSE,"Aging Summary";#N/A,#N/A,FALSE,"Ratio Analysis";#N/A,#N/A,FALSE,"Test 120 Day Accts";#N/A,#N/A,FALSE,"Tickmarks"}</definedName>
    <definedName name="ㅋㄴ" hidden="1">{#N/A,#N/A,FALSE,"단축1";#N/A,#N/A,FALSE,"단축2";#N/A,#N/A,FALSE,"단축3";#N/A,#N/A,FALSE,"장축";#N/A,#N/A,FALSE,"4WD"}</definedName>
    <definedName name="ㅋㄴㄷ" hidden="1">4</definedName>
    <definedName name="ㅋㄴㄷㅇㄹㄹㅀㄹㄹㄹㄹㄹㄹ" hidden="1">{#N/A,#N/A,FALSE,"단축1";#N/A,#N/A,FALSE,"단축2";#N/A,#N/A,FALSE,"단축3";#N/A,#N/A,FALSE,"장축";#N/A,#N/A,FALSE,"4WD"}</definedName>
    <definedName name="ㅋㅁㅇㅌㅋㅋ" hidden="1">{#N/A,#N/A,FALSE,"단축1";#N/A,#N/A,FALSE,"단축2";#N/A,#N/A,FALSE,"단축3";#N/A,#N/A,FALSE,"장축";#N/A,#N/A,FALSE,"4WD"}</definedName>
    <definedName name="ㅋㅇ" hidden="1">{"'status'!$B$2:$H$15"}</definedName>
    <definedName name="ㅋㅇㄷ" hidden="1">{#N/A,#N/A,FALSE,"신규dep";#N/A,#N/A,FALSE,"신규dep-금형상각후";#N/A,#N/A,FALSE,"신규dep-연구비상각후";#N/A,#N/A,FALSE,"신규dep-기계,공구상각후"}</definedName>
    <definedName name="ㅋㅇㄹㄹ" hidden="1">{"'status'!$B$2:$H$15"}</definedName>
    <definedName name="ㅋㅇㅍ" hidden="1">21</definedName>
    <definedName name="ㅋㅊ" hidden="1">{"'status'!$B$2:$H$15"}</definedName>
    <definedName name="ㅋㅋ" hidden="1">{#N/A,#N/A,TRUE,"Y생산";#N/A,#N/A,TRUE,"Y판매";#N/A,#N/A,TRUE,"Y총물량";#N/A,#N/A,TRUE,"Y능력";#N/A,#N/A,TRUE,"YKD"}</definedName>
    <definedName name="ㅋㅋㅋ"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ㅋㅋㅋ2" hidden="1">{#N/A,#N/A,TRUE,"매출진척-1";#N/A,#N/A,TRUE,"매출진척-2";#N/A,#N/A,TRUE,"제품실적";#N/A,#N/A,TRUE,"RAC";#N/A,#N/A,TRUE,"PAC ";#N/A,#N/A,TRUE,"재고현황";#N/A,#N/A,TRUE,"공지사항"}</definedName>
    <definedName name="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ㅍㅋㅍ" hidden="1">{"'Sheet1'!$A$1:$H$36"}</definedName>
    <definedName name="ㅋㅌㅊㅍ" hidden="1">#REF!</definedName>
    <definedName name="ㅋㅍ" hidden="1">{"'Sheet1'!$A$1:$H$36"}</definedName>
    <definedName name="ㅋㅍㅍ" hidden="1">{"'Sheet1'!$A$1:$H$36"}</definedName>
    <definedName name="카" hidden="1">{#N/A,#N/A,FALSE,"ALM-ASISC"}</definedName>
    <definedName name="카나다" hidden="1">{#N/A,#N/A,FALSE,"단축1";#N/A,#N/A,FALSE,"단축2";#N/A,#N/A,FALSE,"단축3";#N/A,#N/A,FALSE,"장축";#N/A,#N/A,FALSE,"4WD"}</definedName>
    <definedName name="카러" hidden="1">{#N/A,#N/A,FALSE,"1.CRITERIA";#N/A,#N/A,FALSE,"2.IS";#N/A,#N/A,FALSE,"3.BS";#N/A,#N/A,FALSE,"4.PER PL";#N/A,#N/A,FALSE,"5.INVESTMENT";#N/A,#N/A,FALSE,"6.공문";#N/A,#N/A,FALSE,"7.netinvest"}</definedName>
    <definedName name="카메라" hidden="1">{#N/A,#N/A,FALSE,"손익표지";#N/A,#N/A,FALSE,"손익계산";#N/A,#N/A,FALSE,"일반관리비";#N/A,#N/A,FALSE,"영업외수익";#N/A,#N/A,FALSE,"영업외비용";#N/A,#N/A,FALSE,"매출액";#N/A,#N/A,FALSE,"요약손익";#N/A,#N/A,FALSE,"요약대차";#N/A,#N/A,FALSE,"매출채권현황";#N/A,#N/A,FALSE,"매출채권명세"}</definedName>
    <definedName name="카스코" hidden="1">{#N/A,#N/A,FALSE,"KMC최종회의(7월) 자료"}</definedName>
    <definedName name="칼라이원화" hidden="1">{"'7-2지역별'!$A$1:$R$44"}</definedName>
    <definedName name="캐나다" hidden="1">{#N/A,#N/A,TRUE,"Y생산";#N/A,#N/A,TRUE,"Y판매";#N/A,#N/A,TRUE,"Y총물량";#N/A,#N/A,TRUE,"Y능력";#N/A,#N/A,TRUE,"YKD"}</definedName>
    <definedName name="캐쉬" hidden="1">{#N/A,#N/A,FALSE,"지침";#N/A,#N/A,FALSE,"환경분석";#N/A,#N/A,FALSE,"Sheet16"}</definedName>
    <definedName name="캐터링2" hidden="1">{#N/A,#N/A,TRUE,"사업자등록증 (2)"}</definedName>
    <definedName name="캠코환매채권" hidden="1">{#N/A,#N/A,FALSE,"Aging Summary";#N/A,#N/A,FALSE,"Ratio Analysis";#N/A,#N/A,FALSE,"Test 120 Day Accts";#N/A,#N/A,FALSE,"Tickmarks"}</definedName>
    <definedName name="커머" hidden="1">{#N/A,#N/A,FALSE,"1.CRITERIA";#N/A,#N/A,FALSE,"2.IS";#N/A,#N/A,FALSE,"3.BS";#N/A,#N/A,FALSE,"4.PER PL";#N/A,#N/A,FALSE,"5.INVESTMENT";#N/A,#N/A,FALSE,"6.공문";#N/A,#N/A,FALSE,"7.netinvest"}</definedName>
    <definedName name="컥" hidden="1">{"'Sheet1'!$A$1:$H$36"}</definedName>
    <definedName name="컼커" hidden="1">{#N/A,#N/A,FALSE,"1.CRITERIA";#N/A,#N/A,FALSE,"2.IS";#N/A,#N/A,FALSE,"3.BS";#N/A,#N/A,FALSE,"4.PER PL";#N/A,#N/A,FALSE,"5.INVESTMENT";#N/A,#N/A,FALSE,"6.공문";#N/A,#N/A,FALSE,"7.netinvest"}</definedName>
    <definedName name="케이블간지" hidden="1">{#N/A,#N/A,TRUE,"토적및재료집계";#N/A,#N/A,TRUE,"토적및재료집계";#N/A,#N/A,TRUE,"단위량"}</definedName>
    <definedName name="케이스" hidden="1">{#N/A,#N/A,FALSE,"단축1";#N/A,#N/A,FALSE,"단축2";#N/A,#N/A,FALSE,"단축3";#N/A,#N/A,FALSE,"장축";#N/A,#N/A,FALSE,"4WD"}</definedName>
    <definedName name="코드">[52]코드0206!$A$1:$D$1115</definedName>
    <definedName name="콘" hidden="1">{"'을'!$A$1:$Z$93"}</definedName>
    <definedName name="콘도" hidden="1">{#N/A,#N/A,FALSE,"손익표지";#N/A,#N/A,FALSE,"손익계산";#N/A,#N/A,FALSE,"일반관리비";#N/A,#N/A,FALSE,"영업외수익";#N/A,#N/A,FALSE,"영업외비용";#N/A,#N/A,FALSE,"매출액";#N/A,#N/A,FALSE,"요약손익";#N/A,#N/A,FALSE,"요약대차";#N/A,#N/A,FALSE,"매출채권현황";#N/A,#N/A,FALSE,"매출채권명세"}</definedName>
    <definedName name="콘도비용"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쿠페" hidden="1">{#N/A,#N/A,FALSE,"을지 (4)";#N/A,#N/A,FALSE,"을지 (5)";#N/A,#N/A,FALSE,"을지 (6)"}</definedName>
    <definedName name="크" hidden="1">{#N/A,#N/A,FALSE,"단축1";#N/A,#N/A,FALSE,"단축2";#N/A,#N/A,FALSE,"단축3";#N/A,#N/A,FALSE,"장축";#N/A,#N/A,FALSE,"4WD"}</definedName>
    <definedName name="크랑" hidden="1">{#N/A,#N/A,FALSE,"단축1";#N/A,#N/A,FALSE,"단축2";#N/A,#N/A,FALSE,"단축3";#N/A,#N/A,FALSE,"장축";#N/A,#N/A,FALSE,"4WD"}</definedName>
    <definedName name="키" hidden="1">{#N/A,#N/A,FALSE,"1.CRITERIA";#N/A,#N/A,FALSE,"2.IS";#N/A,#N/A,FALSE,"3.BS";#N/A,#N/A,FALSE,"4.PER PL";#N/A,#N/A,FALSE,"5.INVESTMENT";#N/A,#N/A,FALSE,"6.공문";#N/A,#N/A,FALSE,"7.netinvest"}</definedName>
    <definedName name="키프코" hidden="1">{#N/A,#N/A,FALSE,"을지 (4)";#N/A,#N/A,FALSE,"을지 (5)";#N/A,#N/A,FALSE,"을지 (6)"}</definedName>
    <definedName name="ㅌ" hidden="1">{#N/A,#N/A,FALSE,"BS";#N/A,#N/A,FALSE,"PL";#N/A,#N/A,FALSE,"처분";#N/A,#N/A,FALSE,"현금";#N/A,#N/A,FALSE,"매출";#N/A,#N/A,FALSE,"원가";#N/A,#N/A,FALSE,"경영"}</definedName>
    <definedName name="ㅌㄴㅇ" hidden="1">{#N/A,#N/A,FALSE,"단축1";#N/A,#N/A,FALSE,"단축2";#N/A,#N/A,FALSE,"단축3";#N/A,#N/A,FALSE,"장축";#N/A,#N/A,FALSE,"4WD"}</definedName>
    <definedName name="ㅌㅂ" hidden="1">{#N/A,#N/A,FALSE,"손익표지";#N/A,#N/A,FALSE,"손익계산";#N/A,#N/A,FALSE,"일반관리비";#N/A,#N/A,FALSE,"영업외수익";#N/A,#N/A,FALSE,"영업외비용";#N/A,#N/A,FALSE,"매출액";#N/A,#N/A,FALSE,"요약손익";#N/A,#N/A,FALSE,"요약대차";#N/A,#N/A,FALSE,"매출채권현황";#N/A,#N/A,FALSE,"매출채권명세"}</definedName>
    <definedName name="ㅌㅇ로" hidden="1">{#N/A,#N/A,FALSE,"단축1";#N/A,#N/A,FALSE,"단축2";#N/A,#N/A,FALSE,"단축3";#N/A,#N/A,FALSE,"장축";#N/A,#N/A,FALSE,"4WD"}</definedName>
    <definedName name="ㅌㅊㅋㅌㅊ" hidden="1">{#N/A,#N/A,FALSE,"손익표지";#N/A,#N/A,FALSE,"손익계산";#N/A,#N/A,FALSE,"일반관리비";#N/A,#N/A,FALSE,"영업외수익";#N/A,#N/A,FALSE,"영업외비용";#N/A,#N/A,FALSE,"매출액";#N/A,#N/A,FALSE,"요약손익";#N/A,#N/A,FALSE,"요약대차";#N/A,#N/A,FALSE,"매출채권현황";#N/A,#N/A,FALSE,"매출채권명세"}</definedName>
    <definedName name="ㅌ츄츄ㅌㅊ"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ㅌ" hidden="1">{#N/A,#N/A,FALSE,"손익표지";#N/A,#N/A,FALSE,"손익계산";#N/A,#N/A,FALSE,"일반관리비";#N/A,#N/A,FALSE,"영업외수익";#N/A,#N/A,FALSE,"영업외비용";#N/A,#N/A,FALSE,"매출액";#N/A,#N/A,FALSE,"요약손익";#N/A,#N/A,FALSE,"요약대차";#N/A,#N/A,FALSE,"매출채권현황";#N/A,#N/A,FALSE,"매출채권명세"}</definedName>
    <definedName name="ㅌㅌㅋ" hidden="1">{#N/A,#N/A,FALSE,"정공"}</definedName>
    <definedName name="ㅌㅌㅌ" hidden="1">{#N/A,#N/A,FALSE,"BS";#N/A,#N/A,FALSE,"PL";#N/A,#N/A,FALSE,"처분";#N/A,#N/A,FALSE,"현금";#N/A,#N/A,FALSE,"매출";#N/A,#N/A,FALSE,"원가";#N/A,#N/A,FALSE,"경영"}</definedName>
    <definedName name="ㅌㅌㅌㅌ" hidden="1">{#N/A,#N/A,FALSE,"손익표지";#N/A,#N/A,FALSE,"손익계산";#N/A,#N/A,FALSE,"일반관리비";#N/A,#N/A,FALSE,"영업외수익";#N/A,#N/A,FALSE,"영업외비용";#N/A,#N/A,FALSE,"매출액";#N/A,#N/A,FALSE,"요약손익";#N/A,#N/A,FALSE,"요약대차";#N/A,#N/A,FALSE,"매출채권현황";#N/A,#N/A,FALSE,"매출채권명세"}</definedName>
    <definedName name="ㅌㅌㅌㅌㅌㅌㅌㅌㅌ" hidden="1">{"'LPG 사업부 - 제품별'!$A$4:$Q$321","'LPG 사업부 - 제품별'!$A$4:$Q$321"}</definedName>
    <definedName name="타" hidden="1">{#N/A,#N/A,FALSE,"ALM-ASISC"}</definedName>
    <definedName name="타다라다" hidden="1">{"'5'!$A$1:$BB$147"}</definedName>
    <definedName name="타다라라" hidden="1">{"'5'!$A$1:$BB$147"}</definedName>
    <definedName name="타사" hidden="1">{"'7-2지역별'!$A$1:$R$44"}</definedName>
    <definedName name="타사거래선" hidden="1">{"'7-2지역별'!$A$1:$R$44"}</definedName>
    <definedName name="타타타" hidden="1">{"'Sheet1'!$A$1:$H$36"}</definedName>
    <definedName name="탈황2" hidden="1">{"'Sheet1'!$A$3:$I$16"}</definedName>
    <definedName name="탑재" hidden="1">{"'매출계획'!$D$2"}</definedName>
    <definedName name="택배" hidden="1">{#N/A,#N/A,TRUE,"TITLE"}</definedName>
    <definedName name="테그트1" hidden="1">{"'손익현황'!$A$1:$J$29"}</definedName>
    <definedName name="테넌트" hidden="1">{#N/A,#N/A,TRUE,"Y생산";#N/A,#N/A,TRUE,"Y판매";#N/A,#N/A,TRUE,"Y총물량";#N/A,#N/A,TRUE,"Y능력";#N/A,#N/A,TRUE,"YKD"}</definedName>
    <definedName name="테넌트팀" hidden="1">{#N/A,#N/A,TRUE,"Y생산";#N/A,#N/A,TRUE,"Y판매";#N/A,#N/A,TRUE,"Y총물량";#N/A,#N/A,TRUE,"Y능력";#N/A,#N/A,TRUE,"YKD"}</definedName>
    <definedName name="테스코영등포" hidden="1">{"YTD/Forecast",#N/A,TRUE,"Fcst_TPLN";"Monthly Averages",#N/A,TRUE,"Fcst_TPLN"}</definedName>
    <definedName name="테스트" hidden="1">{"'손익현황'!$A$1:$J$29"}</definedName>
    <definedName name="테스ㅡㅌ" hidden="1">{#N/A,#N/A,FALSE,"BS";#N/A,#N/A,FALSE,"PL";#N/A,#N/A,FALSE,"처분";#N/A,#N/A,FALSE,"현금";#N/A,#N/A,FALSE,"매출";#N/A,#N/A,FALSE,"원가";#N/A,#N/A,FALSE,"경영"}</definedName>
    <definedName name="토" hidden="1">#REF!</definedName>
    <definedName name="토공" hidden="1">{#N/A,#N/A,FALSE,"포장2"}</definedName>
    <definedName name="토공222" hidden="1">{#N/A,#N/A,FALSE,"토공2"}</definedName>
    <definedName name="토목" hidden="1">{#N/A,#N/A,FALSE,"손익표지";#N/A,#N/A,FALSE,"손익계산";#N/A,#N/A,FALSE,"일반관리비";#N/A,#N/A,FALSE,"영업외수익";#N/A,#N/A,FALSE,"영업외비용";#N/A,#N/A,FALSE,"매출액";#N/A,#N/A,FALSE,"요약손익";#N/A,#N/A,FALSE,"요약대차";#N/A,#N/A,FALSE,"매출채권현황";#N/A,#N/A,FALSE,"매출채권명세"}</definedName>
    <definedName name="토목_1" hidden="1">{#N/A,#N/A,FALSE,"손익표지";#N/A,#N/A,FALSE,"손익계산";#N/A,#N/A,FALSE,"일반관리비";#N/A,#N/A,FALSE,"영업외수익";#N/A,#N/A,FALSE,"영업외비용";#N/A,#N/A,FALSE,"매출액";#N/A,#N/A,FALSE,"요약손익";#N/A,#N/A,FALSE,"요약대차";#N/A,#N/A,FALSE,"매출채권현황";#N/A,#N/A,FALSE,"매출채권명세"}</definedName>
    <definedName name="토목견적" hidden="1">{#N/A,#N/A,FALSE,"골재소요량";#N/A,#N/A,FALSE,"골재소요량"}</definedName>
    <definedName name="토목설계" hidden="1">{#N/A,#N/A,FALSE,"골재소요량";#N/A,#N/A,FALSE,"골재소요량"}</definedName>
    <definedName name="토목실행" hidden="1">{#N/A,#N/A,FALSE,"골재소요량";#N/A,#N/A,FALSE,"골재소요량"}</definedName>
    <definedName name="토목집계표" hidden="1">{#N/A,#N/A,FALSE,"현장 NCR 분석";#N/A,#N/A,FALSE,"현장품질감사";#N/A,#N/A,FALSE,"현장품질감사"}</definedName>
    <definedName name="토적집계표" hidden="1">{#N/A,#N/A,FALSE,"전력간선"}</definedName>
    <definedName name="토지명세서" hidden="1">#REF!</definedName>
    <definedName name="토지평가요항표" hidden="1">#REF!</definedName>
    <definedName name="통관월물차이" hidden="1">#REF!</definedName>
    <definedName name="통보용" hidden="1">{#N/A,#N/A,FALSE,"총괄수정"}</definedName>
    <definedName name="통보현황" hidden="1">{#N/A,#N/A,FALSE,"총괄수정"}</definedName>
    <definedName name="통신회선편집용" hidden="1">{#N/A,#N/A,FALSE,"회선임차현황"}</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1장" hidden="1">{#N/A,#N/A,FALSE,"단축1";#N/A,#N/A,FALSE,"단축2";#N/A,#N/A,FALSE,"단축3";#N/A,#N/A,FALSE,"장축";#N/A,#N/A,FALSE,"4WD"}</definedName>
    <definedName name="통합본관" hidden="1">#REF!</definedName>
    <definedName name="통합손익" hidden="1">{#N/A,#N/A,FALSE,"손익표지";#N/A,#N/A,FALSE,"손익계산";#N/A,#N/A,FALSE,"일반관리비";#N/A,#N/A,FALSE,"영업외수익";#N/A,#N/A,FALSE,"영업외비용";#N/A,#N/A,FALSE,"매출액";#N/A,#N/A,FALSE,"요약손익";#N/A,#N/A,FALSE,"요약대차";#N/A,#N/A,FALSE,"매출채권현황";#N/A,#N/A,FALSE,"매출채권명세"}</definedName>
    <definedName name="퇴"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마록" hidden="1">{#N/A,#N/A,FALSE,"손익표지";#N/A,#N/A,FALSE,"손익계산";#N/A,#N/A,FALSE,"일반관리비";#N/A,#N/A,FALSE,"영업외수익";#N/A,#N/A,FALSE,"영업외비용";#N/A,#N/A,FALSE,"매출액";#N/A,#N/A,FALSE,"요약손익";#N/A,#N/A,FALSE,"요약대차";#N/A,#N/A,FALSE,"매출채권현황";#N/A,#N/A,FALSE,"매출채권명세"}</definedName>
    <definedName name="퇴직" hidden="1">{"FORM1",#N/A,TRUE,"Revenue";"FORM1.1",#N/A,TRUE,"Revenue";"FORM1.2",#N/A,TRUE,"Revenue";"FORM2",#N/A,TRUE,"Revenue";"FORM2.1",#N/A,TRUE,"Revenue"}</definedName>
    <definedName name="퇴직2" hidden="1">{#N/A,#N/A,FALSE,"96매출보고현황"}</definedName>
    <definedName name="퇴직급여" hidden="1">{"FORM16",#N/A,TRUE,"Personnel1";"FORM16.2",#N/A,TRUE,"Personnel2";"FORM16.2",#N/A,TRUE,"Personnel3";"FORM16.3",#N/A,TRUE,"Personnel4";"FORM16.4",#N/A,TRUE,"Personnel5"}</definedName>
    <definedName name="퇴직급여10월" hidden="1">{"FORM1",#N/A,TRUE,"Revenue";"FORM1.1",#N/A,TRUE,"Revenue";"FORM1.2",#N/A,TRUE,"Revenue";"FORM2",#N/A,TRUE,"Revenue";"FORM2.1",#N/A,TRUE,"Revenue"}</definedName>
    <definedName name="퇴직급여충당금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직급여충당금수정" hidden="1">#REF!</definedName>
    <definedName name="퇴직보험료"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퇴직보험예치금" hidden="1">#REF!</definedName>
    <definedName name="퇴직정산" hidden="1">{#N/A,#N/A,FALSE,"계약직(여)"}</definedName>
    <definedName name="퇴충5월" hidden="1">{#N/A,#N/A,FALSE,"Aging Summary";#N/A,#N/A,FALSE,"Ratio Analysis";#N/A,#N/A,FALSE,"Test 120 Day Accts";#N/A,#N/A,FALSE,"Tickmarks"}</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hidden="1">#REF!</definedName>
    <definedName name="투우자" hidden="1">{"'자리배치도'!$AG$1:$CI$28"}</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2" hidden="1">{#N/A,#N/A,FALSE,"P.C.B"}</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CONC.182억" hidden="1">{#N/A,#N/A,FALSE,"단축1";#N/A,#N/A,FALSE,"단축2";#N/A,#N/A,FALSE,"단축3";#N/A,#N/A,FALSE,"장축";#N/A,#N/A,FALSE,"4WD"}</definedName>
    <definedName name="투자계획" hidden="1">{#N/A,#N/A,FALSE,"UNIT";#N/A,#N/A,FALSE,"UNIT";#N/A,#N/A,FALSE,"계정"}</definedName>
    <definedName name="투자계획1" hidden="1">{#N/A,#N/A,FALSE,"UNIT";#N/A,#N/A,FALSE,"UNIT";#N/A,#N/A,FALSE,"계정"}</definedName>
    <definedName name="투자계획2" hidden="1">{#N/A,#N/A,FALSE,"UNIT";#N/A,#N/A,FALSE,"UNIT";#N/A,#N/A,FALSE,"계정"}</definedName>
    <definedName name="투자금액1" hidden="1">{#N/A,#N/A,FALSE,"단축1";#N/A,#N/A,FALSE,"단축2";#N/A,#N/A,FALSE,"단축3";#N/A,#N/A,FALSE,"장축";#N/A,#N/A,FALSE,"4WD"}</definedName>
    <definedName name="투자대상" hidden="1">{#N/A,#N/A,FALSE,"단축1";#N/A,#N/A,FALSE,"단축2";#N/A,#N/A,FALSE,"단축3";#N/A,#N/A,FALSE,"장축";#N/A,#N/A,FALSE,"4WD"}</definedName>
    <definedName name="투자및자재" hidden="1">{#N/A,#N/A,FALSE,"자재관리";#N/A,#N/A,FALSE,"자재관리";#N/A,#N/A,FALSE,"자재관리"}</definedName>
    <definedName name="투자부동" hidden="1">#REF!</definedName>
    <definedName name="투자비000" hidden="1">{#N/A,#N/A,FALSE,"단축1";#N/A,#N/A,FALSE,"단축2";#N/A,#N/A,FALSE,"단축3";#N/A,#N/A,FALSE,"장축";#N/A,#N/A,FALSE,"4WD"}</definedName>
    <definedName name="투자비3안" hidden="1">{#N/A,#N/A,FALSE,"단축1";#N/A,#N/A,FALSE,"단축2";#N/A,#N/A,FALSE,"단축3";#N/A,#N/A,FALSE,"장축";#N/A,#N/A,FALSE,"4WD"}</definedName>
    <definedName name="투자비검토" hidden="1">{#N/A,#N/A,FALSE,"단축1";#N/A,#N/A,FALSE,"단축2";#N/A,#N/A,FALSE,"단축3";#N/A,#N/A,FALSE,"장축";#N/A,#N/A,FALSE,"4WD"}</definedName>
    <definedName name="투자비내역" hidden="1">{#N/A,#N/A,TRUE,"자재관리";#N/A,#N/A,TRUE,"품질"}</definedName>
    <definedName name="투자비복" hidden="1">{#N/A,#N/A,FALSE,"단축1";#N/A,#N/A,FALSE,"단축2";#N/A,#N/A,FALSE,"단축3";#N/A,#N/A,FALSE,"장축";#N/A,#N/A,FALSE,"4WD"}</definedName>
    <definedName name="투자비비교" hidden="1">{#N/A,#N/A,FALSE,"단축1";#N/A,#N/A,FALSE,"단축2";#N/A,#N/A,FALSE,"단축3";#N/A,#N/A,FALSE,"장축";#N/A,#N/A,FALSE,"4WD"}</definedName>
    <definedName name="투자비실적" hidden="1">{#N/A,#N/A,FALSE,"단축1";#N/A,#N/A,FALSE,"단축2";#N/A,#N/A,FALSE,"단축3";#N/A,#N/A,FALSE,"장축";#N/A,#N/A,FALSE,"4WD"}</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실적" hidden="1">{"'특허청발표'!$A$1:$G$20"}</definedName>
    <definedName name="투자예산2" hidden="1">{#N/A,#N/A,FALSE,"단축1";#N/A,#N/A,FALSE,"단축2";#N/A,#N/A,FALSE,"단축3";#N/A,#N/A,FALSE,"장축";#N/A,#N/A,FALSE,"4WD"}</definedName>
    <definedName name="투자유" hidden="1">{#N/A,#N/A,FALSE,"BS";#N/A,#N/A,FALSE,"PL";#N/A,#N/A,FALSE,"처분";#N/A,#N/A,FALSE,"현금";#N/A,#N/A,FALSE,"매출";#N/A,#N/A,FALSE,"원가";#N/A,#N/A,FALSE,"경영"}</definedName>
    <definedName name="투자유가증권" hidden="1">#REF!</definedName>
    <definedName name="투자자산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투자자산2" hidden="1">{"FORM1",#N/A,FALSE,"Revenue";"FORMTR",#N/A,FALSE,"Revenue";"FORM3.1",#N/A,FALSE,"Revenue"}</definedName>
    <definedName name="투자주식" hidden="1">{#N/A,#N/A,FALSE,"BS";#N/A,#N/A,FALSE,"PL";#N/A,#N/A,FALSE,"처분";#N/A,#N/A,FALSE,"현금";#N/A,#N/A,FALSE,"매출";#N/A,#N/A,FALSE,"원가";#N/A,#N/A,FALSE,"경영"}</definedName>
    <definedName name="투자주식명" hidden="1">{#N/A,#N/A,FALSE,"BS";#N/A,#N/A,FALSE,"PL";#N/A,#N/A,FALSE,"처분";#N/A,#N/A,FALSE,"현금";#N/A,#N/A,FALSE,"매출";#N/A,#N/A,FALSE,"원가";#N/A,#N/A,FALSE,"경영"}</definedName>
    <definedName name="투자지출CAS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현황" hidden="1">{#N/A,#N/A,FALSE,"UNIT";#N/A,#N/A,FALSE,"UNIT";#N/A,#N/A,FALSE,"계정"}</definedName>
    <definedName name="튜" hidden="1">{#N/A,#N/A,FALSE,"Sheet1"}</definedName>
    <definedName name="트라제년간분석" hidden="1">{#N/A,#N/A,TRUE,"Y생산";#N/A,#N/A,TRUE,"Y판매";#N/A,#N/A,TRUE,"Y총물량";#N/A,#N/A,TRUE,"Y능력";#N/A,#N/A,TRUE,"YKD"}</definedName>
    <definedName name="트트틑" hidden="1">{#N/A,#N/A,FALSE,"KMC최종회의(7월) 자료"}</definedName>
    <definedName name="특" hidden="1">{#N/A,#N/A,FALSE,"KMC최종회의(7월) 자료"}</definedName>
    <definedName name="특기시방" hidden="1">#REF!</definedName>
    <definedName name="특별시방서1" hidden="1">{#N/A,#N/A,FALSE,"ALM-ASISC"}</definedName>
    <definedName name="특수관계자" hidden="1">{#N/A,#N/A,FALSE,"BS";#N/A,#N/A,FALSE,"PL";#N/A,#N/A,FALSE,"처분";#N/A,#N/A,FALSE,"현금";#N/A,#N/A,FALSE,"매출";#N/A,#N/A,FALSE,"원가";#N/A,#N/A,FALSE,"경영"}</definedName>
    <definedName name="특정" hidden="1">{#N/A,#N/A,FALSE,"1.CRITERIA";#N/A,#N/A,FALSE,"2.IS";#N/A,#N/A,FALSE,"3.BS";#N/A,#N/A,FALSE,"4.PER PL";#N/A,#N/A,FALSE,"5.INVESTMENT";#N/A,#N/A,FALSE,"6.공문";#N/A,#N/A,FALSE,"7.netinvest"}</definedName>
    <definedName name="특정현금과예금" hidden="1">#REF!</definedName>
    <definedName name="특판주방PO" hidden="1">{"'2 혼례가구(1)'!$C$10"}</definedName>
    <definedName name="틴" hidden="1">{#N/A,#N/A,FALSE,"BS";#N/A,#N/A,FALSE,"PL";#N/A,#N/A,FALSE,"처분";#N/A,#N/A,FALSE,"현금";#N/A,#N/A,FALSE,"매출";#N/A,#N/A,FALSE,"원가";#N/A,#N/A,FALSE,"경영"}</definedName>
    <definedName name="팀별" hidden="1">{#N/A,#N/A,TRUE,"매출진척-1";#N/A,#N/A,TRUE,"매출진척-2";#N/A,#N/A,TRUE,"제품실적";#N/A,#N/A,TRUE,"RAC";#N/A,#N/A,TRUE,"PAC ";#N/A,#N/A,TRUE,"재고현황";#N/A,#N/A,TRUE,"공지사항"}</definedName>
    <definedName name="팀별계획" hidden="1">{#N/A,#N/A,FALSE,"UNIT";#N/A,#N/A,FALSE,"UNIT";#N/A,#N/A,FALSE,"계정"}</definedName>
    <definedName name="팀별집계" hidden="1">{#N/A,#N/A,FALSE,"계약직(여)"}</definedName>
    <definedName name="ㅍ" hidden="1">#REF!</definedName>
    <definedName name="ㅍ_1" hidden="1">{#N/A,#N/A,FALSE,"Aging Summary";#N/A,#N/A,FALSE,"Ratio Analysis";#N/A,#N/A,FALSE,"Test 120 Day Accts";#N/A,#N/A,FALSE,"Tickmarks"}</definedName>
    <definedName name="ㅍ3ㅠ4ㅠ5" hidden="1">#REF!</definedName>
    <definedName name="ㅍㅇㄶ" hidden="1">{#N/A,#N/A,FALSE,"9612"}</definedName>
    <definedName name="ㅍㅇㅌㅋㅍ" hidden="1">{#N/A,#N/A,FALSE,"단축1";#N/A,#N/A,FALSE,"단축2";#N/A,#N/A,FALSE,"단축3";#N/A,#N/A,FALSE,"장축";#N/A,#N/A,FALSE,"4WD"}</definedName>
    <definedName name="ㅍㅊㅌㅍㅊㅋㅌㅍㅋㅌㅊㅍㅊㅌㅋ" hidden="1">{"'자리배치도'!$AG$1:$CI$28"}</definedName>
    <definedName name="ㅍㅊ튜ㅊ" hidden="1">{#N/A,#N/A,FALSE,"PART-1234-8-12-9(41)";#N/A,#N/A,FALSE,"PARTS-2(3)";#N/A,#N/A,FALSE,"VAN SYSTEM";#N/A,#N/A,FALSE,"PARTS-10(26)";#N/A,#N/A,FALSE,"PART-5-6-7-11(14)";#N/A,#N/A,FALSE,"PARTS-4(3)";#N/A,#N/A,FALSE,"PCLASS"}</definedName>
    <definedName name="ㅍㅊㅍㅇ" hidden="1">{#N/A,#N/A,FALSE,"단축1";#N/A,#N/A,FALSE,"단축2";#N/A,#N/A,FALSE,"단축3";#N/A,#N/A,FALSE,"장축";#N/A,#N/A,FALSE,"4WD"}</definedName>
    <definedName name="ㅍㅊㅍㅊㅌ" hidden="1">{#N/A,#N/A,FALSE,"단축1";#N/A,#N/A,FALSE,"단축2";#N/A,#N/A,FALSE,"단축3";#N/A,#N/A,FALSE,"장축";#N/A,#N/A,FALSE,"4WD"}</definedName>
    <definedName name="ㅍ츄ㅌ츄ㅍㅌㅌ" hidden="1">{#N/A,#N/A,FALSE,"PART-1234-8-12-9(41)";#N/A,#N/A,FALSE,"PARTS-2(3)";#N/A,#N/A,FALSE,"VAN SYSTEM";#N/A,#N/A,FALSE,"PARTS-10(26)";#N/A,#N/A,FALSE,"PART-5-6-7-11(14)";#N/A,#N/A,FALSE,"PARTS-4(3)";#N/A,#N/A,FALSE,"PCLASS"}</definedName>
    <definedName name="ㅍㅍ" hidden="1">{#N/A,#N/A,FALSE,"단축1";#N/A,#N/A,FALSE,"단축2";#N/A,#N/A,FALSE,"단축3";#N/A,#N/A,FALSE,"장축";#N/A,#N/A,FALSE,"4WD"}</definedName>
    <definedName name="ㅍㅍㅇㅍ" hidden="1">{#N/A,#N/A,FALSE,"9612"}</definedName>
    <definedName name="ㅍㅍㅍㅍ" hidden="1">{#N/A,#N/A,FALSE,"UNIT";#N/A,#N/A,FALSE,"UNIT";#N/A,#N/A,FALSE,"계정"}</definedName>
    <definedName name="ㅍㅍㅍㅍㅍ" hidden="1">{#N/A,#N/A,FALSE,"UNIT";#N/A,#N/A,FALSE,"UNIT";#N/A,#N/A,FALSE,"계정"}</definedName>
    <definedName name="ㅍㅍㅍㅍㅍㅍㅍㅊ" hidden="1">{#N/A,#N/A,FALSE,"Aging Summary";#N/A,#N/A,FALSE,"Ratio Analysis";#N/A,#N/A,FALSE,"Test 120 Day Accts";#N/A,#N/A,FALSE,"Tickmarks"}</definedName>
    <definedName name="ㅍㅍㅍㅍㅍㅍㅍㅍ" hidden="1">{#N/A,#N/A,FALSE,"P.C.B"}</definedName>
    <definedName name="ㅍ포포" hidden="1">#REF!</definedName>
    <definedName name="파" hidden="1">{#N/A,#N/A,FALSE,"ALM-ASISC"}</definedName>
    <definedName name="吧" hidden="1">{#N/A,#N/A,TRUE,"양식5";#N/A,#N/A,TRUE,"양식1_2_2";#N/A,#N/A,TRUE,"양식1_1_2";#N/A,#N/A,TRUE,"양식2";#N/A,#N/A,TRUE,"양식4";#N/A,#N/A,TRUE,"양식3";#N/A,#N/A,TRUE,"양식6";#N/A,#N/A,TRUE,"양식7";#N/A,#N/A,TRUE,"양식10";#N/A,#N/A,TRUE,"양식11";#N/A,#N/A,TRUE,"양식12";#N/A,#N/A,TRUE,"양식13_1_2";#N/A,#N/A,TRUE,"양식13_2_2";#N/A,#N/A,TRUE,"양식14"}</definedName>
    <definedName name="파다다다다다" hidden="1">{"'5'!$A$1:$BB$147"}</definedName>
    <definedName name="파라다" hidden="1">{"'5'!$A$1:$BB$147"}</definedName>
    <definedName name="파생" hidden="1">{#N/A,#N/A,FALSE,"Sheet1"}</definedName>
    <definedName name="파생부채" hidden="1">255</definedName>
    <definedName name="파생상품"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파아라" hidden="1">{#N/A,#N/A,FALSE,"1.CRITERIA";#N/A,#N/A,FALSE,"2.IS";#N/A,#N/A,FALSE,"3.BS";#N/A,#N/A,FALSE,"4.PER PL";#N/A,#N/A,FALSE,"5.INVESTMENT";#N/A,#N/A,FALSE,"6.공문";#N/A,#N/A,FALSE,"7.netinvest"}</definedName>
    <definedName name="파일" hidden="1">#REF!</definedName>
    <definedName name="파자다라달" hidden="1">{"'5'!$A$1:$BB$147"}</definedName>
    <definedName name="파하" hidden="1">{#N/A,#N/A,FALSE,"1.CRITERIA";#N/A,#N/A,FALSE,"2.IS";#N/A,#N/A,FALSE,"3.BS";#N/A,#N/A,FALSE,"4.PER PL";#N/A,#N/A,FALSE,"5.INVESTMENT";#N/A,#N/A,FALSE,"6.공문";#N/A,#N/A,FALSE,"7.netinvest"}</definedName>
    <definedName name="판관부문_인원_인건비" hidden="1">{#N/A,#N/A,FALSE,"Aging Summary";#N/A,#N/A,FALSE,"Ratio Analysis";#N/A,#N/A,FALSE,"Test 120 Day Accts";#N/A,#N/A,FALSE,"Tickmarks"}</definedName>
    <definedName name="판관비2" hidden="1">{"'10_03일자별'!$A$2:$H$31"}</definedName>
    <definedName name="판관비tot" hidden="1">{#N/A,#N/A,FALSE,"Aging Summary";#N/A,#N/A,FALSE,"Ratio Analysis";#N/A,#N/A,FALSE,"Test 120 Day Accts";#N/A,#N/A,FALSE,"Tickmarks"}</definedName>
    <definedName name="판도라상자" hidden="1">{#N/A,#N/A,FALSE,"정공"}</definedName>
    <definedName name="판매" hidden="1">{#N/A,#N/A,FALSE,"인원";#N/A,#N/A,FALSE,"비용2";#N/A,#N/A,FALSE,"비용1";#N/A,#N/A,FALSE,"비용";#N/A,#N/A,FALSE,"보증2";#N/A,#N/A,FALSE,"보증1";#N/A,#N/A,FALSE,"보증";#N/A,#N/A,FALSE,"손익1";#N/A,#N/A,FALSE,"손익";#N/A,#N/A,FALSE,"부서별매출";#N/A,#N/A,FALSE,"매출"}</definedName>
    <definedName name="판매관리비명세" hidden="1">0</definedName>
    <definedName name="판매규모_" hidden="1">{#N/A,#N/A,TRUE,"매출진척-1";#N/A,#N/A,TRUE,"매출진척-2";#N/A,#N/A,TRUE,"제품실적";#N/A,#N/A,TRUE,"RAC";#N/A,#N/A,TRUE,"PAC ";#N/A,#N/A,TRUE,"재고현황";#N/A,#N/A,TRUE,"공지사항"}</definedName>
    <definedName name="판매규모_2" hidden="1">{#N/A,#N/A,TRUE,"매출진척-1";#N/A,#N/A,TRUE,"매출진척-2";#N/A,#N/A,TRUE,"제품실적";#N/A,#N/A,TRUE,"RAC";#N/A,#N/A,TRUE,"PAC ";#N/A,#N/A,TRUE,"재고현황";#N/A,#N/A,TRUE,"공지사항"}</definedName>
    <definedName name="판매목표2"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사인수율2" hidden="1">{"'5'!$A$1:$BB$147"}</definedName>
    <definedName name="판본부" hidden="1">{#N/A,#N/A,FALSE,"군산원가";#N/A,#N/A,FALSE,"팀별월별";#N/A,#N/A,FALSE,"타공정대체";#N/A,#N/A,FALSE,"기타경비";#N/A,#N/A,FALSE,"원료";#N/A,#N/A,FALSE,"연료"}</definedName>
    <definedName name="판유리"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판촉" hidden="1">{#N/A,#N/A,TRUE,"매출진척-1";#N/A,#N/A,TRUE,"매출진척-2";#N/A,#N/A,TRUE,"제품실적";#N/A,#N/A,TRUE,"RAC";#N/A,#N/A,TRUE,"PAC ";#N/A,#N/A,TRUE,"재고현황";#N/A,#N/A,TRUE,"공지사항"}</definedName>
    <definedName name="판촉조정안" hidden="1">{"'7-2지역별'!$A$1:$R$44"}</definedName>
    <definedName name="판촉지원적립금" hidden="1">{#N/A,#N/A,TRUE,"매출진척-1";#N/A,#N/A,TRUE,"매출진척-2";#N/A,#N/A,TRUE,"제품실적";#N/A,#N/A,TRUE,"RAC";#N/A,#N/A,TRUE,"PAC ";#N/A,#N/A,TRUE,"재고현황";#N/A,#N/A,TRUE,"공지사항"}</definedName>
    <definedName name="판촉지원적립금2" hidden="1">{#N/A,#N/A,TRUE,"매출진척-1";#N/A,#N/A,TRUE,"매출진척-2";#N/A,#N/A,TRUE,"제품실적";#N/A,#N/A,TRUE,"RAC";#N/A,#N/A,TRUE,"PAC ";#N/A,#N/A,TRUE,"재고현황";#N/A,#N/A,TRUE,"공지사항"}</definedName>
    <definedName name="판촉현황" hidden="1">{"'7-2지역별'!$A$1:$R$44"}</definedName>
    <definedName name="팔" hidden="1">#REF!</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팔레_1" hidden="1">{#N/A,#N/A,FALSE,"손익표지";#N/A,#N/A,FALSE,"손익계산";#N/A,#N/A,FALSE,"일반관리비";#N/A,#N/A,FALSE,"영업외수익";#N/A,#N/A,FALSE,"영업외비용";#N/A,#N/A,FALSE,"매출액";#N/A,#N/A,FALSE,"요약손익";#N/A,#N/A,FALSE,"요약대차";#N/A,#N/A,FALSE,"매출채권현황";#N/A,#N/A,FALSE,"매출채권명세"}</definedName>
    <definedName name="패션본부손익" hidden="1">{"'10_03일자별'!$A$2:$H$31"}</definedName>
    <definedName name="팩키지2" hidden="1">{#N/A,#N/A,FALSE,"단축1";#N/A,#N/A,FALSE,"단축2";#N/A,#N/A,FALSE,"단축3";#N/A,#N/A,FALSE,"장축";#N/A,#N/A,FALSE,"4WD"}</definedName>
    <definedName name="팩키지3" hidden="1">{#N/A,#N/A,FALSE,"단축1";#N/A,#N/A,FALSE,"단축2";#N/A,#N/A,FALSE,"단축3";#N/A,#N/A,FALSE,"장축";#N/A,#N/A,FALSE,"4WD"}</definedName>
    <definedName name="팩키지5" hidden="1">{#N/A,#N/A,FALSE,"단축1";#N/A,#N/A,FALSE,"단축2";#N/A,#N/A,FALSE,"단축3";#N/A,#N/A,FALSE,"장축";#N/A,#N/A,FALSE,"4WD"}</definedName>
    <definedName name="퍄" hidden="1">{#N/A,#N/A,FALSE,"1.CRITERIA";#N/A,#N/A,FALSE,"2.IS";#N/A,#N/A,FALSE,"3.BS";#N/A,#N/A,FALSE,"4.PER PL";#N/A,#N/A,FALSE,"5.INVESTMENT";#N/A,#N/A,FALSE,"6.공문";#N/A,#N/A,FALSE,"7.netinvest"}</definedName>
    <definedName name="페" hidden="1">{#N/A,#N/A,FALSE,"1.CRITERIA";#N/A,#N/A,FALSE,"2.IS";#N/A,#N/A,FALSE,"3.BS";#N/A,#N/A,FALSE,"4.PER PL";#N/A,#N/A,FALSE,"5.INVESTMENT";#N/A,#N/A,FALSE,"6.공문";#N/A,#N/A,FALSE,"7.netinvest"}</definedName>
    <definedName name="펜다" hidden="1">{#N/A,#N/A,TRUE,"일정"}</definedName>
    <definedName name="펴" hidden="1">{#N/A,#N/A,FALSE,"1.CRITERIA";#N/A,#N/A,FALSE,"2.IS";#N/A,#N/A,FALSE,"3.BS";#N/A,#N/A,FALSE,"4.PER PL";#N/A,#N/A,FALSE,"5.INVESTMENT";#N/A,#N/A,FALSE,"6.공문";#N/A,#N/A,FALSE,"7.netinvest"}</definedName>
    <definedName name="편" hidden="1">{#N/A,#N/A,FALSE,"단축1";#N/A,#N/A,FALSE,"단축2";#N/A,#N/A,FALSE,"단축3";#N/A,#N/A,FALSE,"장축";#N/A,#N/A,FALSE,"4WD"}</definedName>
    <definedName name="편상세" hidden="1">{#N/A,#N/A,FALSE,"단축1";#N/A,#N/A,FALSE,"단축2";#N/A,#N/A,FALSE,"단축3";#N/A,#N/A,FALSE,"장축";#N/A,#N/A,FALSE,"4WD"}</definedName>
    <definedName name="평가2"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결과" hidden="1">{#N/A,#N/A,FALSE,"등록청구";#N/A,#N/A,FALSE,"목차";#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56참고";#N/A,#N/A,FALSE,"57";#N/A,#N/A,FALSE,"58";#N/A,#N/A,FALSE,"59";#N/A,#N/A,FALSE,"60";#N/A,#N/A,FALSE,"61";#N/A,#N/A,FALSE,"62";#N/A,#N/A,FALSE,"63";#N/A,#N/A,FALSE,"64";#N/A,#N/A,FALSE,"65";#N/A,#N/A,FALSE,"66";#N/A,#N/A,FALSE,"67";#N/A,#N/A,FALSE,"68";#N/A,#N/A,FALSE,"69";#N/A,#N/A,FALSE,"70";#N/A,#N/A,FALSE,"71";#N/A,#N/A,FALSE,"72";#N/A,#N/A,FALSE,"차입97";#N/A,#N/A,FALSE,"차입98";#N/A,#N/A,FALSE,"차입99";#N/A,#N/A,FALSE,"73";#N/A,#N/A,FALSE,"74";#N/A,#N/A,FALSE,"75";#N/A,#N/A,FALSE,"76";#N/A,#N/A,FALSE,"77";#N/A,#N/A,FALSE,"78";#N/A,#N/A,FALSE,"79";#N/A,#N/A,FALSE,"80";#N/A,#N/A,FALSE,"위험요인"}</definedName>
    <definedName name="평가방법2"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방법3"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방법및기준"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방법상세"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상세" hidden="1">{TRUE,TRUE,-0.5,-14.75,483,237.75,FALSE,TRUE,TRUE,TRUE,0,1,#N/A,47,#N/A,6.4954128440367,32.6666666666667,1,FALSE,FALSE,3,TRUE,1,FALSE,100,"Swvu.시간대별예약.","ACwvu.시간대별예약.",#N/A,FALSE,FALSE,0.6,0.47,0.72,0.71,2,"&amp;L&amp;""굴림,굵게""&amp;14&amp;F&amp;C&amp;""굴림,굵게""&amp;14&amp;A","&amp;L&amp;D  &amp;T&amp;C&amp;P 쪽&amp;R(재)서울의과학연구소  원무관리",FALSE,FALSE,FALSE,TRUE,1,100,#N/A,#N/A,"=R42C1:R77C13","=R1",#N/A,"Cwvu.시간대별예약.",FALSE,FALSE,TRUE,9,300,300,FALSE,FALSE,TRUE,TRUE,TRUE}</definedName>
    <definedName name="평가수정" hidden="1">{#N/A,#N/A,FALSE,"손익표지";#N/A,#N/A,FALSE,"손익계산";#N/A,#N/A,FALSE,"일반관리비";#N/A,#N/A,FALSE,"영업외수익";#N/A,#N/A,FALSE,"영업외비용";#N/A,#N/A,FALSE,"매출액";#N/A,#N/A,FALSE,"요약손익";#N/A,#N/A,FALSE,"요약대차";#N/A,#N/A,FALSE,"매출채권현황";#N/A,#N/A,FALSE,"매출채권명세"}</definedName>
    <definedName name="폐기" hidden="1">[43]building!$F$4:$F$50</definedName>
    <definedName name="폐사평가" hidden="1">{#N/A,#N/A,FALSE,"단축1";#N/A,#N/A,FALSE,"단축2";#N/A,#N/A,FALSE,"단축3";#N/A,#N/A,FALSE,"장축";#N/A,#N/A,FALSE,"4WD"}</definedName>
    <definedName name="포" hidden="1">{#N/A,#N/A,FALSE,"UNIT";#N/A,#N/A,FALSE,"UNIT";#N/A,#N/A,FALSE,"계정"}</definedName>
    <definedName name="포공화학" hidden="1">{#N/A,#N/A,FALSE,"범우구미";#N/A,#N/A,FALSE,"세한케미칼";#N/A,#N/A,FALSE,"세명화학";#N/A,#N/A,FALSE,"신영케미칼";#N/A,#N/A,FALSE,"일석상사"}</definedName>
    <definedName name="포장" hidden="1">{#N/A,#N/A,FALSE,"지침";#N/A,#N/A,FALSE,"환경분석";#N/A,#N/A,FALSE,"Sheet16"}</definedName>
    <definedName name="포장2월ocf" hidden="1">{#N/A,#N/A,FALSE,"지침";#N/A,#N/A,FALSE,"환경분석";#N/A,#N/A,FALSE,"Sheet16"}</definedName>
    <definedName name="포장BS" hidden="1">{#N/A,#N/A,FALSE,"지침";#N/A,#N/A,FALSE,"환경분석";#N/A,#N/A,FALSE,"Sheet16"}</definedName>
    <definedName name="포장ocf" hidden="1">{#N/A,#N/A,FALSE,"지침";#N/A,#N/A,FALSE,"환경분석";#N/A,#N/A,FALSE,"Sheet16"}</definedName>
    <definedName name="표1" hidden="1">{#N/A,#N/A,FALSE,"P.C.B"}</definedName>
    <definedName name="표준공수" hidden="1">{#N/A,#N/A,FALSE,"KMC최종회의(7월) 자료"}</definedName>
    <definedName name="표준연봉" hidden="1">{#N/A,#N/A,FALSE,"계약직(여)"}</definedName>
    <definedName name="표준운" hidden="1">{#N/A,#N/A,FALSE,"손익표지";#N/A,#N/A,FALSE,"손익계산";#N/A,#N/A,FALSE,"일반관리비";#N/A,#N/A,FALSE,"영업외수익";#N/A,#N/A,FALSE,"영업외비용";#N/A,#N/A,FALSE,"매출액";#N/A,#N/A,FALSE,"요약손익";#N/A,#N/A,FALSE,"요약대차";#N/A,#N/A,FALSE,"매출채권현황";#N/A,#N/A,FALSE,"매출채권명세"}</definedName>
    <definedName name="표준화실적99" hidden="1">{#N/A,#N/A,FALSE,"단축1";#N/A,#N/A,FALSE,"단축2";#N/A,#N/A,FALSE,"단축3";#N/A,#N/A,FALSE,"장축";#N/A,#N/A,FALSE,"4WD"}</definedName>
    <definedName name="표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표지_PTN" hidden="1">{#N/A,#N/A,TRUE,"Y생산";#N/A,#N/A,TRUE,"Y판매";#N/A,#N/A,TRUE,"Y총물량";#N/A,#N/A,TRUE,"Y능력";#N/A,#N/A,TRUE,"YKD"}</definedName>
    <definedName name="표지1" hidden="1">{#N/A,#N/A,FALSE,"정공"}</definedName>
    <definedName name="표지11" hidden="1">{#N/A,#N/A,FALSE,"정공"}</definedName>
    <definedName name="표지22222" hidden="1">{#N/A,#N/A,FALSE,"정공"}</definedName>
    <definedName name="표지자료" hidden="1">{#N/A,#N/A,FALSE,"단축1";#N/A,#N/A,FALSE,"단축2";#N/A,#N/A,FALSE,"단축3";#N/A,#N/A,FALSE,"장축";#N/A,#N/A,FALSE,"4WD"}</definedName>
    <definedName name="표지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지총무거" hidden="1">{#N/A,#N/A,FALSE,"KMC최종회의(7월) 자료"}</definedName>
    <definedName name="표표표" hidden="1">{#N/A,#N/A,FALSE,"P.C.B"}</definedName>
    <definedName name="표표ㅣ" hidden="1">{"'Sheet1'!$A$1:$H$36"}</definedName>
    <definedName name="표ㅗ포" hidden="1">#REF!</definedName>
    <definedName name="푸" hidden="1">{#N/A,#N/A,FALSE,"단축1";#N/A,#N/A,FALSE,"단축2";#N/A,#N/A,FALSE,"단축3";#N/A,#N/A,FALSE,"장축";#N/A,#N/A,FALSE,"4WD"}</definedName>
    <definedName name="품" hidden="1">{#N/A,#N/A,TRUE,"Y생산";#N/A,#N/A,TRUE,"Y판매";#N/A,#N/A,TRUE,"Y총물량";#N/A,#N/A,TRUE,"Y능력";#N/A,#N/A,TRUE,"YKD"}</definedName>
    <definedName name="품1"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품2" hidden="1">{#N/A,#N/A,FALSE,"9612"}</definedName>
    <definedName name="품관" hidden="1">{#N/A,#N/A,TRUE,"규격별손익현황";#N/A,#N/A,TRUE,"매출impact";#N/A,#N/A,TRUE,"원가impact";#N/A,#N/A,TRUE,"원재료비분석";#N/A,#N/A,TRUE,"제조경비차이";#N/A,#N/A,TRUE,"제조원단위";#N/A,#N/A,TRUE,"제조원가명세서";#N/A,#N/A,TRUE,"종합제조원가";#N/A,#N/A,TRUE,"규격별제조원가";#N/A,#N/A,TRUE,"규격별원부재료사용량";#N/A,#N/A,TRUE,"재공품평가";#N/A,#N/A,TRUE,"고정비배부";#N/A,#N/A,TRUE,"규격별제품수불현황";#N/A,#N/A,TRUE,"수불현황";#N/A,#N/A,TRUE,"원재료수불현황";#N/A,#N/A,TRUE,"부재료수불";#N/A,#N/A,TRUE,"저장품수불";#N/A,#N/A,TRUE,"b-c油"}</definedName>
    <definedName name="품명">[49]자산관리대장!$V$5:$V$35</definedName>
    <definedName name="품목">[49]자산관리대장!$U$5:$U$9</definedName>
    <definedName name="품보부" hidden="1">{#N/A,#N/A,FALSE,"KMC최종회의(7월) 자료"}</definedName>
    <definedName name="품종별" hidden="1">{#N/A,#N/A,FALSE,"Yield";#N/A,#N/A,FALSE,"Loss1";#N/A,#N/A,FALSE,"Loss2";#N/A,#N/A,FALSE,"Hour-Labor(배분)";#N/A,#N/A,FALSE,"Capital Expenditure";#N/A,#N/A,FALSE,"Productivity"}</definedName>
    <definedName name="품질1" hidden="1">{#N/A,#N/A,FALSE,"표지";#N/A,#N/A,FALSE,"전제";#N/A,#N/A,FALSE,"손익-자 (2)";#N/A,#N/A,FALSE,"손익-자";#N/A,#N/A,FALSE,"손익-마 (2)";#N/A,#N/A,FALSE,"손익-마";#N/A,#N/A,FALSE,"총손최종"}</definedName>
    <definedName name="품질개선" hidden="1">{#N/A,#N/A,FALSE,"KMC최종회의(7월) 자료"}</definedName>
    <definedName name="품질금" hidden="1">{#N/A,#N/A,FALSE,"KMC최종회의(7월) 자료"}</definedName>
    <definedName name="품질목표2000" hidden="1">{#N/A,#N/A,TRUE,"Y생산";#N/A,#N/A,TRUE,"Y판매";#N/A,#N/A,TRUE,"Y총물량";#N/A,#N/A,TRUE,"Y능력";#N/A,#N/A,TRUE,"YKD"}</definedName>
    <definedName name="품질생산합격" hidden="1">{#N/A,#N/A,TRUE,"Y생산";#N/A,#N/A,TRUE,"Y판매";#N/A,#N/A,TRUE,"Y총물량";#N/A,#N/A,TRUE,"Y능력";#N/A,#N/A,TRUE,"YKD"}</definedName>
    <definedName name="품질손" hidden="1">{#N/A,#N/A,FALSE,"KMC최종회의(7월) 자료"}</definedName>
    <definedName name="품질지수" hidden="1">{#N/A,#N/A,FALSE,"KMC최종회의(7월) 자료"}</definedName>
    <definedName name="품질회의" hidden="1">{#N/A,#N/A,FALSE,"단축1";#N/A,#N/A,FALSE,"단축2";#N/A,#N/A,FALSE,"단축3";#N/A,#N/A,FALSE,"장축";#N/A,#N/A,FALSE,"4WD"}</definedName>
    <definedName name="품확" hidden="1">{#N/A,#N/A,FALSE,"단축1";#N/A,#N/A,FALSE,"단축2";#N/A,#N/A,FALSE,"단축3";#N/A,#N/A,FALSE,"장축";#N/A,#N/A,FALSE,"4WD"}</definedName>
    <definedName name="품확1" hidden="1">{#N/A,#N/A,FALSE,"단축1";#N/A,#N/A,FALSE,"단축2";#N/A,#N/A,FALSE,"단축3";#N/A,#N/A,FALSE,"장축";#N/A,#N/A,FALSE,"4WD"}</definedName>
    <definedName name="품확보" hidden="1">{#N/A,#N/A,FALSE,"단축1";#N/A,#N/A,FALSE,"단축2";#N/A,#N/A,FALSE,"단축3";#N/A,#N/A,FALSE,"장축";#N/A,#N/A,FALSE,"4WD"}</definedName>
    <definedName name="퓨3" hidden="1">#REF!</definedName>
    <definedName name="프랜트부문" hidden="1">{#N/A,#N/A,FALSE,"Sheet1";#N/A,#N/A,FALSE,"Sheet1";#N/A,#N/A,FALSE,"Sheet1"}</definedName>
    <definedName name="프레스" hidden="1">{#N/A,#N/A,FALSE,"단축1";#N/A,#N/A,FALSE,"단축2";#N/A,#N/A,FALSE,"단축3";#N/A,#N/A,FALSE,"장축";#N/A,#N/A,FALSE,"4WD"}</definedName>
    <definedName name="프레지오" hidden="1">{#N/A,#N/A,FALSE,"단축1";#N/A,#N/A,FALSE,"단축2";#N/A,#N/A,FALSE,"단축3";#N/A,#N/A,FALSE,"장축";#N/A,#N/A,FALSE,"4WD"}</definedName>
    <definedName name="프렌지" hidden="1">{#N/A,#N/A,FALSE,"단축1";#N/A,#N/A,FALSE,"단축2";#N/A,#N/A,FALSE,"단축3";#N/A,#N/A,FALSE,"장축";#N/A,#N/A,FALSE,"4WD"}</definedName>
    <definedName name="프로" hidden="1">{#N/A,#N/A,FALSE,"BS";#N/A,#N/A,FALSE,"PL";#N/A,#N/A,FALSE,"처분";#N/A,#N/A,FALSE,"현금";#N/A,#N/A,FALSE,"매출";#N/A,#N/A,FALSE,"원가";#N/A,#N/A,FALSE,"경영"}</definedName>
    <definedName name="프로젝트매출" hidden="1">{#N/A,#N/A,FALSE,"BS";#N/A,#N/A,FALSE,"PL";#N/A,#N/A,FALSE,"처분";#N/A,#N/A,FALSE,"현금";#N/A,#N/A,FALSE,"매출";#N/A,#N/A,FALSE,"원가";#N/A,#N/A,FALSE,"경영"}</definedName>
    <definedName name="프로젝트매출명세" hidden="1">{#N/A,#N/A,FALSE,"BS";#N/A,#N/A,FALSE,"PL";#N/A,#N/A,FALSE,"처분";#N/A,#N/A,FALSE,"현금";#N/A,#N/A,FALSE,"매출";#N/A,#N/A,FALSE,"원가";#N/A,#N/A,FALSE,"경영"}</definedName>
    <definedName name="프로젝트매출요약" hidden="1">{#N/A,#N/A,FALSE,"BS";#N/A,#N/A,FALSE,"PL";#N/A,#N/A,FALSE,"처분";#N/A,#N/A,FALSE,"현금";#N/A,#N/A,FALSE,"매출";#N/A,#N/A,FALSE,"원가";#N/A,#N/A,FALSE,"경영"}</definedName>
    <definedName name="프름" hidden="1">{#N/A,#N/A,FALSE,"수입금 명세서 1";#N/A,#N/A,FALSE,"현장별공사손익현황 2";#N/A,#N/A,FALSE,"수입명세서 3-5";#N/A,#N/A,FALSE,"영업외수익명세서 6-10";#N/A,#N/A,FALSE,"특별이익명세서 11";#N/A,#N/A,FALSE,"고정자산처분명세서 12-13";#N/A,#N/A,FALSE,"공사원가명세서 14";#N/A,#N/A,FALSE,"영업외비용명세서 15-17";#N/A,#N/A,FALSE,"특별손실명세서 18";#N/A,#N/A,FALSE,"채권명세서 19";#N/A,#N/A,FALSE,"관계회사자산명세서 20";#N/A,#N/A,FALSE,"21, 23-24";#N/A,#N/A,FALSE,"감가상각비등명세서 22";#N/A,#N/A,FALSE,"사채명세서 25";#N/A,#N/A,FALSE,"충당금명세서 26"}</definedName>
    <definedName name="프프프프" hidden="1">{#N/A,#N/A,FALSE,"KMC최종회의(7월) 자료"}</definedName>
    <definedName name="플랜트도료시장현황문제점" hidden="1">{"'7-2지역별'!$A$1:$R$44"}</definedName>
    <definedName name="피렐" hidden="1">#REF!</definedName>
    <definedName name="ㅎ" hidden="1">{#N/A,#N/A,FALSE,"주요여수신";#N/A,#N/A,FALSE,"수신금리";#N/A,#N/A,FALSE,"대출금리";#N/A,#N/A,FALSE,"신규대출";#N/A,#N/A,FALSE,"총액대출"}</definedName>
    <definedName name="ㅎㄱㄷㄻ" hidden="1">{#N/A,#N/A,FALSE,"단축1";#N/A,#N/A,FALSE,"단축2";#N/A,#N/A,FALSE,"단축3";#N/A,#N/A,FALSE,"장축";#N/A,#N/A,FALSE,"4WD"}</definedName>
    <definedName name="ㅎㄱㅎㄱ" hidden="1">{#N/A,#N/A,FALSE,"손익표지";#N/A,#N/A,FALSE,"손익계산";#N/A,#N/A,FALSE,"일반관리비";#N/A,#N/A,FALSE,"영업외수익";#N/A,#N/A,FALSE,"영업외비용";#N/A,#N/A,FALSE,"매출액";#N/A,#N/A,FALSE,"요약손익";#N/A,#N/A,FALSE,"요약대차";#N/A,#N/A,FALSE,"매출채권현황";#N/A,#N/A,FALSE,"매출채권명세"}</definedName>
    <definedName name="ㅎㄴ" hidden="1">{#N/A,#N/A,FALSE,"단축1";#N/A,#N/A,FALSE,"단축2";#N/A,#N/A,FALSE,"단축3";#N/A,#N/A,FALSE,"장축";#N/A,#N/A,FALSE,"4WD"}</definedName>
    <definedName name="ㅎㄴㄶㄹㅀ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ㄶㅎㅎㅇㅎㄶ" hidden="1">{#N/A,#N/A,FALSE,"PART-1234-8-12-9(41)";#N/A,#N/A,FALSE,"PARTS-2(3)";#N/A,#N/A,FALSE,"VAN SYSTEM";#N/A,#N/A,FALSE,"PARTS-10(26)";#N/A,#N/A,FALSE,"PART-5-6-7-11(14)";#N/A,#N/A,FALSE,"PARTS-4(3)";#N/A,#N/A,FALSE,"PCLASS"}</definedName>
    <definedName name="ㅎㄷㄱㄶㅍ" hidden="1">{#N/A,#N/A,FALSE,"단축1";#N/A,#N/A,FALSE,"단축2";#N/A,#N/A,FALSE,"단축3";#N/A,#N/A,FALSE,"장축";#N/A,#N/A,FALSE,"4WD"}</definedName>
    <definedName name="ㅎㄷㅁㄱ" hidden="1">{#N/A,#N/A,FALSE,"단축1";#N/A,#N/A,FALSE,"단축2";#N/A,#N/A,FALSE,"단축3";#N/A,#N/A,FALSE,"장축";#N/A,#N/A,FALSE,"4WD"}</definedName>
    <definedName name="ㅎㄹㄴ" hidden="1">{#N/A,#N/A,FALSE,"97년 투자계획 세부내역 "}</definedName>
    <definedName name="ㅎㄹㄴㅀㅀㅀ" hidden="1">{"'자리배치도'!$AG$1:$CI$28"}</definedName>
    <definedName name="ㅎㄹ소" hidden="1">{#N/A,#N/A,FALSE,"신규dep";#N/A,#N/A,FALSE,"신규dep-금형상각후";#N/A,#N/A,FALSE,"신규dep-연구비상각후";#N/A,#N/A,FALSE,"신규dep-기계,공구상각후"}</definedName>
    <definedName name="ㅎㄹㅇㄴ" hidden="1">#REF!</definedName>
    <definedName name="ㅎㄹㅇㅀ" hidden="1">{#N/A,#N/A,TRUE,"양식5";#N/A,#N/A,TRUE,"양식1_2_2";#N/A,#N/A,TRUE,"양식1_1_2";#N/A,#N/A,TRUE,"양식2";#N/A,#N/A,TRUE,"양식4";#N/A,#N/A,TRUE,"양식3";#N/A,#N/A,TRUE,"양식6";#N/A,#N/A,TRUE,"양식7";#N/A,#N/A,TRUE,"양식10";#N/A,#N/A,TRUE,"양식11";#N/A,#N/A,TRUE,"양식12";#N/A,#N/A,TRUE,"양식13_1_2";#N/A,#N/A,TRUE,"양식13_2_2";#N/A,#N/A,TRUE,"양식14"}</definedName>
    <definedName name="ㅎㄹㅇㅇㄴㄹ" hidden="1">#REF!</definedName>
    <definedName name="ㅎㄹㅇㅎㅎㄹ" hidden="1">{#N/A,#N/A,FALSE,"손익표지";#N/A,#N/A,FALSE,"손익계산";#N/A,#N/A,FALSE,"일반관리비";#N/A,#N/A,FALSE,"영업외수익";#N/A,#N/A,FALSE,"영업외비용";#N/A,#N/A,FALSE,"매출액";#N/A,#N/A,FALSE,"요약손익";#N/A,#N/A,FALSE,"요약대차";#N/A,#N/A,FALSE,"매출채권현황";#N/A,#N/A,FALSE,"매출채권명세"}</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ㅗ" hidden="1">{"'자리배치도'!$AG$1:$CI$28"}</definedName>
    <definedName name="ㅎ라" hidden="1">{#N/A,#N/A,TRUE,"Y생산";#N/A,#N/A,TRUE,"Y판매";#N/A,#N/A,TRUE,"Y총물량";#N/A,#N/A,TRUE,"Y능력";#N/A,#N/A,TRUE,"YKD"}</definedName>
    <definedName name="ㅎ러ㅗㅀ" hidden="1">{#N/A,#N/A,FALSE,"단축1";#N/A,#N/A,FALSE,"단축2";#N/A,#N/A,FALSE,"단축3";#N/A,#N/A,FALSE,"장축";#N/A,#N/A,FALSE,"4WD"}</definedName>
    <definedName name="ㅎ러ㅗㅓㅏㅇ노" hidden="1">#REF!</definedName>
    <definedName name="ㅎ롤홀" hidden="1">{#N/A,#N/A,FALSE,"Aging Summary";#N/A,#N/A,FALSE,"Ratio Analysis";#N/A,#N/A,FALSE,"Test 120 Day Accts";#N/A,#N/A,FALSE,"Tickmarks"}</definedName>
    <definedName name="ㅎ룰후ㅎㅎ" hidden="1">{#N/A,#N/A,FALSE,"단축1";#N/A,#N/A,FALSE,"단축2";#N/A,#N/A,FALSE,"단축3";#N/A,#N/A,FALSE,"장축";#N/A,#N/A,FALSE,"4WD"}</definedName>
    <definedName name="ㅎㄻㄴ" hidden="1">#REF!</definedName>
    <definedName name="ㅎㄻㄷㅇㅁㄷㄻㄷㄺ"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ㅀ" hidden="1">{#N/A,#N/A,FALSE,"손익표지";#N/A,#N/A,FALSE,"손익계산";#N/A,#N/A,FALSE,"일반관리비";#N/A,#N/A,FALSE,"영업외수익";#N/A,#N/A,FALSE,"영업외비용";#N/A,#N/A,FALSE,"매출액";#N/A,#N/A,FALSE,"요약손익";#N/A,#N/A,FALSE,"요약대차";#N/A,#N/A,FALSE,"매출채권현황";#N/A,#N/A,FALSE,"매출채권명세"}</definedName>
    <definedName name="ㅎㅀㄶㅎ" hidden="1">{"'자리배치도'!$AG$1:$CI$28"}</definedName>
    <definedName name="ㅎㅁ" hidden="1">{#N/A,#N/A,FALSE,"손익표지";#N/A,#N/A,FALSE,"손익계산";#N/A,#N/A,FALSE,"일반관리비";#N/A,#N/A,FALSE,"영업외수익";#N/A,#N/A,FALSE,"영업외비용";#N/A,#N/A,FALSE,"매출액";#N/A,#N/A,FALSE,"요약손익";#N/A,#N/A,FALSE,"요약대차";#N/A,#N/A,FALSE,"매출채권현황";#N/A,#N/A,FALSE,"매출채권명세"}</definedName>
    <definedName name="ㅎㅁㄷㄱ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ㅁㅎㅁㄹㅇ" hidden="1">{"'자리배치도'!$AG$1:$CI$28"}</definedName>
    <definedName name="ㅎㅁㅎㅅㄴㅅㄱㅎㅅㄱㅎㅅㄱ" hidden="1">{#N/A,#N/A,TRUE,"일정"}</definedName>
    <definedName name="ㅎㅅㄱ" hidden="1">{#N/A,#N/A,FALSE,"BS";#N/A,#N/A,FALSE,"PL";#N/A,#N/A,FALSE,"처분";#N/A,#N/A,FALSE,"현금";#N/A,#N/A,FALSE,"매출";#N/A,#N/A,FALSE,"원가";#N/A,#N/A,FALSE,"경영"}</definedName>
    <definedName name="ㅎㅇㄴㄻㅇㄴㄹ" hidden="1">{"'수정손익계산서'!$AT$97:$AY$174"}</definedName>
    <definedName name="ㅎㅇㄷㅎㄷㄳㅎ" hidden="1">{#N/A,#N/A,FALSE,"단축1";#N/A,#N/A,FALSE,"단축2";#N/A,#N/A,FALSE,"단축3";#N/A,#N/A,FALSE,"장축";#N/A,#N/A,FALSE,"4WD"}</definedName>
    <definedName name="ㅎㅇㄹ" hidden="1">{#N/A,#N/A,FALSE,"손익표지";#N/A,#N/A,FALSE,"손익계산";#N/A,#N/A,FALSE,"일반관리비";#N/A,#N/A,FALSE,"영업외수익";#N/A,#N/A,FALSE,"영업외비용";#N/A,#N/A,FALSE,"매출액";#N/A,#N/A,FALSE,"요약손익";#N/A,#N/A,FALSE,"요약대차";#N/A,#N/A,FALSE,"매출채권현황";#N/A,#N/A,FALSE,"매출채권명세"}</definedName>
    <definedName name="ㅎㅇㅀ" hidden="1">{#N/A,#N/A,FALSE,"손익표지";#N/A,#N/A,FALSE,"손익계산";#N/A,#N/A,FALSE,"일반관리비";#N/A,#N/A,FALSE,"영업외수익";#N/A,#N/A,FALSE,"영업외비용";#N/A,#N/A,FALSE,"매출액";#N/A,#N/A,FALSE,"요약손익";#N/A,#N/A,FALSE,"요약대차";#N/A,#N/A,FALSE,"매출채권현황";#N/A,#N/A,FALSE,"매출채권명세"}</definedName>
    <definedName name="ㅎㅇㅇㄹ" hidden="1">{#N/A,#N/A,FALSE,"손익표지";#N/A,#N/A,FALSE,"손익계산";#N/A,#N/A,FALSE,"일반관리비";#N/A,#N/A,FALSE,"영업외수익";#N/A,#N/A,FALSE,"영업외비용";#N/A,#N/A,FALSE,"매출액";#N/A,#N/A,FALSE,"요약손익";#N/A,#N/A,FALSE,"요약대차";#N/A,#N/A,FALSE,"매출채권현황";#N/A,#N/A,FALSE,"매출채권명세"}</definedName>
    <definedName name="ㅎ오ㅓ" hidden="1">{#N/A,#N/A,FALSE,"손익표지";#N/A,#N/A,FALSE,"손익계산";#N/A,#N/A,FALSE,"일반관리비";#N/A,#N/A,FALSE,"영업외수익";#N/A,#N/A,FALSE,"영업외비용";#N/A,#N/A,FALSE,"매출액";#N/A,#N/A,FALSE,"요약손익";#N/A,#N/A,FALSE,"요약대차";#N/A,#N/A,FALSE,"매출채권현황";#N/A,#N/A,FALSE,"매출채권명세"}</definedName>
    <definedName name="ㅎㅈㄷㄱ" hidden="1">{#N/A,#N/A,FALSE,"단축1";#N/A,#N/A,FALSE,"단축2";#N/A,#N/A,FALSE,"단축3";#N/A,#N/A,FALSE,"장축";#N/A,#N/A,FALSE,"4WD"}</definedName>
    <definedName name="ㅎㅎ2" hidden="1">{#N/A,#N/A,TRUE,"Summary";#N/A,#N/A,TRUE,"IS";#N/A,#N/A,TRUE,"Adj";#N/A,#N/A,TRUE,"BS";#N/A,#N/A,TRUE,"CF";#N/A,#N/A,TRUE,"Debt";#N/A,#N/A,TRUE,"IRR"}</definedName>
    <definedName name="ㅎㅎㄹㄷㅁㅁㅁㅁㅁㅁㅁㅁㅁㅁㅁㅁ" hidden="1">#REF!</definedName>
    <definedName name="ㅎㅎㅀㅀㄶㅀㄹ" hidden="1">{"'자리배치도'!$AG$1:$CI$28"}</definedName>
    <definedName name="ㅎㅎㅎ" hidden="1">{#N/A,#N/A,FALSE,"3가";#N/A,#N/A,FALSE,"3나";#N/A,#N/A,FALSE,"3다"}</definedName>
    <definedName name="ㅎㅎㅎ_1" hidden="1">{#N/A,#N/A,FALSE,"손익표지";#N/A,#N/A,FALSE,"손익계산";#N/A,#N/A,FALSE,"일반관리비";#N/A,#N/A,FALSE,"영업외수익";#N/A,#N/A,FALSE,"영업외비용";#N/A,#N/A,FALSE,"매출액";#N/A,#N/A,FALSE,"요약손익";#N/A,#N/A,FALSE,"요약대차";#N/A,#N/A,FALSE,"매출채권현황";#N/A,#N/A,FALSE,"매출채권명세"}</definedName>
    <definedName name="ㅎㅎㅎㄶㄹㄴㄴ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ㅎ"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ㅎㅎㅎㅎㅀㄹ" hidden="1">{"'자리배치도'!$AG$1:$CI$28"}</definedName>
    <definedName name="ㅎㅎㅎㅎㅎ" hidden="1">{#N/A,#N/A,FALSE,"BS";#N/A,#N/A,FALSE,"PL";#N/A,#N/A,FALSE,"처분";#N/A,#N/A,FALSE,"현금";#N/A,#N/A,FALSE,"매출";#N/A,#N/A,FALSE,"원가";#N/A,#N/A,FALSE,"경영"}</definedName>
    <definedName name="ㅎㅎㅎㅎㅎㅎㅎ" hidden="1">{"'특허청발표'!$A$1:$G$20"}</definedName>
    <definedName name="ㅎㅎㅎㅎㅎㅎㅎㅎㅎㅎㅎㅎㅎ" hidden="1">#REF!</definedName>
    <definedName name="ㅎㅎ하" hidden="1">{#N/A,#N/A,FALSE,"계약직(여)"}</definedName>
    <definedName name="ㅎ호"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ㅎ호ㅓㅓㅗ" hidden="1">{#N/A,#N/A,FALSE,"단축1";#N/A,#N/A,FALSE,"단축2";#N/A,#N/A,FALSE,"단축3";#N/A,#N/A,FALSE,"장축";#N/A,#N/A,FALSE,"4WD"}</definedName>
    <definedName name="하" hidden="1">{#N/A,#N/A,FALSE,"주요여수신";#N/A,#N/A,FALSE,"수신금리";#N/A,#N/A,FALSE,"대출금리";#N/A,#N/A,FALSE,"신규대출";#N/A,#N/A,FALSE,"총액대출"}</definedName>
    <definedName name="하늘" hidden="1">{"'5'!$A$1:$BB$147"}</definedName>
    <definedName name="하도급통보" hidden="1">{#N/A,#N/A,FALSE,"손익표지";#N/A,#N/A,FALSE,"손익계산";#N/A,#N/A,FALSE,"일반관리비";#N/A,#N/A,FALSE,"영업외수익";#N/A,#N/A,FALSE,"영업외비용";#N/A,#N/A,FALSE,"매출액";#N/A,#N/A,FALSE,"요약손익";#N/A,#N/A,FALSE,"요약대차";#N/A,#N/A,FALSE,"매출채권현황";#N/A,#N/A,FALSE,"매출채권명세"}</definedName>
    <definedName name="하도급통지" hidden="1">{#N/A,#N/A,FALSE,"손익표지";#N/A,#N/A,FALSE,"손익계산";#N/A,#N/A,FALSE,"일반관리비";#N/A,#N/A,FALSE,"영업외수익";#N/A,#N/A,FALSE,"영업외비용";#N/A,#N/A,FALSE,"매출액";#N/A,#N/A,FALSE,"요약손익";#N/A,#N/A,FALSE,"요약대차";#N/A,#N/A,FALSE,"매출채권현황";#N/A,#N/A,FALSE,"매출채권명세"}</definedName>
    <definedName name="하도급통지1" hidden="1">{#N/A,#N/A,FALSE,"손익표지";#N/A,#N/A,FALSE,"손익계산";#N/A,#N/A,FALSE,"일반관리비";#N/A,#N/A,FALSE,"영업외수익";#N/A,#N/A,FALSE,"영업외비용";#N/A,#N/A,FALSE,"매출액";#N/A,#N/A,FALSE,"요약손익";#N/A,#N/A,FALSE,"요약대차";#N/A,#N/A,FALSE,"매출채권현황";#N/A,#N/A,FALSE,"매출채권명세"}</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독급대비1" hidden="1">#REF!</definedName>
    <definedName name="하동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라" hidden="1">{#N/A,#N/A,FALSE,"손익표지";#N/A,#N/A,FALSE,"손익계산";#N/A,#N/A,FALSE,"일반관리비";#N/A,#N/A,FALSE,"영업외수익";#N/A,#N/A,FALSE,"영업외비용";#N/A,#N/A,FALSE,"매출액";#N/A,#N/A,FALSE,"요약손익";#N/A,#N/A,FALSE,"요약대차";#N/A,#N/A,FALSE,"매출채권현황";#N/A,#N/A,FALSE,"매출채권명세"}</definedName>
    <definedName name="하마" hidden="1">{"YTD/Forecast",#N/A,TRUE,"Fcst_TPLN";"Monthly Averages",#N/A,TRUE,"Fcst_TPLN"}</definedName>
    <definedName name="하미량" hidden="1">#REF!</definedName>
    <definedName name="하반기매출" hidden="1">{#N/A,#N/A,FALSE,"계약직(여)"}</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_1" hidden="1">{#N/A,#N/A,FALSE,"손익표지";#N/A,#N/A,FALSE,"손익계산";#N/A,#N/A,FALSE,"일반관리비";#N/A,#N/A,FALSE,"영업외수익";#N/A,#N/A,FALSE,"영업외비용";#N/A,#N/A,FALSE,"매출액";#N/A,#N/A,FALSE,"요약손익";#N/A,#N/A,FALSE,"요약대차";#N/A,#N/A,FALSE,"매출채권현황";#N/A,#N/A,FALSE,"매출채권명세"}</definedName>
    <definedName name="하반기추정" hidden="1">{#N/A,#N/A,FALSE,"KMC최종회의(7월) 자료"}</definedName>
    <definedName name="하반기투ST" hidden="1">{#N/A,#N/A,TRUE,"Y생산";#N/A,#N/A,TRUE,"Y판매";#N/A,#N/A,TRUE,"Y총물량";#N/A,#N/A,TRUE,"Y능력";#N/A,#N/A,TRUE,"YKD"}</definedName>
    <definedName name="하분석" hidden="1">{#N/A,#N/A,FALSE,"단축1";#N/A,#N/A,FALSE,"단축2";#N/A,#N/A,FALSE,"단축3";#N/A,#N/A,FALSE,"장축";#N/A,#N/A,FALSE,"4WD"}</definedName>
    <definedName name="하성연" hidden="1">{"'5'!$A$1:$BB$147"}</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이퍼1" hidden="1">{"YTD/Forecast",#N/A,TRUE,"Fcst_TPLN";"Monthly Averages",#N/A,TRUE,"Fcst_TPLN"}</definedName>
    <definedName name="하자말자" hidden="1">{#N/A,#N/A,FALSE,"손익표지";#N/A,#N/A,FALSE,"손익계산";#N/A,#N/A,FALSE,"일반관리비";#N/A,#N/A,FALSE,"영업외수익";#N/A,#N/A,FALSE,"영업외비용";#N/A,#N/A,FALSE,"매출액";#N/A,#N/A,FALSE,"요약손익";#N/A,#N/A,FALSE,"요약대차";#N/A,#N/A,FALSE,"매출채권현황";#N/A,#N/A,FALSE,"매출채권명세"}</definedName>
    <definedName name="하절기" hidden="1">{#N/A,#N/A,FALSE,"제목"}</definedName>
    <definedName name="하청2" hidden="1">{#N/A,#N/A,FALSE,"KMC최종회의(7월) 자료"}</definedName>
    <definedName name="하청인원" hidden="1">{#N/A,#N/A,FALSE,"KMC최종회의(7월) 자료"}</definedName>
    <definedName name="하하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하ㅏㅎ라하하핳" hidden="1">{"'Sheet1'!$A$1:$H$36"}</definedName>
    <definedName name="학" hidden="1">{#N/A,#N/A,TRUE,"960318-1";#N/A,#N/A,TRUE,"960318-2";#N/A,#N/A,TRUE,"960318-3"}</definedName>
    <definedName name="학다" hidden="1">{"'5'!$A$1:$BB$147"}</definedName>
    <definedName name="학자" hidden="1">{"'5'!$A$1:$BB$147"}</definedName>
    <definedName name="학자금" hidden="1">{"'5'!$A$1:$BB$147"}</definedName>
    <definedName name="한" hidden="1">{#N/A,#N/A,FALSE,"3가";#N/A,#N/A,FALSE,"3나";#N/A,#N/A,FALSE,"3다"}</definedName>
    <definedName name="한국8" hidden="1">#REF!</definedName>
    <definedName name="한국9" hidden="1">#REF!</definedName>
    <definedName name="한글" hidden="1">{#N/A,#N/A,FALSE,"단축1";#N/A,#N/A,FALSE,"단축2";#N/A,#N/A,FALSE,"단축3";#N/A,#N/A,FALSE,"장축";#N/A,#N/A,FALSE,"4WD"}</definedName>
    <definedName name="한미" hidden="1">#REF!</definedName>
    <definedName name="한영" hidden="1">{#N/A,#N/A,FALSE,"계약직(여)"}</definedName>
    <definedName name="한영사전" hidden="1">{#N/A,#N/A,TRUE,"Y생산";#N/A,#N/A,TRUE,"Y판매";#N/A,#N/A,TRUE,"Y총물량";#N/A,#N/A,TRUE,"Y능력";#N/A,#N/A,TRUE,"YKD"}</definedName>
    <definedName name="한영사전2" hidden="1">{#N/A,#N/A,TRUE,"Y생산";#N/A,#N/A,TRUE,"Y판매";#N/A,#N/A,TRUE,"Y총물량";#N/A,#N/A,TRUE,"Y능력";#N/A,#N/A,TRUE,"YKD"}</definedName>
    <definedName name="한원양행" hidden="1">{#N/A,#N/A,FALSE,"범우구미";#N/A,#N/A,FALSE,"세한케미칼";#N/A,#N/A,FALSE,"세명화학";#N/A,#N/A,FALSE,"신영케미칼";#N/A,#N/A,FALSE,"일석상사"}</definedName>
    <definedName name="한일건설" hidden="1">{#N/A,#N/A,FALSE,"현장 NCR 분석";#N/A,#N/A,FALSE,"현장품질감사";#N/A,#N/A,FALSE,"현장품질감사"}</definedName>
    <definedName name="한진" hidden="1">{#N/A,#N/A,FALSE,"KMC최종회의(7월) 자료"}</definedName>
    <definedName name="한총2" hidden="1">{#N/A,#N/A,FALSE,"을지 (4)";#N/A,#N/A,FALSE,"을지 (5)";#N/A,#N/A,FALSE,"을지 (6)"}</definedName>
    <definedName name="한화부평" hidden="1">{"YTD/Forecast",#N/A,TRUE,"Fcst_TPLN";"Monthly Averages",#N/A,TRUE,"Fcst_TPLN"}</definedName>
    <definedName name="핟" hidden="1">{#N/A,#N/A,TRUE,"960318-1";#N/A,#N/A,TRUE,"960318-2";#N/A,#N/A,TRUE,"960318-3"}</definedName>
    <definedName name="할" hidden="1">{#N/A,#N/A,TRUE,"960318-1";#N/A,#N/A,TRUE,"960318-2";#N/A,#N/A,TRUE,"960318-3"}</definedName>
    <definedName name="할인9월" hidden="1">{#N/A,#N/A,FALSE,"BS";#N/A,#N/A,FALSE,"PL";#N/A,#N/A,FALSE,"처분";#N/A,#N/A,FALSE,"현금";#N/A,#N/A,FALSE,"매출";#N/A,#N/A,FALSE,"원가";#N/A,#N/A,FALSE,"경영"}</definedName>
    <definedName name="할인료" hidden="1">#REF!</definedName>
    <definedName name="할인어음" hidden="1">{#N/A,#N/A,FALSE,"BS";#N/A,#N/A,FALSE,"PL";#N/A,#N/A,FALSE,"처분";#N/A,#N/A,FALSE,"현금";#N/A,#N/A,FALSE,"매출";#N/A,#N/A,FALSE,"원가";#N/A,#N/A,FALSE,"경영"}</definedName>
    <definedName name="할인어음잔액" hidden="1">{"'판관비내역'!$D$2:$P$33"}</definedName>
    <definedName name="할인어음잔액_1" hidden="1">{"'판관비내역'!$D$2:$P$33"}</definedName>
    <definedName name="할인어음잔액_2" hidden="1">{"'판관비내역'!$D$2:$P$33"}</definedName>
    <definedName name="할인어음잔액_3" hidden="1">{"'판관비내역'!$D$2:$P$33"}</definedName>
    <definedName name="할인어음잔액_4" hidden="1">{"'판관비내역'!$D$2:$P$33"}</definedName>
    <definedName name="할인어음잔액_5" hidden="1">{"'판관비내역'!$D$2:$P$33"}</definedName>
    <definedName name="함" hidden="1">{#N/A,#N/A,TRUE,"960318-1";#N/A,#N/A,TRUE,"960318-2";#N/A,#N/A,TRUE,"960318-3"}</definedName>
    <definedName name="합" hidden="1">{#N/A,#N/A,TRUE,"960318-1";#N/A,#N/A,TRUE,"960318-2";#N/A,#N/A,TRUE,"960318-3"}</definedName>
    <definedName name="합계검토" hidden="1">{#N/A,#N/A,FALSE,"UNIT";#N/A,#N/A,FALSE,"UNIT";#N/A,#N/A,FALSE,"계정"}</definedName>
    <definedName name="합계잔액"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합계잔액시산표" hidden="1">{#N/A,#N/A,FALSE,"BS";#N/A,#N/A,FALSE,"PL";#N/A,#N/A,FALSE,"처분";#N/A,#N/A,FALSE,"현금";#N/A,#N/A,FALSE,"매출";#N/A,#N/A,FALSE,"원가";#N/A,#N/A,FALSE,"경영"}</definedName>
    <definedName name="합산" hidden="1">{#N/A,#N/A,FALSE,"단축1";#N/A,#N/A,FALSE,"단축2";#N/A,#N/A,FALSE,"단축3";#N/A,#N/A,FALSE,"장축";#N/A,#N/A,FALSE,"4WD"}</definedName>
    <definedName name="핫" hidden="1">{#N/A,#N/A,TRUE,"960318-1";#N/A,#N/A,TRUE,"960318-2";#N/A,#N/A,TRUE,"960318-3"}</definedName>
    <definedName name="항" hidden="1">{#N/A,#N/A,FALSE,"KMC최종회의(7월) 자료"}</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핳" hidden="1">{#N/A,#N/A,TRUE,"960318-1";#N/A,#N/A,TRUE,"960318-2";#N/A,#N/A,TRUE,"960318-3"}</definedName>
    <definedName name="해상" hidden="1">{#N/A,#N/A,FALSE,"BS";#N/A,#N/A,FALSE,"PL";#N/A,#N/A,FALSE,"처분";#N/A,#N/A,FALSE,"현금";#N/A,#N/A,FALSE,"매출";#N/A,#N/A,FALSE,"원가";#N/A,#N/A,FALSE,"경영"}</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외업무출장" hidden="1">{#N/A,#N/A,FALSE,"교재수정"}</definedName>
    <definedName name="해외출장3" hidden="1">{#N/A,#N/A,FALSE,"교재수정"}</definedName>
    <definedName name="해외출장4" hidden="1">{#N/A,#N/A,FALSE,"교재수정"}</definedName>
    <definedName name="해외출장비_Depo" hidden="1">#REF!</definedName>
    <definedName name="해외특수" hidden="1">{#N/A,#N/A,FALSE,"일반적사항";#N/A,#N/A,FALSE,"주요재무자료";#N/A,#N/A,FALSE,"표지";#N/A,#N/A,FALSE,"총괄표";#N/A,#N/A,FALSE,"1호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해원3" hidden="1">{#N/A,#N/A,FALSE,"Sheet5"}</definedName>
    <definedName name="행복" hidden="1">{#N/A,#N/A,FALSE,"단축1";#N/A,#N/A,FALSE,"단축2";#N/A,#N/A,FALSE,"단축3";#N/A,#N/A,FALSE,"장축";#N/A,#N/A,FALSE,"4WD"}</definedName>
    <definedName name="햐" hidden="1">{#N/A,#N/A,FALSE,"1.CRITERIA";#N/A,#N/A,FALSE,"2.IS";#N/A,#N/A,FALSE,"3.BS";#N/A,#N/A,FALSE,"4.PER PL";#N/A,#N/A,FALSE,"5.INVESTMENT";#N/A,#N/A,FALSE,"6.공문";#N/A,#N/A,FALSE,"7.netinvest"}</definedName>
    <definedName name="향후계획1" hidden="1">{#N/A,#N/A,FALSE,"단축1";#N/A,#N/A,FALSE,"단축2";#N/A,#N/A,FALSE,"단축3";#N/A,#N/A,FALSE,"장축";#N/A,#N/A,FALSE,"4WD"}</definedName>
    <definedName name="허"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허정훤" hidden="1">{#N/A,#N/A,TRUE,"Y생산";#N/A,#N/A,TRUE,"Y판매";#N/A,#N/A,TRUE,"Y총물량";#N/A,#N/A,TRUE,"Y능력";#N/A,#N/A,TRUE,"YKD"}</definedName>
    <definedName name="허진" hidden="1">{#N/A,#N/A,FALSE,"제목"}</definedName>
    <definedName name="허허" hidden="1">{#N/A,#N/A,TRUE,"Y생산";#N/A,#N/A,TRUE,"Y판매";#N/A,#N/A,TRUE,"Y총물량";#N/A,#N/A,TRUE,"Y능력";#N/A,#N/A,TRUE,"YKD"}</definedName>
    <definedName name="허ㅓ" hidden="1">{#N/A,#N/A,FALSE,"단축1";#N/A,#N/A,FALSE,"단축2";#N/A,#N/A,FALSE,"단축3";#N/A,#N/A,FALSE,"장축";#N/A,#N/A,FALSE,"4WD"}</definedName>
    <definedName name="허ㅣㅓㅏㅛㅕ" hidden="1">#REF!</definedName>
    <definedName name="헌" hidden="1">{#N/A,#N/A,FALSE,"손익표지";#N/A,#N/A,FALSE,"손익계산";#N/A,#N/A,FALSE,"일반관리비";#N/A,#N/A,FALSE,"영업외수익";#N/A,#N/A,FALSE,"영업외비용";#N/A,#N/A,FALSE,"매출액";#N/A,#N/A,FALSE,"요약손익";#N/A,#N/A,FALSE,"요약대차";#N/A,#N/A,FALSE,"매출채권현황";#N/A,#N/A,FALSE,"매출채권명세"}</definedName>
    <definedName name="헝가리3" hidden="1">{"'가격변동'!$B$3:$U$61"}</definedName>
    <definedName name="헞ㅣㄴ" hidden="1">{#N/A,#N/A,FALSE,"제목"}</definedName>
    <definedName name="혀" hidden="1">{#N/A,#N/A,FALSE,"1.CRITERIA";#N/A,#N/A,FALSE,"2.IS";#N/A,#N/A,FALSE,"3.BS";#N/A,#N/A,FALSE,"4.PER PL";#N/A,#N/A,FALSE,"5.INVESTMENT";#N/A,#N/A,FALSE,"6.공문";#N/A,#N/A,FALSE,"7.netinvest"}</definedName>
    <definedName name="혀ㅑㅓ" hidden="1">{#N/A,#N/A,FALSE,"KMC최종회의(7월) 자료"}</definedName>
    <definedName name="현" hidden="1">{#N/A,#N/A,FALSE,"계약직(여)"}</definedName>
    <definedName name="현금" hidden="1">{#N/A,#N/A,FALSE,"손익표지";#N/A,#N/A,FALSE,"손익계산";#N/A,#N/A,FALSE,"일반관리비";#N/A,#N/A,FALSE,"영업외수익";#N/A,#N/A,FALSE,"영업외비용";#N/A,#N/A,FALSE,"매출액";#N/A,#N/A,FALSE,"요약손익";#N/A,#N/A,FALSE,"요약대차";#N/A,#N/A,FALSE,"매출채권현황";#N/A,#N/A,FALSE,"매출채권명세"}</definedName>
    <definedName name="현금1"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333" hidden="1">{#N/A,#N/A,FALSE,"Aging Summary";#N/A,#N/A,FALSE,"Ratio Analysis";#N/A,#N/A,FALSE,"Test 120 Day Accts";#N/A,#N/A,FALSE,"Tickmarks"}</definedName>
    <definedName name="현금7" hidden="1">{#N/A,#N/A,FALSE,"손익표지";#N/A,#N/A,FALSE,"손익계산";#N/A,#N/A,FALSE,"일반관리비";#N/A,#N/A,FALSE,"영업외수익";#N/A,#N/A,FALSE,"영업외비용";#N/A,#N/A,FALSE,"매출액";#N/A,#N/A,FALSE,"요약손익";#N/A,#N/A,FALSE,"요약대차";#N/A,#N/A,FALSE,"매출채권현황";#N/A,#N/A,FALSE,"매출채권명세"}</definedName>
    <definedName name="현금검증표" hidden="1">{#N/A,#N/A,FALSE,"1.CRITERIA";#N/A,#N/A,FALSE,"2.IS";#N/A,#N/A,FALSE,"3.BS";#N/A,#N/A,FALSE,"4.PER PL";#N/A,#N/A,FALSE,"5.INVESTMENT";#N/A,#N/A,FALSE,"6.공문";#N/A,#N/A,FALSE,"7.netinvest"}</definedName>
    <definedName name="현금등가물" hidden="1">{#N/A,#N/A,FALSE,"Aging Summary";#N/A,#N/A,FALSE,"Ratio Analysis";#N/A,#N/A,FALSE,"Test 120 Day Accts";#N/A,#N/A,FALSE,"Tickmarks"}</definedName>
    <definedName name="현금등가물및단기" hidden="1">{#N/A,#N/A,FALSE,"Aging Summary";#N/A,#N/A,FALSE,"Ratio Analysis";#N/A,#N/A,FALSE,"Test 120 Day Accts";#N/A,#N/A,FALSE,"Tickmarks"}</definedName>
    <definedName name="현금및등가물" hidden="1">{#N/A,#N/A,FALSE,"BS";#N/A,#N/A,FALSE,"PL";#N/A,#N/A,FALSE,"A";#N/A,#N/A,FALSE,"B";#N/A,#N/A,FALSE,"B1";#N/A,#N/A,FALSE,"C";#N/A,#N/A,FALSE,"C1";#N/A,#N/A,FALSE,"C2";#N/A,#N/A,FALSE,"D";#N/A,#N/A,FALSE,"E";#N/A,#N/A,FALSE,"F";#N/A,#N/A,FALSE,"AA";#N/A,#N/A,FALSE,"BB";#N/A,#N/A,FALSE,"CC";#N/A,#N/A,FALSE,"DD";#N/A,#N/A,FALSE,"EE";#N/A,#N/A,FALSE,"FF";#N/A,#N/A,FALSE,"PL10";#N/A,#N/A,FALSE,"PL20";#N/A,#N/A,FALSE,"PL30"}</definedName>
    <definedName name="현금정산" hidden="1">{#N/A,#N/A,FALSE,"Aging Summary";#N/A,#N/A,FALSE,"Ratio Analysis";#N/A,#N/A,FALSE,"Test 120 Day Accts";#N/A,#N/A,FALSE,"Tickmarks"}</definedName>
    <definedName name="현금정산표03" hidden="1">{#N/A,#N/A,FALSE,"BS";#N/A,#N/A,FALSE,"PL";#N/A,#N/A,FALSE,"처분";#N/A,#N/A,FALSE,"현금";#N/A,#N/A,FALSE,"매출";#N/A,#N/A,FALSE,"원가";#N/A,#N/A,FALSE,"경영"}</definedName>
    <definedName name="현금프름표" hidden="1">{#N/A,#N/A,FALSE,"선급공사비명세서 1-2";#N/A,#N/A,FALSE,"건설가계정명세서 3";#N/A,#N/A,FALSE,"자본금명세서 4-5";#N/A,#N/A,FALSE,"용역원가명세서 6-7";#N/A,#N/A,FALSE,"상풍매출원가명세서 8";#N/A,#N/A,FALSE,"판매비와일반관리명세서 9-10";#N/A,#N/A,FALSE,"결손처리계산서(안) 11"}</definedName>
    <definedName name="현금흐름" hidden="1">{#N/A,#N/A,FALSE,"Aging Summary";#N/A,#N/A,FALSE,"Ratio Analysis";#N/A,#N/A,FALSE,"Test 120 Day Accts";#N/A,#N/A,FALSE,"Tickmarks"}</definedName>
    <definedName name="현금흐름12월" hidden="1">#REF!</definedName>
    <definedName name="현금흐름3개월" hidden="1">{#N/A,#N/A,FALSE,"UNIT";#N/A,#N/A,FALSE,"UNIT";#N/A,#N/A,FALSE,"계정"}</definedName>
    <definedName name="현금흐름정산표" hidden="1">{#N/A,#N/A,FALSE,"BS";#N/A,#N/A,FALSE,"PL";#N/A,#N/A,FALSE,"처분";#N/A,#N/A,FALSE,"현금";#N/A,#N/A,FALSE,"매출";#N/A,#N/A,FALSE,"원가";#N/A,#N/A,FALSE,"경영"}</definedName>
    <definedName name="현금흐름표" hidden="1">{#N/A,#N/A,FALSE,"BS";#N/A,#N/A,FALSE,"PL";#N/A,#N/A,FALSE,"처분";#N/A,#N/A,FALSE,"현금";#N/A,#N/A,FALSE,"매출";#N/A,#N/A,FALSE,"원가";#N/A,#N/A,FALSE,"경영"}</definedName>
    <definedName name="현금흐름표1" hidden="1">#N/A</definedName>
    <definedName name="현금흐름표정산" hidden="1">255</definedName>
    <definedName name="현금흐름표정산표" hidden="1">{#N/A,#N/A,FALSE,"BS";#N/A,#N/A,FALSE,"PL";#N/A,#N/A,FALSE,"처분";#N/A,#N/A,FALSE,"현금";#N/A,#N/A,FALSE,"매출";#N/A,#N/A,FALSE,"원가";#N/A,#N/A,FALSE,"경영"}</definedName>
    <definedName name="현금흐믈" hidden="1">{#N/A,#N/A,FALSE,"BS";#N/A,#N/A,FALSE,"PL";#N/A,#N/A,FALSE,"처분";#N/A,#N/A,FALSE,"현금";#N/A,#N/A,FALSE,"매출";#N/A,#N/A,FALSE,"원가";#N/A,#N/A,FALSE,"경영"}</definedName>
    <definedName name="현대" hidden="1">{#N/A,#N/A,FALSE,"정공"}</definedName>
    <definedName name="현대건설" hidden="1">{#N/A,#N/A,FALSE,"현장 NCR 분석";#N/A,#N/A,FALSE,"현장품질감사";#N/A,#N/A,FALSE,"현장품질감사"}</definedName>
    <definedName name="현대우주" hidden="1">{#N/A,#N/A,FALSE,"정공"}</definedName>
    <definedName name="현대우주항공" hidden="1">{#N/A,#N/A,FALSE,"정공"}</definedName>
    <definedName name="현대자동차" hidden="1">{#N/A,#N/A,FALSE,"정공"}</definedName>
    <definedName name="현대정공" hidden="1">{#N/A,#N/A,FALSE,"정공"}</definedName>
    <definedName name="현대정공구매현황1" hidden="1">{#N/A,#N/A,FALSE,"정공"}</definedName>
    <definedName name="현작성조서" hidden="1">{#N/A,#N/A,FALSE,"BS";#N/A,#N/A,FALSE,"PL";#N/A,#N/A,FALSE,"처분";#N/A,#N/A,FALSE,"현금";#N/A,#N/A,FALSE,"매출";#N/A,#N/A,FALSE,"원가";#N/A,#N/A,FALSE,"경영"}</definedName>
    <definedName name="현장" hidden="1">#REF!</definedName>
    <definedName name="현장관리" hidden="1">{#N/A,#N/A,FALSE,"손익표지";#N/A,#N/A,FALSE,"손익계산";#N/A,#N/A,FALSE,"일반관리비";#N/A,#N/A,FALSE,"영업외수익";#N/A,#N/A,FALSE,"영업외비용";#N/A,#N/A,FALSE,"매출액";#N/A,#N/A,FALSE,"요약손익";#N/A,#N/A,FALSE,"요약대차";#N/A,#N/A,FALSE,"매출채권현황";#N/A,#N/A,FALSE,"매출채권명세"}</definedName>
    <definedName name="현장별" hidden="1">{#N/A,#N/A,FALSE,"CAM-G7";#N/A,#N/A,FALSE,"SPL";#N/A,#N/A,FALSE,"butt-in G7";#N/A,#N/A,FALSE,"dia-in G7";#N/A,#N/A,FALSE,"추가-STA G7"}</definedName>
    <definedName name="현조" hidden="1">#REF!</definedName>
    <definedName name="현황2" hidden="1">{#N/A,#N/A,FALSE,"단축1";#N/A,#N/A,FALSE,"단축2";#N/A,#N/A,FALSE,"단축3";#N/A,#N/A,FALSE,"장축";#N/A,#N/A,FALSE,"4WD"}</definedName>
    <definedName name="현황22" hidden="1">{#N/A,#N/A,TRUE,"Y생산";#N/A,#N/A,TRUE,"Y판매";#N/A,#N/A,TRUE,"Y총물량";#N/A,#N/A,TRUE,"Y능력";#N/A,#N/A,TRUE,"YKD"}</definedName>
    <definedName name="현황표" hidden="1">{#N/A,#N/A,TRUE,"Y생산";#N/A,#N/A,TRUE,"Y판매";#N/A,#N/A,TRUE,"Y총물량";#N/A,#N/A,TRUE,"Y능력";#N/A,#N/A,TRUE,"YKD"}</definedName>
    <definedName name="현황표2" hidden="1">{#N/A,#N/A,FALSE,"단축1";#N/A,#N/A,FALSE,"단축2";#N/A,#N/A,FALSE,"단축3";#N/A,#N/A,FALSE,"장축";#N/A,#N/A,FALSE,"4WD"}</definedName>
    <definedName name="혐" hidden="1">{#N/A,#N/A,FALSE,"COL-HIS"}</definedName>
    <definedName name="협상" hidden="1">{"'7-2지역별'!$A$1:$R$44"}</definedName>
    <definedName name="협의" hidden="1">{#N/A,#N/A,FALSE,"단축1";#N/A,#N/A,FALSE,"단축2";#N/A,#N/A,FALSE,"단축3";#N/A,#N/A,FALSE,"장축";#N/A,#N/A,FALSE,"4WD"}</definedName>
    <definedName name="협조사항" hidden="1">{#N/A,#N/A,FALSE,"단축1";#N/A,#N/A,FALSE,"단축2";#N/A,#N/A,FALSE,"단축3";#N/A,#N/A,FALSE,"장축";#N/A,#N/A,FALSE,"4WD"}</definedName>
    <definedName name="협조전" hidden="1">{#N/A,#N/A,FALSE,"정공"}</definedName>
    <definedName name="형틀업체" hidden="1">{#N/A,#N/A,FALSE,"월공사비집계표양식 (7)";#N/A,#N/A,FALSE,"월공사비집계표양식 (7)"}</definedName>
    <definedName name="혜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호" hidden="1">{#N/A,#N/A,FALSE,"BS";#N/A,#N/A,FALSE,"PL";#N/A,#N/A,FALSE,"처분";#N/A,#N/A,FALSE,"현금";#N/A,#N/A,FALSE,"매출";#N/A,#N/A,FALSE,"원가";#N/A,#N/A,FALSE,"경영"}</definedName>
    <definedName name="호라" hidden="1">{#N/A,#N/A,TRUE,"Y생산";#N/A,#N/A,TRUE,"Y판매";#N/A,#N/A,TRUE,"Y총물량";#N/A,#N/A,TRUE,"Y능력";#N/A,#N/A,TRUE,"YKD"}</definedName>
    <definedName name="호로" hidden="1">{#N/A,#N/A,FALSE,"손익표지";#N/A,#N/A,FALSE,"손익계산";#N/A,#N/A,FALSE,"일반관리비";#N/A,#N/A,FALSE,"영업외수익";#N/A,#N/A,FALSE,"영업외비용";#N/A,#N/A,FALSE,"매출액";#N/A,#N/A,FALSE,"요약손익";#N/A,#N/A,FALSE,"요약대차";#N/A,#N/A,FALSE,"매출채권현황";#N/A,#N/A,FALSE,"매출채권명세"}</definedName>
    <definedName name="호부진사유" hidden="1">#REF!</definedName>
    <definedName name="호소ㅛ" hidden="1">{#N/A,#N/A,TRUE,"일정"}</definedName>
    <definedName name="호호" hidden="1">{"'매출계획'!$D$2"}</definedName>
    <definedName name="호호호" hidden="1">{#N/A,#N/A,FALSE,"KMC최종회의(7월) 자료"}</definedName>
    <definedName name="호ㅓ" hidden="1">{#N/A,#N/A,FALSE,"교재수정"}</definedName>
    <definedName name="호ㅓㅎ" hidden="1">{#N/A,#N/A,FALSE,"손익표지";#N/A,#N/A,FALSE,"손익계산";#N/A,#N/A,FALSE,"일반관리비";#N/A,#N/A,FALSE,"영업외수익";#N/A,#N/A,FALSE,"영업외비용";#N/A,#N/A,FALSE,"매출액";#N/A,#N/A,FALSE,"요약손익";#N/A,#N/A,FALSE,"요약대차";#N/A,#N/A,FALSE,"매출채권현황";#N/A,#N/A,FALSE,"매출채권명세"}</definedName>
    <definedName name="호ㅓㅎ_1" hidden="1">{#N/A,#N/A,FALSE,"손익표지";#N/A,#N/A,FALSE,"손익계산";#N/A,#N/A,FALSE,"일반관리비";#N/A,#N/A,FALSE,"영업외수익";#N/A,#N/A,FALSE,"영업외비용";#N/A,#N/A,FALSE,"매출액";#N/A,#N/A,FALSE,"요약손익";#N/A,#N/A,FALSE,"요약대차";#N/A,#N/A,FALSE,"매출채권현황";#N/A,#N/A,FALSE,"매출채권명세"}</definedName>
    <definedName name="호ㅓ호ㅓ" hidden="1">{#N/A,#N/A,FALSE,"손익표지";#N/A,#N/A,FALSE,"손익계산";#N/A,#N/A,FALSE,"일반관리비";#N/A,#N/A,FALSE,"영업외수익";#N/A,#N/A,FALSE,"영업외비용";#N/A,#N/A,FALSE,"매출액";#N/A,#N/A,FALSE,"요약손익";#N/A,#N/A,FALSE,"요약대차";#N/A,#N/A,FALSE,"매출채권현황";#N/A,#N/A,FALSE,"매출채권명세"}</definedName>
    <definedName name="호ㅓ호ㅓ_1" hidden="1">{#N/A,#N/A,FALSE,"손익표지";#N/A,#N/A,FALSE,"손익계산";#N/A,#N/A,FALSE,"일반관리비";#N/A,#N/A,FALSE,"영업외수익";#N/A,#N/A,FALSE,"영업외비용";#N/A,#N/A,FALSE,"매출액";#N/A,#N/A,FALSE,"요약손익";#N/A,#N/A,FALSE,"요약대차";#N/A,#N/A,FALSE,"매출채권현황";#N/A,#N/A,FALSE,"매출채권명세"}</definedName>
    <definedName name="호ㅓㅏ" hidden="1">{#N/A,#N/A,FALSE,"96 3월물량표";#N/A,#N/A,FALSE,"96 4월물량표";#N/A,#N/A,FALSE,"96 5월물량표"}</definedName>
    <definedName name="호ㅓㅏ호" hidden="1">{#N/A,#N/A,FALSE,"손익표지";#N/A,#N/A,FALSE,"손익계산";#N/A,#N/A,FALSE,"일반관리비";#N/A,#N/A,FALSE,"영업외수익";#N/A,#N/A,FALSE,"영업외비용";#N/A,#N/A,FALSE,"매출액";#N/A,#N/A,FALSE,"요약손익";#N/A,#N/A,FALSE,"요약대차";#N/A,#N/A,FALSE,"매출채권현황";#N/A,#N/A,FALSE,"매출채권명세"}</definedName>
    <definedName name="호ㅓㅏ호_1" hidden="1">{#N/A,#N/A,FALSE,"손익표지";#N/A,#N/A,FALSE,"손익계산";#N/A,#N/A,FALSE,"일반관리비";#N/A,#N/A,FALSE,"영업외수익";#N/A,#N/A,FALSE,"영업외비용";#N/A,#N/A,FALSE,"매출액";#N/A,#N/A,FALSE,"요약손익";#N/A,#N/A,FALSE,"요약대차";#N/A,#N/A,FALSE,"매출채권현황";#N/A,#N/A,FALSE,"매출채권명세"}</definedName>
    <definedName name="호ㅓㅗ허ㅗ허" hidden="1">{"'Sheet1'!$A$1:$H$36"}</definedName>
    <definedName name="호ㅓㅜㅎ" hidden="1">{#N/A,#N/A,FALSE,"손익표지";#N/A,#N/A,FALSE,"손익계산";#N/A,#N/A,FALSE,"일반관리비";#N/A,#N/A,FALSE,"영업외수익";#N/A,#N/A,FALSE,"영업외비용";#N/A,#N/A,FALSE,"매출액";#N/A,#N/A,FALSE,"요약손익";#N/A,#N/A,FALSE,"요약대차";#N/A,#N/A,FALSE,"매출채권현황";#N/A,#N/A,FALSE,"매출채권명세"}</definedName>
    <definedName name="혿" hidden="1">{#N/A,#N/A,TRUE,"960318-1";#N/A,#N/A,TRUE,"960318-2";#N/A,#N/A,TRUE,"960318-3"}</definedName>
    <definedName name="홀" hidden="1">{#N/A,#N/A,TRUE,"960318-1";#N/A,#N/A,TRUE,"960318-2";#N/A,#N/A,TRUE,"960318-3"}</definedName>
    <definedName name="홇롷러ㅗㄹ호" hidden="1">{#N/A,#N/A,FALSE,"CAM-G7";#N/A,#N/A,FALSE,"SPL";#N/A,#N/A,FALSE,"butt-in G7";#N/A,#N/A,FALSE,"dia-in G7";#N/A,#N/A,FALSE,"추가-STA G7"}</definedName>
    <definedName name="홈" hidden="1">{#N/A,#N/A,TRUE,"960318-1";#N/A,#N/A,TRUE,"960318-2";#N/A,#N/A,TRUE,"960318-3"}</definedName>
    <definedName name="홈마트" hidden="1">{"YTD/Forecast",#N/A,TRUE,"Fcst_TPLN";"Monthly Averages",#N/A,TRUE,"Fcst_TPLN"}</definedName>
    <definedName name="홈프러스" hidden="1">{#N/A,#N/A,FALSE,"9612"}</definedName>
    <definedName name="홉" hidden="1">{#N/A,#N/A,TRUE,"960318-1";#N/A,#N/A,TRUE,"960318-2";#N/A,#N/A,TRUE,"960318-3"}</definedName>
    <definedName name="홋" hidden="1">{#N/A,#N/A,TRUE,"960318-1";#N/A,#N/A,TRUE,"960318-2";#N/A,#N/A,TRUE,"960318-3"}</definedName>
    <definedName name="홋ㄷㅍ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홍" hidden="1">{#N/A,#N/A,FALSE,"BS";#N/A,#N/A,FALSE,"PL";#N/A,#N/A,FALSE,"처분";#N/A,#N/A,FALSE,"현금";#N/A,#N/A,FALSE,"매출";#N/A,#N/A,FALSE,"원가";#N/A,#N/A,FALSE,"경영"}</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홍성태_1" hidden="1">{#N/A,#N/A,FALSE,"손익표지";#N/A,#N/A,FALSE,"손익계산";#N/A,#N/A,FALSE,"일반관리비";#N/A,#N/A,FALSE,"영업외수익";#N/A,#N/A,FALSE,"영업외비용";#N/A,#N/A,FALSE,"매출액";#N/A,#N/A,FALSE,"요약손익";#N/A,#N/A,FALSE,"요약대차";#N/A,#N/A,FALSE,"매출채권현황";#N/A,#N/A,FALSE,"매출채권명세"}</definedName>
    <definedName name="홍승노" hidden="1">{#N/A,#N/A,TRUE,"Y생산";#N/A,#N/A,TRUE,"Y판매";#N/A,#N/A,TRUE,"Y총물량";#N/A,#N/A,TRUE,"Y능력";#N/A,#N/A,TRUE,"YKD"}</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홎" hidden="1">{#N/A,#N/A,TRUE,"960318-1";#N/A,#N/A,TRUE,"960318-2";#N/A,#N/A,TRUE,"960318-3"}</definedName>
    <definedName name="홏" hidden="1">{#N/A,#N/A,TRUE,"960318-1";#N/A,#N/A,TRUE,"960318-2";#N/A,#N/A,TRUE,"960318-3"}</definedName>
    <definedName name="홓" hidden="1">{#N/A,#N/A,TRUE,"960318-1";#N/A,#N/A,TRUE,"960318-2";#N/A,#N/A,TRUE,"960318-3"}</definedName>
    <definedName name="홓롷" hidden="1">{#N/A,#N/A,FALSE,"손익표지";#N/A,#N/A,FALSE,"손익계산";#N/A,#N/A,FALSE,"일반관리비";#N/A,#N/A,FALSE,"영업외수익";#N/A,#N/A,FALSE,"영업외비용";#N/A,#N/A,FALSE,"매출액";#N/A,#N/A,FALSE,"요약손익";#N/A,#N/A,FALSE,"요약대차";#N/A,#N/A,FALSE,"매출채권현황";#N/A,#N/A,FALSE,"매출채권명세"}</definedName>
    <definedName name="화일" hidden="1">{#N/A,#N/A,FALSE,"손익표지";#N/A,#N/A,FALSE,"손익계산";#N/A,#N/A,FALSE,"일반관리비";#N/A,#N/A,FALSE,"영업외수익";#N/A,#N/A,FALSE,"영업외비용";#N/A,#N/A,FALSE,"매출액";#N/A,#N/A,FALSE,"요약손익";#N/A,#N/A,FALSE,"요약대차";#N/A,#N/A,FALSE,"매출채권현황";#N/A,#N/A,FALSE,"매출채권명세"}</definedName>
    <definedName name="화장품2" hidden="1">{"'양식'!$A$1"}</definedName>
    <definedName name="화재보험료선급비용" hidden="1">{#N/A,#N/A,FALSE,"Aging Summary";#N/A,#N/A,FALSE,"Ratio Analysis";#N/A,#N/A,FALSE,"Test 120 Day Accts";#N/A,#N/A,FALSE,"Tickmarks"}</definedName>
    <definedName name="확" hidden="1">{#N/A,#N/A,FALSE,"BS";#N/A,#N/A,FALSE,"PL";#N/A,#N/A,FALSE,"처분";#N/A,#N/A,FALSE,"현금";#N/A,#N/A,FALSE,"매출";#N/A,#N/A,FALSE,"원가";#N/A,#N/A,FALSE,"경영"}</definedName>
    <definedName name="확대3" hidden="1">{#N/A,#N/A,FALSE,"UNIT";#N/A,#N/A,FALSE,"UNIT";#N/A,#N/A,FALSE,"계정"}</definedName>
    <definedName name="환" hidden="1">{#N/A,#N/A,FALSE,"월공사비집계표양식 (7)";#N/A,#N/A,FALSE,"월공사비집계표양식 (7)"}</definedName>
    <definedName name="환경" hidden="1">{#N/A,#N/A,FALSE,"UNIT";#N/A,#N/A,FALSE,"UNIT";#N/A,#N/A,FALSE,"계정"}</definedName>
    <definedName name="환경분석청주" hidden="1">{#N/A,#N/A,FALSE,"지침";#N/A,#N/A,FALSE,"환경분석";#N/A,#N/A,FALSE,"Sheet16"}</definedName>
    <definedName name="환경소주2" hidden="1">{#N/A,#N/A,FALSE,"지침";#N/A,#N/A,FALSE,"환경분석";#N/A,#N/A,FALSE,"Sheet16"}</definedName>
    <definedName name="환산수량수정" hidden="1">{#N/A,#N/A,FALSE,"KMC최종회의(7월) 자료"}</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활ㄹㄹ" hidden="1">{#N/A,#N/A,TRUE,"매출진척-1";#N/A,#N/A,TRUE,"매출진척-2";#N/A,#N/A,TRUE,"제품실적";#N/A,#N/A,TRUE,"RAC";#N/A,#N/A,TRUE,"PAC ";#N/A,#N/A,TRUE,"재고현황";#N/A,#N/A,TRUE,"공지사항"}</definedName>
    <definedName name="홧" hidden="1">{#N/A,#N/A,TRUE,"960318-1";#N/A,#N/A,TRUE,"960318-2";#N/A,#N/A,TRUE,"960318-3"}</definedName>
    <definedName name="황" hidden="1">{"'분양원가'!$B$1:$F$113"}</definedName>
    <definedName name="홯" hidden="1">{#N/A,#N/A,TRUE,"매출진척-1";#N/A,#N/A,TRUE,"매출진척-2";#N/A,#N/A,TRUE,"제품실적";#N/A,#N/A,TRUE,"RAC";#N/A,#N/A,TRUE,"PAC ";#N/A,#N/A,TRUE,"재고현황";#N/A,#N/A,TRUE,"공지사항"}</definedName>
    <definedName name="회계관리팀" hidden="1">{"'매출이익'!$A$24:$K$45"}</definedName>
    <definedName name="회계와세무의가액검토" hidden="1">{#N/A,#N/A,FALSE,"9612"}</definedName>
    <definedName name="회계팀" hidden="1">#REF!</definedName>
    <definedName name="回复" hidden="1">{#N/A,#N/A,TRUE,"양식5";#N/A,#N/A,TRUE,"양식1_2_2";#N/A,#N/A,TRUE,"양식1_1_2";#N/A,#N/A,TRUE,"양식2";#N/A,#N/A,TRUE,"양식4";#N/A,#N/A,TRUE,"양식3";#N/A,#N/A,TRUE,"양식6";#N/A,#N/A,TRUE,"양식7";#N/A,#N/A,TRUE,"양식10";#N/A,#N/A,TRUE,"양식11";#N/A,#N/A,TRUE,"양식12";#N/A,#N/A,TRUE,"양식13_1_2";#N/A,#N/A,TRUE,"양식13_2_2";#N/A,#N/A,TRUE,"양식14"}</definedName>
    <definedName name="회사">[41]정의!$B$3</definedName>
    <definedName name="회색" hidden="1">{#N/A,#N/A,FALSE,"손익표지";#N/A,#N/A,FALSE,"손익계산";#N/A,#N/A,FALSE,"일반관리비";#N/A,#N/A,FALSE,"영업외수익";#N/A,#N/A,FALSE,"영업외비용";#N/A,#N/A,FALSE,"매출액";#N/A,#N/A,FALSE,"요약손익";#N/A,#N/A,FALSE,"요약대차";#N/A,#N/A,FALSE,"매출채권현황";#N/A,#N/A,FALSE,"매출채권명세"}</definedName>
    <definedName name="회의록" hidden="1">{#N/A,#N/A,FALSE,"손익표지";#N/A,#N/A,FALSE,"손익계산";#N/A,#N/A,FALSE,"일반관리비";#N/A,#N/A,FALSE,"영업외수익";#N/A,#N/A,FALSE,"영업외비용";#N/A,#N/A,FALSE,"매출액";#N/A,#N/A,FALSE,"요약손익";#N/A,#N/A,FALSE,"요약대차";#N/A,#N/A,FALSE,"매출채권현황";#N/A,#N/A,FALSE,"매출채권명세"}</definedName>
    <definedName name="회의운영" hidden="1">{#N/A,#N/A,FALSE,"KMC최종회의(7월) 자료"}</definedName>
    <definedName name="회장님업무보고재재수정" hidden="1">{"'5'!$A$1:$BB$147"}</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회현_1" hidden="1">{#N/A,#N/A,FALSE,"손익표지";#N/A,#N/A,FALSE,"손익계산";#N/A,#N/A,FALSE,"일반관리비";#N/A,#N/A,FALSE,"영업외수익";#N/A,#N/A,FALSE,"영업외비용";#N/A,#N/A,FALSE,"매출액";#N/A,#N/A,FALSE,"요약손익";#N/A,#N/A,FALSE,"요약대차";#N/A,#N/A,FALSE,"매출채권현황";#N/A,#N/A,FALSE,"매출채권명세"}</definedName>
    <definedName name="획" hidden="1">{#N/A,#N/A,FALSE,"손익표지";#N/A,#N/A,FALSE,"손익계산";#N/A,#N/A,FALSE,"일반관리비";#N/A,#N/A,FALSE,"영업외수익";#N/A,#N/A,FALSE,"영업외비용";#N/A,#N/A,FALSE,"매출액";#N/A,#N/A,FALSE,"요약손익";#N/A,#N/A,FALSE,"요약대차";#N/A,#N/A,FALSE,"매출채권현황";#N/A,#N/A,FALSE,"매출채권명세"}</definedName>
    <definedName name="효" hidden="1">{#N/A,#N/A,FALSE,"1.CRITERIA";#N/A,#N/A,FALSE,"2.IS";#N/A,#N/A,FALSE,"3.BS";#N/A,#N/A,FALSE,"4.PER PL";#N/A,#N/A,FALSE,"5.INVESTMENT";#N/A,#N/A,FALSE,"6.공문";#N/A,#N/A,FALSE,"7.netinvest"}</definedName>
    <definedName name="효선" hidden="1">{"'Sheet1'!$A$1:$H$36"}</definedName>
    <definedName name="효섭" hidden="1">{#N/A,#N/A,FALSE,"지침";#N/A,#N/A,FALSE,"환경분석";#N/A,#N/A,FALSE,"Sheet16"}</definedName>
    <definedName name="효ㅗ효ㅏㅛㅕㅏㅏㅣ" hidden="1">{#N/A,#N/A,FALSE,"신규dep";#N/A,#N/A,FALSE,"신규dep-금형상각후";#N/A,#N/A,FALSE,"신규dep-연구비상각후";#N/A,#N/A,FALSE,"신규dep-기계,공구상각후"}</definedName>
    <definedName name="후" hidden="1">{#N/A,#N/A,FALSE,"1.CRITERIA";#N/A,#N/A,FALSE,"2.IS";#N/A,#N/A,FALSE,"3.BS";#N/A,#N/A,FALSE,"4.PER PL";#N/A,#N/A,FALSE,"5.INVESTMENT";#N/A,#N/A,FALSE,"6.공문";#N/A,#N/A,FALSE,"7.netinvest"}</definedName>
    <definedName name="후성전자" hidden="1">{#N/A,#N/A,TRUE,"대 차 대 조 표"}</definedName>
    <definedName name="후후후" hidden="1">{"'미착금액'!$A$4:$G$14"}</definedName>
    <definedName name="훈" hidden="1">255</definedName>
    <definedName name="휴" hidden="1">{#N/A,#N/A,FALSE,"손익표지";#N/A,#N/A,FALSE,"손익계산";#N/A,#N/A,FALSE,"일반관리비";#N/A,#N/A,FALSE,"영업외수익";#N/A,#N/A,FALSE,"영업외비용";#N/A,#N/A,FALSE,"매출액";#N/A,#N/A,FALSE,"요약손익";#N/A,#N/A,FALSE,"요약대차";#N/A,#N/A,FALSE,"매출채권현황";#N/A,#N/A,FALSE,"매출채권명세"}</definedName>
    <definedName name="휴가" hidden="1">{#N/A,#N/A,TRUE,"Y생산";#N/A,#N/A,TRUE,"Y판매";#N/A,#N/A,TRUE,"Y총물량";#N/A,#N/A,TRUE,"Y능력";#N/A,#N/A,TRUE,"YKD"}</definedName>
    <definedName name="휴지내역" hidden="1">#REF!</definedName>
    <definedName name="흐" hidden="1">{#N/A,#N/A,FALSE,"1.CRITERIA";#N/A,#N/A,FALSE,"2.IS";#N/A,#N/A,FALSE,"3.BS";#N/A,#N/A,FALSE,"4.PER PL";#N/A,#N/A,FALSE,"5.INVESTMENT";#N/A,#N/A,FALSE,"6.공문";#N/A,#N/A,FALSE,"7.netinvest"}</definedName>
    <definedName name="흐름" hidden="1">{#N/A,#N/A,FALSE,"BS";#N/A,#N/A,FALSE,"PL";#N/A,#N/A,FALSE,"처분";#N/A,#N/A,FALSE,"현금";#N/A,#N/A,FALSE,"매출";#N/A,#N/A,FALSE,"원가";#N/A,#N/A,FALSE,"경영"}</definedName>
    <definedName name="흡기" hidden="1">{#N/A,#N/A,FALSE,"신규dep";#N/A,#N/A,FALSE,"신규dep-금형상각후";#N/A,#N/A,FALSE,"신규dep-연구비상각후";#N/A,#N/A,FALSE,"신규dep-기계,공구상각후"}</definedName>
    <definedName name="흡배기" hidden="1">{#N/A,#N/A,FALSE,"표지";#N/A,#N/A,FALSE,"전제";#N/A,#N/A,FALSE,"대당";#N/A,#N/A,FALSE,"가공비";#N/A,#N/A,FALSE,"재료비";#N/A,#N/A,FALSE,"손익"}</definedName>
    <definedName name="히" hidden="1">{#N/A,#N/A,TRUE,"960318-1";#N/A,#N/A,TRUE,"960318-2";#N/A,#N/A,TRUE,"960318-3"}</definedName>
    <definedName name="ㅏ" hidden="1">#REF!</definedName>
    <definedName name="ㅏ_1" hidden="1">{#N/A,#N/A,FALSE,"손익표지";#N/A,#N/A,FALSE,"손익계산";#N/A,#N/A,FALSE,"일반관리비";#N/A,#N/A,FALSE,"영업외수익";#N/A,#N/A,FALSE,"영업외비용";#N/A,#N/A,FALSE,"매출액";#N/A,#N/A,FALSE,"요약손익";#N/A,#N/A,FALSE,"요약대차";#N/A,#N/A,FALSE,"매출채권현황";#N/A,#N/A,FALSE,"매출채권명세"}</definedName>
    <definedName name="ㅏ가가" hidden="1">{#N/A,#N/A,FALSE,"손익표지";#N/A,#N/A,FALSE,"손익계산";#N/A,#N/A,FALSE,"일반관리비";#N/A,#N/A,FALSE,"영업외수익";#N/A,#N/A,FALSE,"영업외비용";#N/A,#N/A,FALSE,"매출액";#N/A,#N/A,FALSE,"요약손익";#N/A,#N/A,FALSE,"요약대차";#N/A,#N/A,FALSE,"매출채권현황";#N/A,#N/A,FALSE,"매출채권명세"}</definedName>
    <definedName name="ㅏㄷ" hidden="1">{#N/A,#N/A,FALSE,"ALM-ASISC"}</definedName>
    <definedName name="ㅏ비람" hidden="1">#REF!</definedName>
    <definedName name="ㅏㅇ" hidden="1">{#N/A,#N/A,FALSE,"ALM-ASISC"}</definedName>
    <definedName name="ㅏㅇㄴㅁㄹㅇ" hidden="1">{#N/A,#N/A,FALSE,"BS";#N/A,#N/A,FALSE,"PL";#N/A,#N/A,FALSE,"처분";#N/A,#N/A,FALSE,"현금";#N/A,#N/A,FALSE,"매출";#N/A,#N/A,FALSE,"원가";#N/A,#N/A,FALSE,"경영"}</definedName>
    <definedName name="ㅏㅇㄴㅣ" hidden="1">{#N/A,#N/A,FALSE,"손익표지";#N/A,#N/A,FALSE,"손익계산";#N/A,#N/A,FALSE,"일반관리비";#N/A,#N/A,FALSE,"영업외수익";#N/A,#N/A,FALSE,"영업외비용";#N/A,#N/A,FALSE,"매출액";#N/A,#N/A,FALSE,"요약손익";#N/A,#N/A,FALSE,"요약대차";#N/A,#N/A,FALSE,"매출채권현황";#N/A,#N/A,FALSE,"매출채권명세"}</definedName>
    <definedName name="ㅏㅇㅈ이ㅏㅇ" hidden="1">{#N/A,#N/A,FALSE,"손익표지";#N/A,#N/A,FALSE,"손익계산";#N/A,#N/A,FALSE,"일반관리비";#N/A,#N/A,FALSE,"영업외수익";#N/A,#N/A,FALSE,"영업외비용";#N/A,#N/A,FALSE,"매출액";#N/A,#N/A,FALSE,"요약손익";#N/A,#N/A,FALSE,"요약대차";#N/A,#N/A,FALSE,"매출채권현황";#N/A,#N/A,FALSE,"매출채권명세"}</definedName>
    <definedName name="ㅏㅇㅣ" hidden="1">{#N/A,#N/A,FALSE,"손익표지";#N/A,#N/A,FALSE,"손익계산";#N/A,#N/A,FALSE,"일반관리비";#N/A,#N/A,FALSE,"영업외수익";#N/A,#N/A,FALSE,"영업외비용";#N/A,#N/A,FALSE,"매출액";#N/A,#N/A,FALSE,"요약손익";#N/A,#N/A,FALSE,"요약대차";#N/A,#N/A,FALSE,"매출채권현황";#N/A,#N/A,FALSE,"매출채권명세"}</definedName>
    <definedName name="ㅏㅇㅣㄴ" hidden="1">{#N/A,#N/A,FALSE,"손익표지";#N/A,#N/A,FALSE,"손익계산";#N/A,#N/A,FALSE,"일반관리비";#N/A,#N/A,FALSE,"영업외수익";#N/A,#N/A,FALSE,"영업외비용";#N/A,#N/A,FALSE,"매출액";#N/A,#N/A,FALSE,"요약손익";#N/A,#N/A,FALSE,"요약대차";#N/A,#N/A,FALSE,"매출채권현황";#N/A,#N/A,FALSE,"매출채권명세"}</definedName>
    <definedName name="ㅏㅇㅣㄴㅏㅇㅣㅏㅇ" hidden="1">{#N/A,#N/A,FALSE,"손익표지";#N/A,#N/A,FALSE,"손익계산";#N/A,#N/A,FALSE,"일반관리비";#N/A,#N/A,FALSE,"영업외수익";#N/A,#N/A,FALSE,"영업외비용";#N/A,#N/A,FALSE,"매출액";#N/A,#N/A,FALSE,"요약손익";#N/A,#N/A,FALSE,"요약대차";#N/A,#N/A,FALSE,"매출채권현황";#N/A,#N/A,FALSE,"매출채권명세"}</definedName>
    <definedName name="ㅏㅈ아ㅌ바ㅇㅈ바ㅈ바ㅇㅈ바ㅇㄱ자" hidden="1">{#N/A,#N/A,FALSE,"손익표지";#N/A,#N/A,FALSE,"손익계산";#N/A,#N/A,FALSE,"일반관리비";#N/A,#N/A,FALSE,"영업외수익";#N/A,#N/A,FALSE,"영업외비용";#N/A,#N/A,FALSE,"매출액";#N/A,#N/A,FALSE,"요약손익";#N/A,#N/A,FALSE,"요약대차";#N/A,#N/A,FALSE,"매출채권현황";#N/A,#N/A,FALSE,"매출채권명세"}</definedName>
    <definedName name="ㅏ자ㅇㄱ자ㅇ자" hidden="1">{#N/A,#N/A,FALSE,"손익표지";#N/A,#N/A,FALSE,"손익계산";#N/A,#N/A,FALSE,"일반관리비";#N/A,#N/A,FALSE,"영업외수익";#N/A,#N/A,FALSE,"영업외비용";#N/A,#N/A,FALSE,"매출액";#N/A,#N/A,FALSE,"요약손익";#N/A,#N/A,FALSE,"요약대차";#N/A,#N/A,FALSE,"매출채권현황";#N/A,#N/A,FALSE,"매출채권명세"}</definedName>
    <definedName name="ㅏㅏ" hidden="1">{#N/A,#N/A,FALSE,"Aging Summary";#N/A,#N/A,FALSE,"Ratio Analysis";#N/A,#N/A,FALSE,"Test 120 Day Accts";#N/A,#N/A,FALSE,"Tickmarks"}</definedName>
    <definedName name="ㅏㅏㅏ"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ㅏㅏㅏ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ㅏ" hidden="1">{#N/A,#N/A,FALSE,"손익표지";#N/A,#N/A,FALSE,"손익계산";#N/A,#N/A,FALSE,"일반관리비";#N/A,#N/A,FALSE,"영업외수익";#N/A,#N/A,FALSE,"영업외비용";#N/A,#N/A,FALSE,"매출액";#N/A,#N/A,FALSE,"요약손익";#N/A,#N/A,FALSE,"요약대차";#N/A,#N/A,FALSE,"매출채권현황";#N/A,#N/A,FALSE,"매출채권명세"}</definedName>
    <definedName name="ㅏㅏㅏㅏㅏㅏㅏ" hidden="1">#REF!</definedName>
    <definedName name="ㅏㅏㅏㅡㅡㄹㅡ" hidden="1">{#N/A,#N/A,FALSE,"손익표지";#N/A,#N/A,FALSE,"손익계산";#N/A,#N/A,FALSE,"일반관리비";#N/A,#N/A,FALSE,"영업외수익";#N/A,#N/A,FALSE,"영업외비용";#N/A,#N/A,FALSE,"매출액";#N/A,#N/A,FALSE,"요약손익";#N/A,#N/A,FALSE,"요약대차";#N/A,#N/A,FALSE,"매출채권현황";#N/A,#N/A,FALSE,"매출채권명세"}</definedName>
    <definedName name="ㅏㅏㅡ" hidden="1">{#N/A,#N/A,FALSE,"손익표지";#N/A,#N/A,FALSE,"손익계산";#N/A,#N/A,FALSE,"일반관리비";#N/A,#N/A,FALSE,"영업외수익";#N/A,#N/A,FALSE,"영업외비용";#N/A,#N/A,FALSE,"매출액";#N/A,#N/A,FALSE,"요약손익";#N/A,#N/A,FALSE,"요약대차";#N/A,#N/A,FALSE,"매출채권현황";#N/A,#N/A,FALSE,"매출채권명세"}</definedName>
    <definedName name="ㅏㅏ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ㅐㅏㅔㅐㅣ" hidden="1">{#N/A,#N/A,FALSE,"UNIT";#N/A,#N/A,FALSE,"UNIT";#N/A,#N/A,FALSE,"계정"}</definedName>
    <definedName name="ㅏㅓㅎㄹ" hidden="1">{"PL2",#N/A,FALSE,"PL";"CH1",#N/A,FALSE,"현금흐름표";"CH2",#N/A,FALSE,"현금흐름표";"BS1",#N/A,FALSE,"BS";"CO",#N/A,FALSE,"매출원가";"BS2",#N/A,FALSE,"BS"}</definedName>
    <definedName name="ㅏㅓㅎㅍ말홷먁호미ㅐㅏㅜㅇ" hidden="1">{#N/A,#N/A,TRUE,"일정"}</definedName>
    <definedName name="ㅏㅓㅏㄹㅇㅎ" hidden="1">{#N/A,#N/A,TRUE,"Y생산";#N/A,#N/A,TRUE,"Y판매";#N/A,#N/A,TRUE,"Y총물량";#N/A,#N/A,TRUE,"Y능력";#N/A,#N/A,TRUE,"YKD"}</definedName>
    <definedName name="ㅏㅓㅗㅎ" hidden="1">#REF!</definedName>
    <definedName name="ㅏㅣ" hidden="1">{"FORM16",#N/A,TRUE,"Personnel1";"FORM16.2",#N/A,TRUE,"Personnel2";"FORM16.2",#N/A,TRUE,"Personnel3";"FORM16.3",#N/A,TRUE,"Personnel4";"FORM16.4",#N/A,TRUE,"Personnel5"}</definedName>
    <definedName name="ㅏㅣㅇ" hidden="1">{#N/A,#N/A,FALSE,"BS";#N/A,#N/A,FALSE,"PL";#N/A,#N/A,FALSE,"처분";#N/A,#N/A,FALSE,"현금";#N/A,#N/A,FALSE,"매출";#N/A,#N/A,FALSE,"원가";#N/A,#N/A,FALSE,"경영"}</definedName>
    <definedName name="ㅏㅣㅇㄹ" hidden="1">{"'5'!$A$1:$BB$147"}</definedName>
    <definedName name="ㅏㅣㅏ"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ㅏㅣㅏㅣ" hidden="1">{"'Sheet1'!$A$1:$H$36"}</definedName>
    <definedName name="ㅏㅣㅏㅣㅏ" hidden="1">{"'Sheet1'!$A$1:$H$36"}</definedName>
    <definedName name="ㅏㅣㅐ" hidden="1">{#N/A,#N/A,FALSE,"지침";#N/A,#N/A,FALSE,"환경분석";#N/A,#N/A,FALSE,"Sheet16"}</definedName>
    <definedName name="ㅏㅣㅓㅣㅓ" hidden="1">{#N/A,#N/A,FALSE,"Sheet5"}</definedName>
    <definedName name="ㅏㅣㅣㅣ" hidden="1">{#N/A,#N/A,FALSE,"단축1";#N/A,#N/A,FALSE,"단축2";#N/A,#N/A,FALSE,"단축3";#N/A,#N/A,FALSE,"장축";#N/A,#N/A,FALSE,"4WD"}</definedName>
    <definedName name="ㅐㅏ"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ㅐ" hidden="1">{#N/A,#N/A,FALSE,"지침";#N/A,#N/A,FALSE,"환경분석";#N/A,#N/A,FALSE,"Sheet16"}</definedName>
    <definedName name="ㅐㅐㅐㅐ" hidden="1">{#N/A,#N/A,FALSE,"P.C.B"}</definedName>
    <definedName name="ㅐㅓㅏㅘㅣ" hidden="1">{#N/A,#N/A,TRUE,"Y생산";#N/A,#N/A,TRUE,"Y판매";#N/A,#N/A,TRUE,"Y총물량";#N/A,#N/A,TRUE,"Y능력";#N/A,#N/A,TRUE,"YKD"}</definedName>
    <definedName name="ㅐㅓㅐㅔㅓ" hidden="1">{#N/A,#N/A,FALSE,"단축1";#N/A,#N/A,FALSE,"단축2";#N/A,#N/A,FALSE,"단축3";#N/A,#N/A,FALSE,"장축";#N/A,#N/A,FALSE,"4WD"}</definedName>
    <definedName name="ㅐㅕ" hidden="1">{#N/A,#N/A,FALSE,"손익표지";#N/A,#N/A,FALSE,"손익계산";#N/A,#N/A,FALSE,"일반관리비";#N/A,#N/A,FALSE,"영업외수익";#N/A,#N/A,FALSE,"영업외비용";#N/A,#N/A,FALSE,"매출액";#N/A,#N/A,FALSE,"요약손익";#N/A,#N/A,FALSE,"요약대차";#N/A,#N/A,FALSE,"매출채권현황";#N/A,#N/A,FALSE,"매출채권명세"}</definedName>
    <definedName name="ㅐㅕㅛㅐ" hidden="1">{#N/A,#N/A,FALSE,"손익표지";#N/A,#N/A,FALSE,"손익계산";#N/A,#N/A,FALSE,"일반관리비";#N/A,#N/A,FALSE,"영업외수익";#N/A,#N/A,FALSE,"영업외비용";#N/A,#N/A,FALSE,"매출액";#N/A,#N/A,FALSE,"요약손익";#N/A,#N/A,FALSE,"요약대차";#N/A,#N/A,FALSE,"매출채권현황";#N/A,#N/A,FALSE,"매출채권명세"}</definedName>
    <definedName name="ㅑ" hidden="1">{#N/A,#N/A,FALSE,"Aging Summary";#N/A,#N/A,FALSE,"Ratio Analysis";#N/A,#N/A,FALSE,"Test 120 Day Accts";#N/A,#N/A,FALSE,"Tickmarks"}</definedName>
    <definedName name="ㅑ_1" hidden="1">{#N/A,#N/A,FALSE,"Aging Summary";#N/A,#N/A,FALSE,"Ratio Analysis";#N/A,#N/A,FALSE,"Test 120 Day Accts";#N/A,#N/A,FALSE,"Tickmarks"}</definedName>
    <definedName name="ㅑㅐㅑㅐ" hidden="1">{#N/A,#N/A,FALSE,"손익표지";#N/A,#N/A,FALSE,"손익계산";#N/A,#N/A,FALSE,"일반관리비";#N/A,#N/A,FALSE,"영업외수익";#N/A,#N/A,FALSE,"영업외비용";#N/A,#N/A,FALSE,"매출액";#N/A,#N/A,FALSE,"요약손익";#N/A,#N/A,FALSE,"요약대차";#N/A,#N/A,FALSE,"매출채권현황";#N/A,#N/A,FALSE,"매출채권명세"}</definedName>
    <definedName name="ㅑㅐㅔㅕㅑㅐ" hidden="1">{#N/A,#N/A,FALSE,"단축1";#N/A,#N/A,FALSE,"단축2";#N/A,#N/A,FALSE,"단축3";#N/A,#N/A,FALSE,"장축";#N/A,#N/A,FALSE,"4WD"}</definedName>
    <definedName name="ㅑㅑ" hidden="1">{#N/A,#N/A,FALSE,"KMC최종회의(7월) 자료"}</definedName>
    <definedName name="ㅑㅑㅑ" hidden="1">{#N/A,#N/A,FALSE,"손익표지";#N/A,#N/A,FALSE,"손익계산";#N/A,#N/A,FALSE,"일반관리비";#N/A,#N/A,FALSE,"영업외수익";#N/A,#N/A,FALSE,"영업외비용";#N/A,#N/A,FALSE,"매출액";#N/A,#N/A,FALSE,"요약손익";#N/A,#N/A,FALSE,"요약대차";#N/A,#N/A,FALSE,"매출채권현황";#N/A,#N/A,FALSE,"매출채권명세"}</definedName>
    <definedName name="ㅑㅑㅑㅑ" hidden="1">{#N/A,#N/A,FALSE,"UNIT";#N/A,#N/A,FALSE,"UNIT";#N/A,#N/A,FALSE,"계정"}</definedName>
    <definedName name="ㅑㅕ" hidden="1">{#N/A,#N/A,FALSE,"손익표지";#N/A,#N/A,FALSE,"손익계산";#N/A,#N/A,FALSE,"일반관리비";#N/A,#N/A,FALSE,"영업외수익";#N/A,#N/A,FALSE,"영업외비용";#N/A,#N/A,FALSE,"매출액";#N/A,#N/A,FALSE,"요약손익";#N/A,#N/A,FALSE,"요약대차";#N/A,#N/A,FALSE,"매출채권현황";#N/A,#N/A,FALSE,"매출채권명세"}</definedName>
    <definedName name="ㅑㅖ" hidden="1">{#N/A,#N/A,FALSE,"손익표지";#N/A,#N/A,FALSE,"손익계산";#N/A,#N/A,FALSE,"일반관리비";#N/A,#N/A,FALSE,"영업외수익";#N/A,#N/A,FALSE,"영업외비용";#N/A,#N/A,FALSE,"매출액";#N/A,#N/A,FALSE,"요약손익";#N/A,#N/A,FALSE,"요약대차";#N/A,#N/A,FALSE,"매출채권현황";#N/A,#N/A,FALSE,"매출채권명세"}</definedName>
    <definedName name="ㅑㅣㅐㅍ" hidden="1">{#N/A,#N/A,FALSE,"단축1";#N/A,#N/A,FALSE,"단축2";#N/A,#N/A,FALSE,"단축3";#N/A,#N/A,FALSE,"장축";#N/A,#N/A,FALSE,"4WD"}</definedName>
    <definedName name="ㅓ" hidden="1">{#N/A,#N/A,FALSE,"주요여수신";#N/A,#N/A,FALSE,"수신금리";#N/A,#N/A,FALSE,"대출금리";#N/A,#N/A,FALSE,"신규대출";#N/A,#N/A,FALSE,"총액대출"}</definedName>
    <definedName name="ㅓ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니닌" hidden="1">{#N/A,#N/A,FALSE,"손익표지";#N/A,#N/A,FALSE,"손익계산";#N/A,#N/A,FALSE,"일반관리비";#N/A,#N/A,FALSE,"영업외수익";#N/A,#N/A,FALSE,"영업외비용";#N/A,#N/A,FALSE,"매출액";#N/A,#N/A,FALSE,"요약손익";#N/A,#N/A,FALSE,"요약대차";#N/A,#N/A,FALSE,"매출채권현황";#N/A,#N/A,FALSE,"매출채권명세"}</definedName>
    <definedName name="ㅓㄹ" hidden="1">{#N/A,#N/A,TRUE,"일정"}</definedName>
    <definedName name="ㅓ라ㅣㅁ" hidden="1">{"'Sheet1'!$A$1:$H$36"}</definedName>
    <definedName name="ㅓ로럴" hidden="1">{#N/A,#N/A,FALSE,"단축1";#N/A,#N/A,FALSE,"단축2";#N/A,#N/A,FALSE,"단축3";#N/A,#N/A,FALSE,"장축";#N/A,#N/A,FALSE,"4WD"}</definedName>
    <definedName name="ㅓ여ㅗㅓㄹ헗" hidden="1">#REF!</definedName>
    <definedName name="ㅓ오러호" hidden="1">{#N/A,#N/A,FALSE,"단축1";#N/A,#N/A,FALSE,"단축2";#N/A,#N/A,FALSE,"단축3";#N/A,#N/A,FALSE,"장축";#N/A,#N/A,FALSE,"4WD"}</definedName>
    <definedName name="ㅓㅎ" hidden="1">{#N/A,#N/A,FALSE,"정공"}</definedName>
    <definedName name="ㅓㅎㅎㄱㄱㅇㅇㅇ" hidden="1">{#N/A,#N/A,FALSE,"단축1";#N/A,#N/A,FALSE,"단축2";#N/A,#N/A,FALSE,"단축3";#N/A,#N/A,FALSE,"장축";#N/A,#N/A,FALSE,"4WD"}</definedName>
    <definedName name="ㅓ혀하료ㅕㅏ" hidden="1">#REF!</definedName>
    <definedName name="ㅓ호ㅓ호ㅓ호" hidden="1">{#N/A,#N/A,FALSE,"단축1";#N/A,#N/A,FALSE,"단축2";#N/A,#N/A,FALSE,"단축3";#N/A,#N/A,FALSE,"장축";#N/A,#N/A,FALSE,"4WD"}</definedName>
    <definedName name="ㅓㅏ리앙" hidden="1">{#N/A,#N/A,FALSE,"UNIT";#N/A,#N/A,FALSE,"UNIT";#N/A,#N/A,FALSE,"계정"}</definedName>
    <definedName name="ㅓㅏ이ㅓㅣㅏ" hidden="1">{#N/A,#N/A,FALSE,"Sheet5"}</definedName>
    <definedName name="ㅓㅏ허ㅏ호" hidden="1">#REF!</definedName>
    <definedName name="ㅓㅏ호ㅓ로ㅑㅗㅑㅐ햐" hidden="1">{#N/A,#N/A,FALSE,"96 3월물량표";#N/A,#N/A,FALSE,"96 4월물량표";#N/A,#N/A,FALSE,"96 5월물량표"}</definedName>
    <definedName name="ㅓㅏㅓ" hidden="1">{#N/A,#N/A,FALSE,"손익표지";#N/A,#N/A,FALSE,"손익계산";#N/A,#N/A,FALSE,"일반관리비";#N/A,#N/A,FALSE,"영업외수익";#N/A,#N/A,FALSE,"영업외비용";#N/A,#N/A,FALSE,"매출액";#N/A,#N/A,FALSE,"요약손익";#N/A,#N/A,FALSE,"요약대차";#N/A,#N/A,FALSE,"매출채권현황";#N/A,#N/A,FALSE,"매출채권명세"}</definedName>
    <definedName name="ㅓㅏㅓㄹ마" hidden="1">{#N/A,#N/A,FALSE,"PHOTO5";#N/A,#N/A,FALSE,"ETCH5";#N/A,#N/A,FALSE,"DIFF5";#N/A,#N/A,FALSE,"CVD5";#N/A,#N/A,FALSE,"I5";#N/A,#N/A,FALSE,"METAL5";#N/A,#N/A,FALSE,"PHOTO6";#N/A,#N/A,FALSE,"ETCH6";#N/A,#N/A,FALSE,"DIFF6";#N/A,#N/A,FALSE,"CVD6";#N/A,#N/A,FALSE,"I6";#N/A,#N/A,FALSE,"METAL6"}</definedName>
    <definedName name="ㅓㅏㅓㅏ" hidden="1">{"'Sheet1'!$A$1:$H$36"}</definedName>
    <definedName name="ㅓㅏㅓㅣ" hidden="1">{#N/A,#N/A,FALSE,"교재수정"}</definedName>
    <definedName name="ㅓㅏㅗㅓㅗ" hidden="1">{#N/A,#N/A,FALSE,"Sheet5"}</definedName>
    <definedName name="ㅓㅏㅣ" hidden="1">{#N/A,#N/A,TRUE,"매출진척-1";#N/A,#N/A,TRUE,"매출진척-2";#N/A,#N/A,TRUE,"제품실적";#N/A,#N/A,TRUE,"RAC";#N/A,#N/A,TRUE,"PAC ";#N/A,#N/A,TRUE,"재고현황";#N/A,#N/A,TRUE,"공지사항"}</definedName>
    <definedName name="ㅓㅏㅣ2" hidden="1">{#N/A,#N/A,TRUE,"매출진척-1";#N/A,#N/A,TRUE,"매출진척-2";#N/A,#N/A,TRUE,"제품실적";#N/A,#N/A,TRUE,"RAC";#N/A,#N/A,TRUE,"PAC ";#N/A,#N/A,TRUE,"재고현황";#N/A,#N/A,TRUE,"공지사항"}</definedName>
    <definedName name="ㅓㅏㅣㅓㅣㅏ" hidden="1">{#N/A,#N/A,FALSE,"Sheet5"}</definedName>
    <definedName name="ㅓㅏㅣㅓㅣㅏㅓ" hidden="1">{#N/A,#N/A,FALSE,"Sheet5"}</definedName>
    <definedName name="ㅓㅏㅣㅕㅑㅔ" hidden="1">{#N/A,#N/A,FALSE,"단축1";#N/A,#N/A,FALSE,"단축2";#N/A,#N/A,FALSE,"단축3";#N/A,#N/A,FALSE,"장축";#N/A,#N/A,FALSE,"4WD"}</definedName>
    <definedName name="ㅓㅓ"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로" hidden="1">{#N/A,#N/A,FALSE,"단축1";#N/A,#N/A,FALSE,"단축2";#N/A,#N/A,FALSE,"단축3";#N/A,#N/A,FALSE,"장축";#N/A,#N/A,FALSE,"4WD"}</definedName>
    <definedName name="ㅓㅓㅏ니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 hidden="1">{#N/A,#N/A,FALSE,"97년 투자계획 세부내역 "}</definedName>
    <definedName name="ㅓㅓ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ㅓ"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ㅓㅓㅓㅓㅓㄴ"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ㅓㅓㅓㅓㅓㅓㅓ" hidden="1">{#N/A,#N/A,FALSE,"P.C.B"}</definedName>
    <definedName name="ㅓㅓㅓㅗㅓㅏㅓㅏㅓㅓㅏ" hidden="1">{#N/A,#N/A,FALSE,"단축1";#N/A,#N/A,FALSE,"단축2";#N/A,#N/A,FALSE,"단축3";#N/A,#N/A,FALSE,"장축";#N/A,#N/A,FALSE,"4WD"}</definedName>
    <definedName name="ㅓㅓㅛ" hidden="1">{"'7-2지역별'!$A$1:$R$44"}</definedName>
    <definedName name="ㅓㅓㅣ"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ㅓㅕㄹ교ㅕㅓㅛㅏ" hidden="1">{#N/A,#N/A,FALSE,"표지";#N/A,#N/A,FALSE,"을지1";#N/A,#N/A,FALSE,"일정1";#N/A,#N/A,FALSE,"일정2";#N/A,#N/A,FALSE,"11T-C";#N/A,#N/A,FALSE,"15T-D";#N/A,#N/A,FALSE,"판매현황";#N/A,#N/A,FALSE,"업무 FLOW"}</definedName>
    <definedName name="ㅓㅕㅐ" hidden="1">{#N/A,#N/A,FALSE,"손익표지";#N/A,#N/A,FALSE,"손익계산";#N/A,#N/A,FALSE,"일반관리비";#N/A,#N/A,FALSE,"영업외수익";#N/A,#N/A,FALSE,"영업외비용";#N/A,#N/A,FALSE,"매출액";#N/A,#N/A,FALSE,"요약손익";#N/A,#N/A,FALSE,"요약대차";#N/A,#N/A,FALSE,"매출채권현황";#N/A,#N/A,FALSE,"매출채권명세"}</definedName>
    <definedName name="ㅓㅗㅇ허" hidden="1">{#N/A,#N/A,FALSE,"손익표지";#N/A,#N/A,FALSE,"손익계산";#N/A,#N/A,FALSE,"일반관리비";#N/A,#N/A,FALSE,"영업외수익";#N/A,#N/A,FALSE,"영업외비용";#N/A,#N/A,FALSE,"매출액";#N/A,#N/A,FALSE,"요약손익";#N/A,#N/A,FALSE,"요약대차";#N/A,#N/A,FALSE,"매출채권현황";#N/A,#N/A,FALSE,"매출채권명세"}</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ㅗㅎㄹ" hidden="1">{#N/A,#N/A,FALSE,"BS";#N/A,#N/A,FALSE,"PL";#N/A,#N/A,FALSE,"A";#N/A,#N/A,FALSE,"B";#N/A,#N/A,FALSE,"B1";#N/A,#N/A,FALSE,"C";#N/A,#N/A,FALSE,"C1";#N/A,#N/A,FALSE,"C2";#N/A,#N/A,FALSE,"D";#N/A,#N/A,FALSE,"E";#N/A,#N/A,FALSE,"F";#N/A,#N/A,FALSE,"AA";#N/A,#N/A,FALSE,"BB";#N/A,#N/A,FALSE,"CC";#N/A,#N/A,FALSE,"DD";#N/A,#N/A,FALSE,"EE";#N/A,#N/A,FALSE,"FF";#N/A,#N/A,FALSE,"PL10";#N/A,#N/A,FALSE,"PL20";#N/A,#N/A,FALSE,"PL30"}</definedName>
    <definedName name="ㅓㅗㅓ" hidden="1">#REF!</definedName>
    <definedName name="ㅓㅗㅓㅗ"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ㅓㅘㅓㅘ" hidden="1">{#N/A,#N/A,FALSE,"손익표지";#N/A,#N/A,FALSE,"손익계산";#N/A,#N/A,FALSE,"일반관리비";#N/A,#N/A,FALSE,"영업외수익";#N/A,#N/A,FALSE,"영업외비용";#N/A,#N/A,FALSE,"매출액";#N/A,#N/A,FALSE,"요약손익";#N/A,#N/A,FALSE,"요약대차";#N/A,#N/A,FALSE,"매출채권현황";#N/A,#N/A,FALSE,"매출채권명세"}</definedName>
    <definedName name="ㅓㅛ" hidden="1">{#N/A,#N/A,FALSE,"토공2"}</definedName>
    <definedName name="ㅓㅛㅕ서ㅛㅓ쇼" hidden="1">{#N/A,#N/A,FALSE,"단축1";#N/A,#N/A,FALSE,"단축2";#N/A,#N/A,FALSE,"단축3";#N/A,#N/A,FALSE,"장축";#N/A,#N/A,FALSE,"4WD"}</definedName>
    <definedName name="ㅓㅛㅕㅗㅎㅅㄹ" hidden="1">{#N/A,#N/A,FALSE,"단축1";#N/A,#N/A,FALSE,"단축2";#N/A,#N/A,FALSE,"단축3";#N/A,#N/A,FALSE,"장축";#N/A,#N/A,FALSE,"4WD"}</definedName>
    <definedName name="ㅓㅣㅏㅓㅣㅏ" hidden="1">{#N/A,#N/A,FALSE,"BS";#N/A,#N/A,FALSE,"PL";#N/A,#N/A,FALSE,"A";#N/A,#N/A,FALSE,"B";#N/A,#N/A,FALSE,"B1";#N/A,#N/A,FALSE,"C";#N/A,#N/A,FALSE,"C1";#N/A,#N/A,FALSE,"C2";#N/A,#N/A,FALSE,"D";#N/A,#N/A,FALSE,"E";#N/A,#N/A,FALSE,"F";#N/A,#N/A,FALSE,"AA";#N/A,#N/A,FALSE,"BB";#N/A,#N/A,FALSE,"CC";#N/A,#N/A,FALSE,"DD";#N/A,#N/A,FALSE,"EE";#N/A,#N/A,FALSE,"FF";#N/A,#N/A,FALSE,"PL10";#N/A,#N/A,FALSE,"PL20";#N/A,#N/A,FALSE,"PL30"}</definedName>
    <definedName name="ㅓㅣㅏㅣ"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ㅔㄱ9" hidden="1">#REF!</definedName>
    <definedName name="ㅔㅐㅑㅕ호ㅓㅏㅣ" hidden="1">{0,0,0,0;0,0,TRUE,0;0,0,0,0;0,0,0,0;0,0,0,0;0,0,0,0;0,0,0,0;0,0,0,0;0,0,0,0;0,0,TRUE,0}</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ㅕ" hidden="1">{#N/A,#N/A,FALSE,"BS";#N/A,#N/A,FALSE,"PL";#N/A,#N/A,FALSE,"처분";#N/A,#N/A,FALSE,"현금";#N/A,#N/A,FALSE,"매출";#N/A,#N/A,FALSE,"원가";#N/A,#N/A,FALSE,"경영"}</definedName>
    <definedName name="ㅕ6ㅕㅕㅅ" hidden="1">{#N/A,#N/A,FALSE,"손익표지";#N/A,#N/A,FALSE,"손익계산";#N/A,#N/A,FALSE,"일반관리비";#N/A,#N/A,FALSE,"영업외수익";#N/A,#N/A,FALSE,"영업외비용";#N/A,#N/A,FALSE,"매출액";#N/A,#N/A,FALSE,"요약손익";#N/A,#N/A,FALSE,"요약대차";#N/A,#N/A,FALSE,"매출채권현황";#N/A,#N/A,FALSE,"매출채권명세"}</definedName>
    <definedName name="ㅕㄹㅇ려ㅗㅇ" hidden="1">{#N/A,#N/A,FALSE,"손익표지";#N/A,#N/A,FALSE,"손익계산";#N/A,#N/A,FALSE,"일반관리비";#N/A,#N/A,FALSE,"영업외수익";#N/A,#N/A,FALSE,"영업외비용";#N/A,#N/A,FALSE,"매출액";#N/A,#N/A,FALSE,"요약손익";#N/A,#N/A,FALSE,"요약대차";#N/A,#N/A,FALSE,"매출채권현황";#N/A,#N/A,FALSE,"매출채권명세"}</definedName>
    <definedName name="ㅕ셧" hidden="1">{#N/A,#N/A,FALSE,"손익표지";#N/A,#N/A,FALSE,"손익계산";#N/A,#N/A,FALSE,"일반관리비";#N/A,#N/A,FALSE,"영업외수익";#N/A,#N/A,FALSE,"영업외비용";#N/A,#N/A,FALSE,"매출액";#N/A,#N/A,FALSE,"요약손익";#N/A,#N/A,FALSE,"요약대차";#N/A,#N/A,FALSE,"매출채권현황";#N/A,#N/A,FALSE,"매출채권명세"}</definedName>
    <definedName name="ㅕ해" hidden="1">{#N/A,#N/A,FALSE,"지침";#N/A,#N/A,FALSE,"환경분석";#N/A,#N/A,FALSE,"Sheet16"}</definedName>
    <definedName name="ㅕㅐ" hidden="1">{#N/A,#N/A,FALSE,"손익표지";#N/A,#N/A,FALSE,"손익계산";#N/A,#N/A,FALSE,"일반관리비";#N/A,#N/A,FALSE,"영업외수익";#N/A,#N/A,FALSE,"영업외비용";#N/A,#N/A,FALSE,"매출액";#N/A,#N/A,FALSE,"요약손익";#N/A,#N/A,FALSE,"요약대차";#N/A,#N/A,FALSE,"매출채권현황";#N/A,#N/A,FALSE,"매출채권명세"}</definedName>
    <definedName name="ㅕㅐㅡㅣ" hidden="1">{#N/A,#N/A,FALSE,"손익표지";#N/A,#N/A,FALSE,"손익계산";#N/A,#N/A,FALSE,"일반관리비";#N/A,#N/A,FALSE,"영업외수익";#N/A,#N/A,FALSE,"영업외비용";#N/A,#N/A,FALSE,"매출액";#N/A,#N/A,FALSE,"요약손익";#N/A,#N/A,FALSE,"요약대차";#N/A,#N/A,FALSE,"매출채권현황";#N/A,#N/A,FALSE,"매출채권명세"}</definedName>
    <definedName name="ㅕㅑㅑㅕ" hidden="1">{#N/A,#N/A,FALSE,"손익표지";#N/A,#N/A,FALSE,"손익계산";#N/A,#N/A,FALSE,"일반관리비";#N/A,#N/A,FALSE,"영업외수익";#N/A,#N/A,FALSE,"영업외비용";#N/A,#N/A,FALSE,"매출액";#N/A,#N/A,FALSE,"요약손익";#N/A,#N/A,FALSE,"요약대차";#N/A,#N/A,FALSE,"매출채권현황";#N/A,#N/A,FALSE,"매출채권명세"}</definedName>
    <definedName name="ㅕㅓㅛㅕㅛㅕ" hidden="1">{#N/A,#N/A,FALSE,"Aging Summary";#N/A,#N/A,FALSE,"Ratio Analysis";#N/A,#N/A,FALSE,"Test 120 Day Accts";#N/A,#N/A,FALSE,"Tickmarks"}</definedName>
    <definedName name="ㅕㅕㅕ" hidden="1">#REF!</definedName>
    <definedName name="ㅕㅕㅕㅕㅕ" hidden="1">{#N/A,#N/A,FALSE,"손익표지";#N/A,#N/A,FALSE,"손익계산";#N/A,#N/A,FALSE,"일반관리비";#N/A,#N/A,FALSE,"영업외수익";#N/A,#N/A,FALSE,"영업외비용";#N/A,#N/A,FALSE,"매출액";#N/A,#N/A,FALSE,"요약손익";#N/A,#N/A,FALSE,"요약대차";#N/A,#N/A,FALSE,"매출채권현황";#N/A,#N/A,FALSE,"매출채권명세"}</definedName>
    <definedName name="ㅕㅕㅕㅕㅕㅕ" hidden="1">#REF!</definedName>
    <definedName name="ㅕㅛ" hidden="1">{#N/A,#N/A,FALSE,"지침";#N/A,#N/A,FALSE,"환경분석";#N/A,#N/A,FALSE,"Sheet16"}</definedName>
    <definedName name="ㅗ"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ㅗ돟ㄷ" hidden="1">{#N/A,#N/A,FALSE,"단축1";#N/A,#N/A,FALSE,"단축2";#N/A,#N/A,FALSE,"단축3";#N/A,#N/A,FALSE,"장축";#N/A,#N/A,FALSE,"4WD"}</definedName>
    <definedName name="ㅗㄹ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ㅗㄹ호홓로" hidden="1">#REF!</definedName>
    <definedName name="ㅗ라옹" hidden="1">{"'5'!$A$1:$BB$147"}</definedName>
    <definedName name="ㅗ럿허ㅏ" hidden="1">{#N/A,#N/A,TRUE,"Y생산";#N/A,#N/A,TRUE,"Y판매";#N/A,#N/A,TRUE,"Y총물량";#N/A,#N/A,TRUE,"Y능력";#N/A,#N/A,TRUE,"YKD"}</definedName>
    <definedName name="ㅗ로ㅓㅗㅓ허ㅏ" hidden="1">{#N/A,#N/A,FALSE,"CAM-G7";#N/A,#N/A,FALSE,"SPL";#N/A,#N/A,FALSE,"butt-in G7";#N/A,#N/A,FALSE,"dia-in G7";#N/A,#N/A,FALSE,"추가-STA G7"}</definedName>
    <definedName name="ㅗㅁㅈ몸조" hidden="1">{#N/A,#N/A,FALSE,"단축1";#N/A,#N/A,FALSE,"단축2";#N/A,#N/A,FALSE,"단축3";#N/A,#N/A,FALSE,"장축";#N/A,#N/A,FALSE,"4WD"}</definedName>
    <definedName name="ㅗ마ㅓ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ㅅ곡" hidden="1">{#N/A,#N/A,FALSE,"손익표지";#N/A,#N/A,FALSE,"손익계산";#N/A,#N/A,FALSE,"일반관리비";#N/A,#N/A,FALSE,"영업외수익";#N/A,#N/A,FALSE,"영업외비용";#N/A,#N/A,FALSE,"매출액";#N/A,#N/A,FALSE,"요약손익";#N/A,#N/A,FALSE,"요약대차";#N/A,#N/A,FALSE,"매출채권현황";#N/A,#N/A,FALSE,"매출채권명세"}</definedName>
    <definedName name="ㅗㅇㄹㄹ" hidden="1">{#N/A,#N/A,FALSE,"손익표지";#N/A,#N/A,FALSE,"손익계산";#N/A,#N/A,FALSE,"일반관리비";#N/A,#N/A,FALSE,"영업외수익";#N/A,#N/A,FALSE,"영업외비용";#N/A,#N/A,FALSE,"매출액";#N/A,#N/A,FALSE,"요약손익";#N/A,#N/A,FALSE,"요약대차";#N/A,#N/A,FALSE,"매출채권현황";#N/A,#N/A,FALSE,"매출채권명세"}</definedName>
    <definedName name="ㅗㅇ허호" hidden="1">{#N/A,#N/A,TRUE,"Y생산";#N/A,#N/A,TRUE,"Y판매";#N/A,#N/A,TRUE,"Y총물량";#N/A,#N/A,TRUE,"Y능력";#N/A,#N/A,TRUE,"YKD"}</definedName>
    <definedName name="ㅗㅎ" hidden="1">{#N/A,#N/A,TRUE,"Y생산";#N/A,#N/A,TRUE,"Y판매";#N/A,#N/A,TRUE,"Y총물량";#N/A,#N/A,TRUE,"Y능력";#N/A,#N/A,TRUE,"YKD"}</definedName>
    <definedName name="ㅗㅎㄳㅈㄶㅈㄳㅎㅈㄴㄱㄷㅎㅍㅈㄴㄱㅎㅍㅈㄱㄴㄷㅎㅍ" hidden="1">{#N/A,#N/A,FALSE,"단축1";#N/A,#N/A,FALSE,"단축2";#N/A,#N/A,FALSE,"단축3";#N/A,#N/A,FALSE,"장축";#N/A,#N/A,FALSE,"4WD"}</definedName>
    <definedName name="ㅗㅎㅁㄷㄴㅇㅎㄷㄷㄹ" hidden="1">{#N/A,#N/A,FALSE,"96 3월물량표";#N/A,#N/A,FALSE,"96 4월물량표";#N/A,#N/A,FALSE,"96 5월물량표"}</definedName>
    <definedName name="ㅗㅎㅅㄱㅎㅍㄱㄷㅅㅎㅍㅅㄱㅈㄶㅍ" hidden="1">{#N/A,#N/A,FALSE,"단축1";#N/A,#N/A,FALSE,"단축2";#N/A,#N/A,FALSE,"단축3";#N/A,#N/A,FALSE,"장축";#N/A,#N/A,FALSE,"4WD"}</definedName>
    <definedName name="ㅗㅎㅎ로" hidden="1">{#N/A,#N/A,FALSE,"손익표지";#N/A,#N/A,FALSE,"손익계산";#N/A,#N/A,FALSE,"일반관리비";#N/A,#N/A,FALSE,"영업외수익";#N/A,#N/A,FALSE,"영업외비용";#N/A,#N/A,FALSE,"매출액";#N/A,#N/A,FALSE,"요약손익";#N/A,#N/A,FALSE,"요약대차";#N/A,#N/A,FALSE,"매출채권현황";#N/A,#N/A,FALSE,"매출채권명세"}</definedName>
    <definedName name="ㅗ허" hidden="1">{#N/A,#N/A,FALSE,"98소지이동TOTvs99.1 (2)";#N/A,#N/A,FALSE,"TOTAL";#N/A,#N/A,FALSE,"98소지이동TOTvs99.1(b) (2)"}</definedName>
    <definedName name="ㅗ허호ㅓ" hidden="1">{#N/A,#N/A,FALSE,"손익표지";#N/A,#N/A,FALSE,"손익계산";#N/A,#N/A,FALSE,"일반관리비";#N/A,#N/A,FALSE,"영업외수익";#N/A,#N/A,FALSE,"영업외비용";#N/A,#N/A,FALSE,"매출액";#N/A,#N/A,FALSE,"요약손익";#N/A,#N/A,FALSE,"요약대차";#N/A,#N/A,FALSE,"매출채권현황";#N/A,#N/A,FALSE,"매출채권명세"}</definedName>
    <definedName name="ㅗ허호ㅓ_1" hidden="1">{#N/A,#N/A,FALSE,"손익표지";#N/A,#N/A,FALSE,"손익계산";#N/A,#N/A,FALSE,"일반관리비";#N/A,#N/A,FALSE,"영업외수익";#N/A,#N/A,FALSE,"영업외비용";#N/A,#N/A,FALSE,"매출액";#N/A,#N/A,FALSE,"요약손익";#N/A,#N/A,FALSE,"요약대차";#N/A,#N/A,FALSE,"매출채권현황";#N/A,#N/A,FALSE,"매출채권명세"}</definedName>
    <definedName name="ㅗ호" hidden="1">{#N/A,#N/A,FALSE,"손익표지";#N/A,#N/A,FALSE,"손익계산";#N/A,#N/A,FALSE,"일반관리비";#N/A,#N/A,FALSE,"영업외수익";#N/A,#N/A,FALSE,"영업외비용";#N/A,#N/A,FALSE,"매출액";#N/A,#N/A,FALSE,"요약손익";#N/A,#N/A,FALSE,"요약대차";#N/A,#N/A,FALSE,"매출채권현황";#N/A,#N/A,FALSE,"매출채권명세"}</definedName>
    <definedName name="ㅗ호호" hidden="1">{#N/A,#N/A,FALSE,"손익표지";#N/A,#N/A,FALSE,"손익계산";#N/A,#N/A,FALSE,"일반관리비";#N/A,#N/A,FALSE,"영업외수익";#N/A,#N/A,FALSE,"영업외비용";#N/A,#N/A,FALSE,"매출액";#N/A,#N/A,FALSE,"요약손익";#N/A,#N/A,FALSE,"요약대차";#N/A,#N/A,FALSE,"매출채권현황";#N/A,#N/A,FALSE,"매출채권명세"}</definedName>
    <definedName name="ㅗ호ㅗㅎ" hidden="1">{#N/A,#N/A,FALSE,"손익표지";#N/A,#N/A,FALSE,"손익계산";#N/A,#N/A,FALSE,"일반관리비";#N/A,#N/A,FALSE,"영업외수익";#N/A,#N/A,FALSE,"영업외비용";#N/A,#N/A,FALSE,"매출액";#N/A,#N/A,FALSE,"요약손익";#N/A,#N/A,FALSE,"요약대차";#N/A,#N/A,FALSE,"매출채권현황";#N/A,#N/A,FALSE,"매출채권명세"}</definedName>
    <definedName name="ㅗ홓옹ㄶ" hidden="1">{#N/A,#N/A,FALSE,"단축1";#N/A,#N/A,FALSE,"단축2";#N/A,#N/A,FALSE,"단축3";#N/A,#N/A,FALSE,"장축";#N/A,#N/A,FALSE,"4WD"}</definedName>
    <definedName name="ㅗㅓㅎ" hidden="1">#REF!</definedName>
    <definedName name="ㅗㅓ하ㅓ하ㅓㅗ" hidden="1">{#N/A,#N/A,FALSE,"CAM-G7";#N/A,#N/A,FALSE,"SPL";#N/A,#N/A,FALSE,"butt-in G7";#N/A,#N/A,FALSE,"dia-in G7";#N/A,#N/A,FALSE,"추가-STA G7"}</definedName>
    <definedName name="ㅗㅓ허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ㅗㅓㅏ" hidden="1">#REF!</definedName>
    <definedName name="ㅗㅓㅏㅣ" hidden="1">{#N/A,#N/A,FALSE,"단축1";#N/A,#N/A,FALSE,"단축2";#N/A,#N/A,FALSE,"단축3";#N/A,#N/A,FALSE,"장축";#N/A,#N/A,FALSE,"4WD"}</definedName>
    <definedName name="ㅗㅓㅓㅗ" hidden="1">{#N/A,#N/A,FALSE,"총괄수정"}</definedName>
    <definedName name="ㅗㅓㅕ" hidden="1">{#N/A,#N/A,TRUE,"Y생산";#N/A,#N/A,TRUE,"Y판매";#N/A,#N/A,TRUE,"Y총물량";#N/A,#N/A,TRUE,"Y능력";#N/A,#N/A,TRUE,"YKD"}</definedName>
    <definedName name="ㅗㅓㅗ" hidden="1">{#N/A,#N/A,FALSE,"BS";#N/A,#N/A,FALSE,"PL";#N/A,#N/A,FALSE,"A";#N/A,#N/A,FALSE,"B";#N/A,#N/A,FALSE,"B1";#N/A,#N/A,FALSE,"C";#N/A,#N/A,FALSE,"C1";#N/A,#N/A,FALSE,"C2";#N/A,#N/A,FALSE,"D";#N/A,#N/A,FALSE,"E";#N/A,#N/A,FALSE,"F";#N/A,#N/A,FALSE,"AA";#N/A,#N/A,FALSE,"BB";#N/A,#N/A,FALSE,"CC";#N/A,#N/A,FALSE,"DD";#N/A,#N/A,FALSE,"EE";#N/A,#N/A,FALSE,"FF";#N/A,#N/A,FALSE,"PL10";#N/A,#N/A,FALSE,"PL20";#N/A,#N/A,FALSE,"PL30"}</definedName>
    <definedName name="ㅗㅓㅗㅓ" hidden="1">{#N/A,#N/A,FALSE,"손익표지";#N/A,#N/A,FALSE,"손익계산";#N/A,#N/A,FALSE,"일반관리비";#N/A,#N/A,FALSE,"영업외수익";#N/A,#N/A,FALSE,"영업외비용";#N/A,#N/A,FALSE,"매출액";#N/A,#N/A,FALSE,"요약손익";#N/A,#N/A,FALSE,"요약대차";#N/A,#N/A,FALSE,"매출채권현황";#N/A,#N/A,FALSE,"매출채권명세"}</definedName>
    <definedName name="ㅗㅓㅗㅓㅓ"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ㅗㅓㅠㅗ" hidden="1">{#N/A,#N/A,FALSE,"KMC최종회의(7월) 자료"}</definedName>
    <definedName name="ㅗㅗㅇㅀㅇㅁㄴㅇㅀ" hidden="1">{#N/A,#N/A,FALSE,"손익표지";#N/A,#N/A,FALSE,"손익계산";#N/A,#N/A,FALSE,"일반관리비";#N/A,#N/A,FALSE,"영업외수익";#N/A,#N/A,FALSE,"영업외비용";#N/A,#N/A,FALSE,"매출액";#N/A,#N/A,FALSE,"요약손익";#N/A,#N/A,FALSE,"요약대차";#N/A,#N/A,FALSE,"매출채권현황";#N/A,#N/A,FALSE,"매출채권명세"}</definedName>
    <definedName name="ㅗㅗㅎ" hidden="1">{#N/A,#N/A,FALSE,"손익표지";#N/A,#N/A,FALSE,"손익계산";#N/A,#N/A,FALSE,"일반관리비";#N/A,#N/A,FALSE,"영업외수익";#N/A,#N/A,FALSE,"영업외비용";#N/A,#N/A,FALSE,"매출액";#N/A,#N/A,FALSE,"요약손익";#N/A,#N/A,FALSE,"요약대차";#N/A,#N/A,FALSE,"매출채권현황";#N/A,#N/A,FALSE,"매출채권명세"}</definedName>
    <definedName name="ㅗㅗㅗ" hidden="1">{#N/A,#N/A,FALSE,"UNIT";#N/A,#N/A,FALSE,"UNIT";#N/A,#N/A,FALSE,"계정"}</definedName>
    <definedName name="ㅗㅗㅗㅗㅗ" hidden="1">{#N/A,#N/A,FALSE,"단축1";#N/A,#N/A,FALSE,"단축2";#N/A,#N/A,FALSE,"단축3";#N/A,#N/A,FALSE,"장축";#N/A,#N/A,FALSE,"4WD"}</definedName>
    <definedName name="ㅗㅗㅗㅗㅗㅗㅁㅁ" hidden="1">{#N/A,#N/A,FALSE,"단축1";#N/A,#N/A,FALSE,"단축2";#N/A,#N/A,FALSE,"단축3";#N/A,#N/A,FALSE,"장축";#N/A,#N/A,FALSE,"4WD"}</definedName>
    <definedName name="ㅗㅗㅗㅗㅗㅗㅗㅗㅗ" hidden="1">{#N/A,#N/A,FALSE,"Aging Summary";#N/A,#N/A,FALSE,"Ratio Analysis";#N/A,#N/A,FALSE,"Test 120 Day Accts";#N/A,#N/A,FALSE,"Tickmarks"}</definedName>
    <definedName name="ㅗㅛ" hidden="1">{#N/A,#N/A,FALSE,"BS";#N/A,#N/A,FALSE,"PL";#N/A,#N/A,FALSE,"처분";#N/A,#N/A,FALSE,"현금";#N/A,#N/A,FALSE,"매출";#N/A,#N/A,FALSE,"원가";#N/A,#N/A,FALSE,"경영"}</definedName>
    <definedName name="ㅗㅛㅛㅗ" hidden="1">{#N/A,#N/A,FALSE,"단축1";#N/A,#N/A,FALSE,"단축2";#N/A,#N/A,FALSE,"단축3";#N/A,#N/A,FALSE,"장축";#N/A,#N/A,FALSE,"4WD"}</definedName>
    <definedName name="ㅗㅜ" hidden="1">{#N/A,#N/A,FALSE,"KMC최종회의(7월) 자료"}</definedName>
    <definedName name="ㅗㅠㅏㅓ" hidden="1">{#N/A,#N/A,FALSE,"교재수정"}</definedName>
    <definedName name="ㅘㅓ" hidden="1">#REF!</definedName>
    <definedName name="ㅘㅣㅓㅣㅏ" hidden="1">{#N/A,#N/A,FALSE,"교재수정"}</definedName>
    <definedName name="ㅚㅏㅗ" hidden="1">{#N/A,#N/A,FALSE,"손익표지";#N/A,#N/A,FALSE,"손익계산";#N/A,#N/A,FALSE,"일반관리비";#N/A,#N/A,FALSE,"영업외수익";#N/A,#N/A,FALSE,"영업외비용";#N/A,#N/A,FALSE,"매출액";#N/A,#N/A,FALSE,"요약손익";#N/A,#N/A,FALSE,"요약대차";#N/A,#N/A,FALSE,"매출채권현황";#N/A,#N/A,FALSE,"매출채권명세"}</definedName>
    <definedName name="ㅛ" hidden="1">{#N/A,#N/A,FALSE,"BS";#N/A,#N/A,FALSE,"PL";#N/A,#N/A,FALSE,"처분";#N/A,#N/A,FALSE,"현금";#N/A,#N/A,FALSE,"매출";#N/A,#N/A,FALSE,"원가";#N/A,#N/A,FALSE,"경영"}</definedName>
    <definedName name="ㅛ53" hidden="1">#REF!</definedName>
    <definedName name="ㅛㅅㄱㄷㅈ" hidden="1">{#N/A,#N/A,FALSE,"단축1";#N/A,#N/A,FALSE,"단축2";#N/A,#N/A,FALSE,"단축3";#N/A,#N/A,FALSE,"장축";#N/A,#N/A,FALSE,"4WD"}</definedName>
    <definedName name="ㅛ섣" hidden="1">{#N/A,#N/A,FALSE,"손익표지";#N/A,#N/A,FALSE,"손익계산";#N/A,#N/A,FALSE,"일반관리비";#N/A,#N/A,FALSE,"영업외수익";#N/A,#N/A,FALSE,"영업외비용";#N/A,#N/A,FALSE,"매출액";#N/A,#N/A,FALSE,"요약손익";#N/A,#N/A,FALSE,"요약대차";#N/A,#N/A,FALSE,"매출채권현황";#N/A,#N/A,FALSE,"매출채권명세"}</definedName>
    <definedName name="ㅛㅓㅛ" hidden="1">{#N/A,#N/A,FALSE,"손익표지";#N/A,#N/A,FALSE,"손익계산";#N/A,#N/A,FALSE,"일반관리비";#N/A,#N/A,FALSE,"영업외수익";#N/A,#N/A,FALSE,"영업외비용";#N/A,#N/A,FALSE,"매출액";#N/A,#N/A,FALSE,"요약손익";#N/A,#N/A,FALSE,"요약대차";#N/A,#N/A,FALSE,"매출채권현황";#N/A,#N/A,FALSE,"매출채권명세"}</definedName>
    <definedName name="ㅛㅕ쇼" hidden="1">{#N/A,#N/A,FALSE,"손익표지";#N/A,#N/A,FALSE,"손익계산";#N/A,#N/A,FALSE,"일반관리비";#N/A,#N/A,FALSE,"영업외수익";#N/A,#N/A,FALSE,"영업외비용";#N/A,#N/A,FALSE,"매출액";#N/A,#N/A,FALSE,"요약손익";#N/A,#N/A,FALSE,"요약대차";#N/A,#N/A,FALSE,"매출채권현황";#N/A,#N/A,FALSE,"매출채권명세"}</definedName>
    <definedName name="ㅛㅕ하ㅓ" hidden="1">{#N/A,#N/A,FALSE,"포장2"}</definedName>
    <definedName name="ㅛㅕㅏ" hidden="1">{#N/A,#N/A,TRUE,"Y생산";#N/A,#N/A,TRUE,"Y판매";#N/A,#N/A,TRUE,"Y총물량";#N/A,#N/A,TRUE,"Y능력";#N/A,#N/A,TRUE,"YKD"}</definedName>
    <definedName name="ㅛㅕㅗㅓㅕㅓㅕ" hidden="1">{#N/A,#N/A,FALSE,"단축1";#N/A,#N/A,FALSE,"단축2";#N/A,#N/A,FALSE,"단축3";#N/A,#N/A,FALSE,"장축";#N/A,#N/A,FALSE,"4WD"}</definedName>
    <definedName name="ㅛㅗ" hidden="1">{#N/A,#N/A,FALSE,"KMC최종회의(7월) 자료"}</definedName>
    <definedName name="ㅛㅗㅎㄳㅈㅎㄺㅈ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ㅗ호" hidden="1">{#N/A,#N/A,FALSE,"손익표지";#N/A,#N/A,FALSE,"손익계산";#N/A,#N/A,FALSE,"일반관리비";#N/A,#N/A,FALSE,"영업외수익";#N/A,#N/A,FALSE,"영업외비용";#N/A,#N/A,FALSE,"매출액";#N/A,#N/A,FALSE,"요약손익";#N/A,#N/A,FALSE,"요약대차";#N/A,#N/A,FALSE,"매출채권현황";#N/A,#N/A,FALSE,"매출채권명세"}</definedName>
    <definedName name="ㅛㅛ" hidden="1">{#N/A,#N/A,FALSE,"P.C.B"}</definedName>
    <definedName name="ㅛㅛㅕㅗㅓ" hidden="1">{#N/A,#N/A,FALSE,"단축1";#N/A,#N/A,FALSE,"단축2";#N/A,#N/A,FALSE,"단축3";#N/A,#N/A,FALSE,"장축";#N/A,#N/A,FALSE,"4WD"}</definedName>
    <definedName name="ㅛㅛㅛㅛㅛ" hidden="1">{#N/A,#N/A,TRUE,"Y생산";#N/A,#N/A,TRUE,"Y판매";#N/A,#N/A,TRUE,"Y총물량";#N/A,#N/A,TRUE,"Y능력";#N/A,#N/A,TRUE,"YKD"}</definedName>
    <definedName name="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 hidden="1">{#N/A,#N/A,FALSE,"UNIT";#N/A,#N/A,FALSE,"UNIT";#N/A,#N/A,FALSE,"계정"}</definedName>
    <definedName name="ㅜㄷㅈ" hidden="1">{#N/A,#N/A,FALSE,"단축1";#N/A,#N/A,FALSE,"단축2";#N/A,#N/A,FALSE,"단축3";#N/A,#N/A,FALSE,"장축";#N/A,#N/A,FALSE,"4WD"}</definedName>
    <definedName name="ㅜㅗ" hidden="1">{#N/A,#N/A,FALSE,"이정표"}</definedName>
    <definedName name="ㅜㅗㅛ" hidden="1">{#N/A,#N/A,FALSE,"Sheet1"}</definedName>
    <definedName name="ㅜㅜㅗㅜㅗ" hidden="1">{#N/A,#N/A,TRUE,"Y생산";#N/A,#N/A,TRUE,"Y판매";#N/A,#N/A,TRUE,"Y총물량";#N/A,#N/A,TRUE,"Y능력";#N/A,#N/A,TRUE,"YKD"}</definedName>
    <definedName name="ㅜㅜㅜ" hidden="1">{#N/A,#N/A,FALSE,"손익표지";#N/A,#N/A,FALSE,"손익계산";#N/A,#N/A,FALSE,"일반관리비";#N/A,#N/A,FALSE,"영업외수익";#N/A,#N/A,FALSE,"영업외비용";#N/A,#N/A,FALSE,"매출액";#N/A,#N/A,FALSE,"요약손익";#N/A,#N/A,FALSE,"요약대차";#N/A,#N/A,FALSE,"매출채권현황";#N/A,#N/A,FALSE,"매출채권명세"}</definedName>
    <definedName name="ㅜㅜㅜㅁㅎ" hidden="1">{#N/A,#N/A,TRUE,"Y생산";#N/A,#N/A,TRUE,"Y판매";#N/A,#N/A,TRUE,"Y총물량";#N/A,#N/A,TRUE,"Y능력";#N/A,#N/A,TRUE,"YKD"}</definedName>
    <definedName name="ㅜㅜㅜㅜ" hidden="1">{#N/A,#N/A,FALSE,"UNIT";#N/A,#N/A,FALSE,"UNIT";#N/A,#N/A,FALSE,"계정"}</definedName>
    <definedName name="ㅜㅜㅜㅜㅜㅜ" hidden="1">{#N/A,#N/A,FALSE,"UNIT";#N/A,#N/A,FALSE,"UNIT";#N/A,#N/A,FALSE,"계정"}</definedName>
    <definedName name="ㅜㅜㅜㅜㅜㅜㅜㅜㅜ" hidden="1">{#N/A,#N/A,FALSE,"Sheet1"}</definedName>
    <definedName name="ㅝㅜ" hidden="1">{#N/A,#N/A,FALSE,"단축1";#N/A,#N/A,FALSE,"단축2";#N/A,#N/A,FALSE,"단축3";#N/A,#N/A,FALSE,"장축";#N/A,#N/A,FALSE,"4WD"}</definedName>
    <definedName name="ㅝㅣ" hidden="1">{#N/A,#N/A,FALSE,"KMC최종회의(7월) 자료"}</definedName>
    <definedName name="ㅠ" hidden="1">{#N/A,#N/A,FALSE,"Aging Summary";#N/A,#N/A,FALSE,"Ratio Analysis";#N/A,#N/A,FALSE,"Test 120 Day Accts";#N/A,#N/A,FALSE,"Tickmarks"}</definedName>
    <definedName name="ㅠ_1" hidden="1">{#N/A,#N/A,FALSE,"Aging Summary";#N/A,#N/A,FALSE,"Ratio Analysis";#N/A,#N/A,FALSE,"Test 120 Day Accts";#N/A,#N/A,FALSE,"Tickmarks"}</definedName>
    <definedName name="ㅠㄹ" hidden="1">{#N/A,#N/A,FALSE,"속도"}</definedName>
    <definedName name="ㅠㄹㅇㄴ륜ㅇㄹ" hidden="1">{#N/A,#N/A,FALSE,"9612";#N/A,#N/A,FALSE,"9612"}</definedName>
    <definedName name="ㅠㅅ곡ㄴㄳㄱㄷㅈ" hidden="1">#REF!</definedName>
    <definedName name="ㅠㅍ" hidden="1">{#N/A,#N/A,FALSE,"UNIT";#N/A,#N/A,FALSE,"UNIT";#N/A,#N/A,FALSE,"계정"}</definedName>
    <definedName name="ㅠㅍㅇㄴ" hidden="1">{#N/A,#N/A,FALSE,"손익표지";#N/A,#N/A,FALSE,"손익계산";#N/A,#N/A,FALSE,"일반관리비";#N/A,#N/A,FALSE,"영업외수익";#N/A,#N/A,FALSE,"영업외비용";#N/A,#N/A,FALSE,"매출액";#N/A,#N/A,FALSE,"요약손익";#N/A,#N/A,FALSE,"요약대차";#N/A,#N/A,FALSE,"매출채권현황";#N/A,#N/A,FALSE,"매출채권명세"}</definedName>
    <definedName name="ㅠㅍㅇㅌㄹ" hidden="1">{#N/A,#N/A,FALSE,"단축1";#N/A,#N/A,FALSE,"단축2";#N/A,#N/A,FALSE,"단축3";#N/A,#N/A,FALSE,"장축";#N/A,#N/A,FALSE,"4WD"}</definedName>
    <definedName name="ㅠㅐㅡ" hidden="1">{#N/A,#N/A,FALSE,"단축1";#N/A,#N/A,FALSE,"단축2";#N/A,#N/A,FALSE,"단축3";#N/A,#N/A,FALSE,"장축";#N/A,#N/A,FALSE,"4WD"}</definedName>
    <definedName name="ㅠㅗㄴㄱㅇㅎㄴㅍ" hidden="1">{#N/A,#N/A,FALSE,"단축1";#N/A,#N/A,FALSE,"단축2";#N/A,#N/A,FALSE,"단축3";#N/A,#N/A,FALSE,"장축";#N/A,#N/A,FALSE,"4WD"}</definedName>
    <definedName name="ㅠㅠㅠ" hidden="1">{#N/A,#N/A,FALSE,"지침";#N/A,#N/A,FALSE,"환경분석";#N/A,#N/A,FALSE,"Sheet16"}</definedName>
    <definedName name="ㅠㅠㅠㅠㅠ" hidden="1">{#N/A,#N/A,FALSE,"UNIT";#N/A,#N/A,FALSE,"UNIT";#N/A,#N/A,FALSE,"계정"}</definedName>
    <definedName name="ㅠㅠㅠㅠㅠㅠ" hidden="1">{#N/A,#N/A,FALSE,"UNIT";#N/A,#N/A,FALSE,"UNIT";#N/A,#N/A,FALSE,"계정"}</definedName>
    <definedName name="ㅡ" hidden="1">{#N/A,#N/A,FALSE,"Aging Summary";#N/A,#N/A,FALSE,"Ratio Analysis";#N/A,#N/A,FALSE,"Test 120 Day Accts";#N/A,#N/A,FALSE,"Tickmarks"}</definedName>
    <definedName name="ㅡ_1" hidden="1">{#N/A,#N/A,FALSE,"Aging Summary";#N/A,#N/A,FALSE,"Ratio Analysis";#N/A,#N/A,FALSE,"Test 120 Day Accts";#N/A,#N/A,FALSE,"Tickmarks"}</definedName>
    <definedName name="ㅡㅇㄴㅣㅡㅇ" hidden="1">{#N/A,#N/A,FALSE,"손익표지";#N/A,#N/A,FALSE,"손익계산";#N/A,#N/A,FALSE,"일반관리비";#N/A,#N/A,FALSE,"영업외수익";#N/A,#N/A,FALSE,"영업외비용";#N/A,#N/A,FALSE,"매출액";#N/A,#N/A,FALSE,"요약손익";#N/A,#N/A,FALSE,"요약대차";#N/A,#N/A,FALSE,"매출채권현황";#N/A,#N/A,FALSE,"매출채권명세"}</definedName>
    <definedName name="ㅡㅏ" hidden="1">{"'Sheet1'!$A$1:$H$36"}</definedName>
    <definedName name="ㅡㅔㄴwkfy1" hidden="1">{#N/A,#N/A,FALSE,"Aging Summary";#N/A,#N/A,FALSE,"Ratio Analysis";#N/A,#N/A,FALSE,"Test 120 Day Accts";#N/A,#N/A,FALSE,"Tickmarks"}</definedName>
    <definedName name="ㅡㅜㅗㅠㅎㅍㄹ" hidden="1">{#N/A,#N/A,FALSE,"Aging Summary";#N/A,#N/A,FALSE,"Ratio Analysis";#N/A,#N/A,FALSE,"Test 120 Day Accts";#N/A,#N/A,FALSE,"Tickmarks"}</definedName>
    <definedName name="ㅡㅡㅡ" hidden="1">{#N/A,#N/A,FALSE,"지침";#N/A,#N/A,FALSE,"환경분석";#N/A,#N/A,FALSE,"Sheet16"}</definedName>
    <definedName name="ㅡㅡㅡㅡ" hidden="1">{"'7'!$B$15:$D$32"}</definedName>
    <definedName name="ㅡㅡㅡㅡㅡㅡ" hidden="1">{#N/A,#N/A,FALSE,"UNIT";#N/A,#N/A,FALSE,"UNIT";#N/A,#N/A,FALSE,"계정"}</definedName>
    <definedName name="ㅡㅡㅡㅡㅡㅡㅡㅡ" hidden="1">{#N/A,#N/A,FALSE,"손익표지";#N/A,#N/A,FALSE,"손익계산";#N/A,#N/A,FALSE,"일반관리비";#N/A,#N/A,FALSE,"영업외수익";#N/A,#N/A,FALSE,"영업외비용";#N/A,#N/A,FALSE,"매출액";#N/A,#N/A,FALSE,"요약손익";#N/A,#N/A,FALSE,"요약대차";#N/A,#N/A,FALSE,"매출채권현황";#N/A,#N/A,FALSE,"매출채권명세"}</definedName>
    <definedName name="ㅢ" hidden="1">{#N/A,#N/A,FALSE,"손익표지";#N/A,#N/A,FALSE,"손익계산";#N/A,#N/A,FALSE,"일반관리비";#N/A,#N/A,FALSE,"영업외수익";#N/A,#N/A,FALSE,"영업외비용";#N/A,#N/A,FALSE,"매출액";#N/A,#N/A,FALSE,"요약손익";#N/A,#N/A,FALSE,"요약대차";#N/A,#N/A,FALSE,"매출채권현황";#N/A,#N/A,FALSE,"매출채권명세"}</definedName>
    <definedName name="ㅣ" hidden="1">{#N/A,#N/A,FALSE,"Aging Summary";#N/A,#N/A,FALSE,"Ratio Analysis";#N/A,#N/A,FALSE,"Test 120 Day Accts";#N/A,#N/A,FALSE,"Tickmarks"}</definedName>
    <definedName name="ㅣ_1" hidden="1">{#N/A,#N/A,FALSE,"Aging Summary";#N/A,#N/A,FALSE,"Ratio Analysis";#N/A,#N/A,FALSE,"Test 120 Day Accts";#N/A,#N/A,FALSE,"Tickmarks"}</definedName>
    <definedName name="ㅣㄴ" hidden="1">{#N/A,#N/A,FALSE,"BS";#N/A,#N/A,FALSE,"PL";#N/A,#N/A,FALSE,"처분";#N/A,#N/A,FALSE,"현금";#N/A,#N/A,FALSE,"매출";#N/A,#N/A,FALSE,"원가";#N/A,#N/A,FALSE,"경영"}</definedName>
    <definedName name="ㅣㄴ짜" hidden="1">{#N/A,#N/A,FALSE,"BS";#N/A,#N/A,FALSE,"PL";#N/A,#N/A,FALSE,"처분";#N/A,#N/A,FALSE,"현금";#N/A,#N/A,FALSE,"매출";#N/A,#N/A,FALSE,"원가";#N/A,#N/A,FALSE,"경영"}</definedName>
    <definedName name="ㅣㄴㅏㅇㄴㅣㅇ" hidden="1">{#N/A,#N/A,FALSE,"BS";#N/A,#N/A,FALSE,"PL";#N/A,#N/A,FALSE,"처분";#N/A,#N/A,FALSE,"현금";#N/A,#N/A,FALSE,"매출";#N/A,#N/A,FALSE,"원가";#N/A,#N/A,FALSE,"경영"}</definedName>
    <definedName name="ㅣ니니니" hidden="1">{#N/A,#N/A,FALSE,"손익표지";#N/A,#N/A,FALSE,"손익계산";#N/A,#N/A,FALSE,"일반관리비";#N/A,#N/A,FALSE,"영업외수익";#N/A,#N/A,FALSE,"영업외비용";#N/A,#N/A,FALSE,"매출액";#N/A,#N/A,FALSE,"요약손익";#N/A,#N/A,FALSE,"요약대차";#N/A,#N/A,FALSE,"매출채권현황";#N/A,#N/A,FALSE,"매출채권명세"}</definedName>
    <definedName name="ㅣ이ㅣㅇㅇ"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ㅣㅊㅇ" hidden="1">{#N/A,#N/A,FALSE,"표지&amp;목차";#N/A,#N/A,FALSE,"경영현황";#N/A,#N/A,FALSE,"매출현황";#N/A,#N/A,FALSE,"매출차이분석(양식)";#N/A,#N/A,FALSE,"손익현황";#N/A,#N/A,FALSE,"손익차이분석";#N/A,#N/A,FALSE,"제품별손익";#N/A,#N/A,FALSE,"재공재고";#N/A,#N/A,FALSE,"원가추이"}</definedName>
    <definedName name="ㅣㅏ" hidden="1">{#N/A,#N/A,FALSE,"단축1";#N/A,#N/A,FALSE,"단축2";#N/A,#N/A,FALSE,"단축3";#N/A,#N/A,FALSE,"장축";#N/A,#N/A,FALSE,"4WD"}</definedName>
    <definedName name="ㅣㅏㄴ어리ㅏ" hidden="1">{#N/A,#N/A,FALSE,"BS";#N/A,#N/A,FALSE,"PL";#N/A,#N/A,FALSE,"A";#N/A,#N/A,FALSE,"B";#N/A,#N/A,FALSE,"B1";#N/A,#N/A,FALSE,"C";#N/A,#N/A,FALSE,"C1";#N/A,#N/A,FALSE,"C2";#N/A,#N/A,FALSE,"D";#N/A,#N/A,FALSE,"E";#N/A,#N/A,FALSE,"F";#N/A,#N/A,FALSE,"AA";#N/A,#N/A,FALSE,"BB";#N/A,#N/A,FALSE,"CC";#N/A,#N/A,FALSE,"DD";#N/A,#N/A,FALSE,"EE";#N/A,#N/A,FALSE,"FF";#N/A,#N/A,FALSE,"PL10";#N/A,#N/A,FALSE,"PL20";#N/A,#N/A,FALSE,"PL30"}</definedName>
    <definedName name="ㅣㅏㅇ" hidden="1">{#N/A,#N/A,FALSE,"손익표지";#N/A,#N/A,FALSE,"손익계산";#N/A,#N/A,FALSE,"일반관리비";#N/A,#N/A,FALSE,"영업외수익";#N/A,#N/A,FALSE,"영업외비용";#N/A,#N/A,FALSE,"매출액";#N/A,#N/A,FALSE,"요약손익";#N/A,#N/A,FALSE,"요약대차";#N/A,#N/A,FALSE,"매출채권현황";#N/A,#N/A,FALSE,"매출채권명세"}</definedName>
    <definedName name="ㅣㅏㅇㄴㅏ" hidden="1">{#N/A,#N/A,FALSE,"손익표지";#N/A,#N/A,FALSE,"손익계산";#N/A,#N/A,FALSE,"일반관리비";#N/A,#N/A,FALSE,"영업외수익";#N/A,#N/A,FALSE,"영업외비용";#N/A,#N/A,FALSE,"매출액";#N/A,#N/A,FALSE,"요약손익";#N/A,#N/A,FALSE,"요약대차";#N/A,#N/A,FALSE,"매출채권현황";#N/A,#N/A,FALSE,"매출채권명세"}</definedName>
    <definedName name="ㅣㅏ아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ㅏ" hidden="1">{#N/A,#N/A,FALSE,"97년 투자계획 세부내역 "}</definedName>
    <definedName name="ㅣㅏㅑㅓ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ㅏㅓ일ㄴ어" hidden="1">{#N/A,#N/A,FALSE,"Status";#N/A,#N/A,FALSE,"Deckblatt 1";#N/A,#N/A,FALSE,"Deckblatt2"}</definedName>
    <definedName name="ㅣㅏㅓㅏㅓ" hidden="1">{#N/A,#N/A,FALSE,"Sheet5"}</definedName>
    <definedName name="ㅣㅏㅓㅏㅣㅓ리ㅏㅓ" hidden="1">{"'7-2지역별'!$A$1:$R$44"}</definedName>
    <definedName name="ㅣㅏㅗㅗ" hidden="1">{#N/A,#N/A,FALSE,"UNIT";#N/A,#N/A,FALSE,"UNIT";#N/A,#N/A,FALSE,"계정"}</definedName>
    <definedName name="ㅣㅏㅣㅏㅣ" hidden="1">{#N/A,#N/A,FALSE,"Sheet5"}</definedName>
    <definedName name="ㅣㅏㅣㅓㅊ홓ㄾ" hidden="1">{#N/A,#N/A,TRUE,"Y생산";#N/A,#N/A,TRUE,"Y판매";#N/A,#N/A,TRUE,"Y총물량";#N/A,#N/A,TRUE,"Y능력";#N/A,#N/A,TRUE,"YKD"}</definedName>
    <definedName name="ㅣㅑㅑ" hidden="1">{#N/A,#N/A,FALSE,"단가표지"}</definedName>
    <definedName name="ㅣㅗㅓㄴ" hidden="1">{#N/A,#N/A,TRUE,"Y생산";#N/A,#N/A,TRUE,"Y판매";#N/A,#N/A,TRUE,"Y총물량";#N/A,#N/A,TRUE,"Y능력";#N/A,#N/A,TRUE,"YKD"}</definedName>
    <definedName name="ㅣㅣ" hidden="1">{#N/A,#N/A,FALSE,"단축1";#N/A,#N/A,FALSE,"단축2";#N/A,#N/A,FALSE,"단축3";#N/A,#N/A,FALSE,"장축";#N/A,#N/A,FALSE,"4WD"}</definedName>
    <definedName name="ㅣㅣㅣ" hidden="1">{#N/A,#N/A,FALSE,"인원";#N/A,#N/A,FALSE,"비용2";#N/A,#N/A,FALSE,"비용1";#N/A,#N/A,FALSE,"비용";#N/A,#N/A,FALSE,"보증2";#N/A,#N/A,FALSE,"보증1";#N/A,#N/A,FALSE,"보증";#N/A,#N/A,FALSE,"손익1";#N/A,#N/A,FALSE,"손익";#N/A,#N/A,FALSE,"부서별매출";#N/A,#N/A,FALSE,"매출"}</definedName>
    <definedName name="ㅣㅣㅣ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ㅣ" hidden="1">{#N/A,#N/A,FALSE,"BS";#N/A,#N/A,FALSE,"PL";#N/A,#N/A,FALSE,"처분";#N/A,#N/A,FALSE,"현금";#N/A,#N/A,FALSE,"매출";#N/A,#N/A,FALSE,"원가";#N/A,#N/A,FALSE,"경영"}</definedName>
    <definedName name="ㅣㅣㅣㅣㅣ" hidden="1">{#N/A,#N/A,FALSE,"인원";#N/A,#N/A,FALSE,"비용2";#N/A,#N/A,FALSE,"비용1";#N/A,#N/A,FALSE,"비용";#N/A,#N/A,FALSE,"보증2";#N/A,#N/A,FALSE,"보증1";#N/A,#N/A,FALSE,"보증";#N/A,#N/A,FALSE,"손익1";#N/A,#N/A,FALSE,"손익";#N/A,#N/A,FALSE,"부서별매출";#N/A,#N/A,FALSE,"매출"}</definedName>
    <definedName name="ㅣㅣㅣㅣㅣㅣㅣㅣㅣㅣㅣ" hidden="1">{#N/A,#N/A,FALSE,"Sheet1"}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2" i="18" l="1"/>
  <c r="T71" i="18"/>
  <c r="T70" i="18"/>
  <c r="T69" i="18"/>
  <c r="T68" i="18"/>
  <c r="T66" i="18"/>
  <c r="T65" i="18"/>
  <c r="T64" i="18"/>
  <c r="T63" i="18"/>
  <c r="T62" i="18"/>
  <c r="T61" i="18"/>
  <c r="T60" i="18"/>
  <c r="T59" i="18"/>
  <c r="T57" i="18"/>
  <c r="T56" i="18"/>
  <c r="T55" i="18"/>
  <c r="T54" i="18"/>
  <c r="T53" i="18"/>
  <c r="T52" i="18"/>
  <c r="T51" i="18"/>
  <c r="T50" i="18"/>
  <c r="T49" i="18"/>
  <c r="T48" i="18"/>
  <c r="T47" i="18"/>
  <c r="T46" i="18"/>
  <c r="T45" i="18"/>
  <c r="T44" i="18"/>
  <c r="T43" i="18"/>
  <c r="T42" i="18"/>
  <c r="T41" i="18"/>
  <c r="T40" i="18"/>
  <c r="T39" i="18"/>
  <c r="T38" i="18"/>
  <c r="T37" i="18"/>
  <c r="T36" i="18"/>
  <c r="T35" i="18"/>
  <c r="T34" i="18"/>
  <c r="T33" i="18"/>
  <c r="T32" i="18"/>
  <c r="T31" i="18"/>
  <c r="T30" i="18"/>
  <c r="T29" i="18"/>
  <c r="T28" i="18"/>
  <c r="T27" i="18"/>
  <c r="T26" i="18"/>
  <c r="T25" i="18"/>
  <c r="T24" i="18"/>
  <c r="T23" i="18"/>
  <c r="T22" i="18"/>
  <c r="T21" i="18"/>
  <c r="T20" i="18"/>
  <c r="T19" i="18"/>
  <c r="T18" i="18"/>
  <c r="T17" i="18"/>
  <c r="T16" i="18"/>
  <c r="T15" i="18"/>
  <c r="T14" i="18"/>
  <c r="T13" i="18"/>
  <c r="T12" i="18"/>
  <c r="T11" i="18"/>
  <c r="T10" i="18"/>
  <c r="T9" i="18"/>
  <c r="T8" i="18"/>
  <c r="T7" i="18"/>
  <c r="Q97" i="17" l="1"/>
  <c r="Q95" i="17" l="1"/>
  <c r="C3" i="17" l="1"/>
  <c r="C2" i="17" l="1"/>
  <c r="L95" i="17" l="1"/>
  <c r="M95" i="17"/>
  <c r="P95" i="17"/>
  <c r="K95" i="17"/>
  <c r="N95" i="17" l="1"/>
  <c r="O95" i="17"/>
  <c r="J95" i="17"/>
  <c r="E95" i="17" l="1"/>
  <c r="G73" i="18"/>
  <c r="F73" i="18" l="1"/>
  <c r="T44" i="8" l="1"/>
  <c r="S44" i="8"/>
  <c r="R44" i="8"/>
  <c r="N44" i="8"/>
  <c r="M44" i="8"/>
  <c r="J44" i="8"/>
  <c r="J42" i="8"/>
  <c r="J41" i="8"/>
  <c r="I44" i="8"/>
  <c r="I42" i="8"/>
  <c r="I41" i="8"/>
  <c r="H44" i="8"/>
  <c r="H42" i="8"/>
  <c r="H41" i="8"/>
  <c r="F41" i="8"/>
  <c r="D44" i="8"/>
  <c r="D42" i="8"/>
  <c r="D41" i="8"/>
  <c r="E44" i="8"/>
  <c r="E42" i="8"/>
  <c r="E41" i="8"/>
  <c r="F18" i="8"/>
  <c r="F42" i="8" s="1"/>
  <c r="F43" i="8" s="1"/>
  <c r="F20" i="8"/>
  <c r="F44" i="8" s="1"/>
  <c r="D43" i="8" l="1"/>
  <c r="I43" i="8"/>
  <c r="H43" i="8"/>
  <c r="J43" i="8"/>
  <c r="O20" i="8"/>
  <c r="O44" i="8" s="1"/>
  <c r="T18" i="8" l="1"/>
  <c r="T42" i="8" s="1"/>
  <c r="S18" i="8"/>
  <c r="S42" i="8" s="1"/>
  <c r="R18" i="8"/>
  <c r="R42" i="8" s="1"/>
  <c r="T17" i="8"/>
  <c r="T41" i="8" s="1"/>
  <c r="S17" i="8"/>
  <c r="S41" i="8" s="1"/>
  <c r="R17" i="8"/>
  <c r="R41" i="8" s="1"/>
  <c r="O17" i="8"/>
  <c r="O41" i="8" s="1"/>
  <c r="N17" i="8"/>
  <c r="N41" i="8" s="1"/>
  <c r="M17" i="8"/>
  <c r="M41" i="8" s="1"/>
  <c r="O18" i="8"/>
  <c r="O42" i="8" s="1"/>
  <c r="N18" i="8"/>
  <c r="N42" i="8" s="1"/>
  <c r="M18" i="8"/>
  <c r="M42" i="8" s="1"/>
  <c r="M43" i="8" l="1"/>
  <c r="R43" i="8"/>
  <c r="O43" i="8"/>
  <c r="S43" i="8"/>
  <c r="T43" i="8"/>
  <c r="N43" i="8"/>
  <c r="G18" i="8" l="1"/>
  <c r="U44" i="8"/>
  <c r="T32" i="8"/>
  <c r="T33" i="8" s="1"/>
  <c r="S32" i="8"/>
  <c r="S33" i="8" s="1"/>
  <c r="R32" i="8"/>
  <c r="R33" i="8" s="1"/>
  <c r="O32" i="8"/>
  <c r="O33" i="8" s="1"/>
  <c r="N32" i="8"/>
  <c r="N33" i="8" s="1"/>
  <c r="M32" i="8"/>
  <c r="M33" i="8" s="1"/>
  <c r="J32" i="8"/>
  <c r="J33" i="8" s="1"/>
  <c r="I32" i="8"/>
  <c r="I33" i="8" s="1"/>
  <c r="H32" i="8"/>
  <c r="F32" i="8"/>
  <c r="F33" i="8" s="1"/>
  <c r="E32" i="8"/>
  <c r="E33" i="8" s="1"/>
  <c r="D32" i="8"/>
  <c r="D33" i="8" s="1"/>
  <c r="U31" i="8"/>
  <c r="P31" i="8"/>
  <c r="K31" i="8"/>
  <c r="G31" i="8"/>
  <c r="T30" i="8"/>
  <c r="S30" i="8"/>
  <c r="R30" i="8"/>
  <c r="O30" i="8"/>
  <c r="N30" i="8"/>
  <c r="M30" i="8"/>
  <c r="J30" i="8"/>
  <c r="I30" i="8"/>
  <c r="H30" i="8"/>
  <c r="F30" i="8"/>
  <c r="E30" i="8"/>
  <c r="D30" i="8"/>
  <c r="U29" i="8"/>
  <c r="P29" i="8"/>
  <c r="V29" i="8" s="1"/>
  <c r="K29" i="8"/>
  <c r="G29" i="8"/>
  <c r="U28" i="8"/>
  <c r="P28" i="8"/>
  <c r="K28" i="8"/>
  <c r="G28" i="8"/>
  <c r="Q23" i="8"/>
  <c r="T21" i="8"/>
  <c r="S21" i="8"/>
  <c r="R21" i="8"/>
  <c r="O21" i="8"/>
  <c r="N21" i="8"/>
  <c r="M21" i="8"/>
  <c r="I21" i="8"/>
  <c r="D21" i="8"/>
  <c r="U20" i="8"/>
  <c r="P20" i="8"/>
  <c r="H21" i="8"/>
  <c r="G20" i="8"/>
  <c r="E21" i="8"/>
  <c r="T19" i="8"/>
  <c r="S19" i="8"/>
  <c r="R19" i="8"/>
  <c r="O19" i="8"/>
  <c r="N19" i="8"/>
  <c r="M19" i="8"/>
  <c r="J19" i="8"/>
  <c r="I19" i="8"/>
  <c r="H19" i="8"/>
  <c r="E19" i="8"/>
  <c r="D19" i="8"/>
  <c r="U18" i="8"/>
  <c r="P18" i="8"/>
  <c r="K18" i="8"/>
  <c r="U17" i="8"/>
  <c r="P17" i="8"/>
  <c r="K17" i="8"/>
  <c r="G17" i="8"/>
  <c r="T15" i="8"/>
  <c r="S15" i="8"/>
  <c r="R15" i="8"/>
  <c r="O15" i="8"/>
  <c r="N15" i="8"/>
  <c r="M15" i="8"/>
  <c r="J15" i="8"/>
  <c r="I15" i="8"/>
  <c r="H15" i="8"/>
  <c r="F15" i="8"/>
  <c r="E15" i="8"/>
  <c r="D15" i="8"/>
  <c r="U14" i="8"/>
  <c r="P14" i="8"/>
  <c r="K14" i="8"/>
  <c r="G14" i="8"/>
  <c r="U13" i="8"/>
  <c r="P13" i="8"/>
  <c r="K13" i="8"/>
  <c r="G13" i="8"/>
  <c r="T12" i="8"/>
  <c r="S12" i="8"/>
  <c r="R12" i="8"/>
  <c r="O12" i="8"/>
  <c r="N12" i="8"/>
  <c r="M12" i="8"/>
  <c r="J12" i="8"/>
  <c r="I12" i="8"/>
  <c r="H12" i="8"/>
  <c r="F12" i="8"/>
  <c r="E12" i="8"/>
  <c r="D12" i="8"/>
  <c r="U11" i="8"/>
  <c r="P11" i="8"/>
  <c r="K11" i="8"/>
  <c r="G11" i="8"/>
  <c r="U10" i="8"/>
  <c r="P10" i="8"/>
  <c r="K10" i="8"/>
  <c r="G10" i="8"/>
  <c r="T8" i="8"/>
  <c r="S8" i="8"/>
  <c r="R8" i="8"/>
  <c r="O8" i="8"/>
  <c r="N8" i="8"/>
  <c r="M8" i="8"/>
  <c r="J8" i="8"/>
  <c r="I8" i="8"/>
  <c r="H8" i="8"/>
  <c r="F8" i="8"/>
  <c r="E8" i="8"/>
  <c r="D8" i="8"/>
  <c r="U7" i="8"/>
  <c r="P7" i="8"/>
  <c r="K7" i="8"/>
  <c r="G7" i="8"/>
  <c r="U6" i="8"/>
  <c r="P6" i="8"/>
  <c r="K6" i="8"/>
  <c r="G6" i="8"/>
  <c r="L6" i="8" s="1"/>
  <c r="T5" i="8"/>
  <c r="S5" i="8"/>
  <c r="R5" i="8"/>
  <c r="O5" i="8"/>
  <c r="N5" i="8"/>
  <c r="M5" i="8"/>
  <c r="J5" i="8"/>
  <c r="I5" i="8"/>
  <c r="H5" i="8"/>
  <c r="F5" i="8"/>
  <c r="E5" i="8"/>
  <c r="D5" i="8"/>
  <c r="U4" i="8"/>
  <c r="P4" i="8"/>
  <c r="K4" i="8"/>
  <c r="G4" i="8"/>
  <c r="U3" i="8"/>
  <c r="P3" i="8"/>
  <c r="K3" i="8"/>
  <c r="K8" i="8" s="1"/>
  <c r="G3" i="8"/>
  <c r="O69" i="7"/>
  <c r="N69" i="7"/>
  <c r="M69" i="7"/>
  <c r="L69" i="7"/>
  <c r="K69" i="7"/>
  <c r="J69" i="7"/>
  <c r="I69" i="7"/>
  <c r="H69" i="7"/>
  <c r="G69" i="7"/>
  <c r="F69" i="7"/>
  <c r="E69" i="7"/>
  <c r="D69" i="7"/>
  <c r="O68" i="7"/>
  <c r="N68" i="7"/>
  <c r="M68" i="7"/>
  <c r="L68" i="7"/>
  <c r="K68" i="7"/>
  <c r="J68" i="7"/>
  <c r="I68" i="7"/>
  <c r="H68" i="7"/>
  <c r="G68" i="7"/>
  <c r="F68" i="7"/>
  <c r="E68" i="7"/>
  <c r="D68" i="7"/>
  <c r="O67" i="7"/>
  <c r="N67" i="7"/>
  <c r="M67" i="7"/>
  <c r="L67" i="7"/>
  <c r="K67" i="7"/>
  <c r="J67" i="7"/>
  <c r="I67" i="7"/>
  <c r="H67" i="7"/>
  <c r="G67" i="7"/>
  <c r="F67" i="7"/>
  <c r="E67" i="7"/>
  <c r="D67" i="7"/>
  <c r="O66" i="7"/>
  <c r="N66" i="7"/>
  <c r="M66" i="7"/>
  <c r="L66" i="7"/>
  <c r="K66" i="7"/>
  <c r="J66" i="7"/>
  <c r="I66" i="7"/>
  <c r="H66" i="7"/>
  <c r="G66" i="7"/>
  <c r="F66" i="7"/>
  <c r="E66" i="7"/>
  <c r="D66" i="7"/>
  <c r="O65" i="7"/>
  <c r="N65" i="7"/>
  <c r="M65" i="7"/>
  <c r="L65" i="7"/>
  <c r="K65" i="7"/>
  <c r="J65" i="7"/>
  <c r="I65" i="7"/>
  <c r="H65" i="7"/>
  <c r="G65" i="7"/>
  <c r="F65" i="7"/>
  <c r="E65" i="7"/>
  <c r="D65" i="7"/>
  <c r="O64" i="7"/>
  <c r="N64" i="7"/>
  <c r="M64" i="7"/>
  <c r="L64" i="7"/>
  <c r="K64" i="7"/>
  <c r="J64" i="7"/>
  <c r="I64" i="7"/>
  <c r="H64" i="7"/>
  <c r="G64" i="7"/>
  <c r="F64" i="7"/>
  <c r="E64" i="7"/>
  <c r="D64" i="7"/>
  <c r="O63" i="7"/>
  <c r="N63" i="7"/>
  <c r="M63" i="7"/>
  <c r="L63" i="7"/>
  <c r="K63" i="7"/>
  <c r="J63" i="7"/>
  <c r="I63" i="7"/>
  <c r="H63" i="7"/>
  <c r="G63" i="7"/>
  <c r="F63" i="7"/>
  <c r="E63" i="7"/>
  <c r="D63" i="7"/>
  <c r="O62" i="7"/>
  <c r="N62" i="7"/>
  <c r="M62" i="7"/>
  <c r="L62" i="7"/>
  <c r="K62" i="7"/>
  <c r="J62" i="7"/>
  <c r="I62" i="7"/>
  <c r="H62" i="7"/>
  <c r="G62" i="7"/>
  <c r="F62" i="7"/>
  <c r="E62" i="7"/>
  <c r="D62" i="7"/>
  <c r="O61" i="7"/>
  <c r="N61" i="7"/>
  <c r="M61" i="7"/>
  <c r="L61" i="7"/>
  <c r="K61" i="7"/>
  <c r="J61" i="7"/>
  <c r="I61" i="7"/>
  <c r="H61" i="7"/>
  <c r="G61" i="7"/>
  <c r="F61" i="7"/>
  <c r="E61" i="7"/>
  <c r="D61" i="7"/>
  <c r="O60" i="7"/>
  <c r="N60" i="7"/>
  <c r="M60" i="7"/>
  <c r="L60" i="7"/>
  <c r="K60" i="7"/>
  <c r="J60" i="7"/>
  <c r="I60" i="7"/>
  <c r="H60" i="7"/>
  <c r="G60" i="7"/>
  <c r="F60" i="7"/>
  <c r="E60" i="7"/>
  <c r="D60" i="7"/>
  <c r="O59" i="7"/>
  <c r="N59" i="7"/>
  <c r="M59" i="7"/>
  <c r="L59" i="7"/>
  <c r="K59" i="7"/>
  <c r="J59" i="7"/>
  <c r="I59" i="7"/>
  <c r="H59" i="7"/>
  <c r="G59" i="7"/>
  <c r="F59" i="7"/>
  <c r="E59" i="7"/>
  <c r="D59" i="7"/>
  <c r="O58" i="7"/>
  <c r="N58" i="7"/>
  <c r="M58" i="7"/>
  <c r="L58" i="7"/>
  <c r="K58" i="7"/>
  <c r="J58" i="7"/>
  <c r="I58" i="7"/>
  <c r="H58" i="7"/>
  <c r="G58" i="7"/>
  <c r="F58" i="7"/>
  <c r="E58" i="7"/>
  <c r="D58" i="7"/>
  <c r="O57" i="7"/>
  <c r="N57" i="7"/>
  <c r="M57" i="7"/>
  <c r="L57" i="7"/>
  <c r="K57" i="7"/>
  <c r="J57" i="7"/>
  <c r="I57" i="7"/>
  <c r="H57" i="7"/>
  <c r="G57" i="7"/>
  <c r="F57" i="7"/>
  <c r="E57" i="7"/>
  <c r="D57" i="7"/>
  <c r="O56" i="7"/>
  <c r="N56" i="7"/>
  <c r="M56" i="7"/>
  <c r="L56" i="7"/>
  <c r="K56" i="7"/>
  <c r="J56" i="7"/>
  <c r="I56" i="7"/>
  <c r="H56" i="7"/>
  <c r="G56" i="7"/>
  <c r="F56" i="7"/>
  <c r="E56" i="7"/>
  <c r="D56" i="7"/>
  <c r="O55" i="7"/>
  <c r="N55" i="7"/>
  <c r="M55" i="7"/>
  <c r="L55" i="7"/>
  <c r="K55" i="7"/>
  <c r="J55" i="7"/>
  <c r="I55" i="7"/>
  <c r="H55" i="7"/>
  <c r="G55" i="7"/>
  <c r="F55" i="7"/>
  <c r="E55" i="7"/>
  <c r="D55" i="7"/>
  <c r="O54" i="7"/>
  <c r="N54" i="7"/>
  <c r="M54" i="7"/>
  <c r="L54" i="7"/>
  <c r="K54" i="7"/>
  <c r="J54" i="7"/>
  <c r="I54" i="7"/>
  <c r="H54" i="7"/>
  <c r="G54" i="7"/>
  <c r="F54" i="7"/>
  <c r="E54" i="7"/>
  <c r="D54" i="7"/>
  <c r="O53" i="7"/>
  <c r="N53" i="7"/>
  <c r="M53" i="7"/>
  <c r="L53" i="7"/>
  <c r="K53" i="7"/>
  <c r="J53" i="7"/>
  <c r="I53" i="7"/>
  <c r="H53" i="7"/>
  <c r="G53" i="7"/>
  <c r="F53" i="7"/>
  <c r="E53" i="7"/>
  <c r="D53" i="7"/>
  <c r="O52" i="7"/>
  <c r="N52" i="7"/>
  <c r="M52" i="7"/>
  <c r="L52" i="7"/>
  <c r="K52" i="7"/>
  <c r="J52" i="7"/>
  <c r="I52" i="7"/>
  <c r="H52" i="7"/>
  <c r="G52" i="7"/>
  <c r="F52" i="7"/>
  <c r="E52" i="7"/>
  <c r="D52" i="7"/>
  <c r="O51" i="7"/>
  <c r="N51" i="7"/>
  <c r="M51" i="7"/>
  <c r="L51" i="7"/>
  <c r="K51" i="7"/>
  <c r="J51" i="7"/>
  <c r="I51" i="7"/>
  <c r="H51" i="7"/>
  <c r="G51" i="7"/>
  <c r="F51" i="7"/>
  <c r="E51" i="7"/>
  <c r="D51" i="7"/>
  <c r="O50" i="7"/>
  <c r="N50" i="7"/>
  <c r="M50" i="7"/>
  <c r="L50" i="7"/>
  <c r="K50" i="7"/>
  <c r="J50" i="7"/>
  <c r="I50" i="7"/>
  <c r="H50" i="7"/>
  <c r="G50" i="7"/>
  <c r="F50" i="7"/>
  <c r="E50" i="7"/>
  <c r="D50" i="7"/>
  <c r="O49" i="7"/>
  <c r="N49" i="7"/>
  <c r="M49" i="7"/>
  <c r="L49" i="7"/>
  <c r="K49" i="7"/>
  <c r="J49" i="7"/>
  <c r="I49" i="7"/>
  <c r="H49" i="7"/>
  <c r="G49" i="7"/>
  <c r="F49" i="7"/>
  <c r="E49" i="7"/>
  <c r="D49" i="7"/>
  <c r="O48" i="7"/>
  <c r="N48" i="7"/>
  <c r="M48" i="7"/>
  <c r="L48" i="7"/>
  <c r="K48" i="7"/>
  <c r="J48" i="7"/>
  <c r="I48" i="7"/>
  <c r="H48" i="7"/>
  <c r="G48" i="7"/>
  <c r="F48" i="7"/>
  <c r="E48" i="7"/>
  <c r="D48" i="7"/>
  <c r="O47" i="7"/>
  <c r="N47" i="7"/>
  <c r="M47" i="7"/>
  <c r="L47" i="7"/>
  <c r="K47" i="7"/>
  <c r="J47" i="7"/>
  <c r="I47" i="7"/>
  <c r="H47" i="7"/>
  <c r="G47" i="7"/>
  <c r="F47" i="7"/>
  <c r="E47" i="7"/>
  <c r="D47" i="7"/>
  <c r="O46" i="7"/>
  <c r="N46" i="7"/>
  <c r="M46" i="7"/>
  <c r="L46" i="7"/>
  <c r="K46" i="7"/>
  <c r="J46" i="7"/>
  <c r="I46" i="7"/>
  <c r="H46" i="7"/>
  <c r="G46" i="7"/>
  <c r="F46" i="7"/>
  <c r="E46" i="7"/>
  <c r="D46" i="7"/>
  <c r="O45" i="7"/>
  <c r="N45" i="7"/>
  <c r="M45" i="7"/>
  <c r="L45" i="7"/>
  <c r="K45" i="7"/>
  <c r="J45" i="7"/>
  <c r="I45" i="7"/>
  <c r="H45" i="7"/>
  <c r="G45" i="7"/>
  <c r="F45" i="7"/>
  <c r="E45" i="7"/>
  <c r="D45" i="7"/>
  <c r="O44" i="7"/>
  <c r="N44" i="7"/>
  <c r="M44" i="7"/>
  <c r="L44" i="7"/>
  <c r="K44" i="7"/>
  <c r="J44" i="7"/>
  <c r="I44" i="7"/>
  <c r="H44" i="7"/>
  <c r="G44" i="7"/>
  <c r="F44" i="7"/>
  <c r="E44" i="7"/>
  <c r="D44" i="7"/>
  <c r="O43" i="7"/>
  <c r="N43" i="7"/>
  <c r="M43" i="7"/>
  <c r="L43" i="7"/>
  <c r="K43" i="7"/>
  <c r="J43" i="7"/>
  <c r="I43" i="7"/>
  <c r="H43" i="7"/>
  <c r="G43" i="7"/>
  <c r="F43" i="7"/>
  <c r="E43" i="7"/>
  <c r="D43" i="7"/>
  <c r="O42" i="7"/>
  <c r="N42" i="7"/>
  <c r="M42" i="7"/>
  <c r="L42" i="7"/>
  <c r="K42" i="7"/>
  <c r="J42" i="7"/>
  <c r="I42" i="7"/>
  <c r="H42" i="7"/>
  <c r="G42" i="7"/>
  <c r="F42" i="7"/>
  <c r="E42" i="7"/>
  <c r="D42" i="7"/>
  <c r="O41" i="7"/>
  <c r="N41" i="7"/>
  <c r="M41" i="7"/>
  <c r="L41" i="7"/>
  <c r="K41" i="7"/>
  <c r="J41" i="7"/>
  <c r="I41" i="7"/>
  <c r="H41" i="7"/>
  <c r="G41" i="7"/>
  <c r="F41" i="7"/>
  <c r="E41" i="7"/>
  <c r="D41" i="7"/>
  <c r="O40" i="7"/>
  <c r="N40" i="7"/>
  <c r="M40" i="7"/>
  <c r="L40" i="7"/>
  <c r="K40" i="7"/>
  <c r="J40" i="7"/>
  <c r="I40" i="7"/>
  <c r="H40" i="7"/>
  <c r="G40" i="7"/>
  <c r="F40" i="7"/>
  <c r="E40" i="7"/>
  <c r="D40" i="7"/>
  <c r="O39" i="7"/>
  <c r="N39" i="7"/>
  <c r="M39" i="7"/>
  <c r="L39" i="7"/>
  <c r="K39" i="7"/>
  <c r="J39" i="7"/>
  <c r="I39" i="7"/>
  <c r="H39" i="7"/>
  <c r="G39" i="7"/>
  <c r="F39" i="7"/>
  <c r="E39" i="7"/>
  <c r="D39" i="7"/>
  <c r="O38" i="7"/>
  <c r="N38" i="7"/>
  <c r="M38" i="7"/>
  <c r="L38" i="7"/>
  <c r="K38" i="7"/>
  <c r="J38" i="7"/>
  <c r="I38" i="7"/>
  <c r="H38" i="7"/>
  <c r="G38" i="7"/>
  <c r="F38" i="7"/>
  <c r="E38" i="7"/>
  <c r="D38" i="7"/>
  <c r="O37" i="7"/>
  <c r="N37" i="7"/>
  <c r="M37" i="7"/>
  <c r="L37" i="7"/>
  <c r="K37" i="7"/>
  <c r="J37" i="7"/>
  <c r="I37" i="7"/>
  <c r="H37" i="7"/>
  <c r="G37" i="7"/>
  <c r="F37" i="7"/>
  <c r="E37" i="7"/>
  <c r="D37" i="7"/>
  <c r="O36" i="7"/>
  <c r="N36" i="7"/>
  <c r="M36" i="7"/>
  <c r="L36" i="7"/>
  <c r="K36" i="7"/>
  <c r="J36" i="7"/>
  <c r="I36" i="7"/>
  <c r="H36" i="7"/>
  <c r="G36" i="7"/>
  <c r="F36" i="7"/>
  <c r="E36" i="7"/>
  <c r="D36" i="7"/>
  <c r="O35" i="7"/>
  <c r="N35" i="7"/>
  <c r="M35" i="7"/>
  <c r="L35" i="7"/>
  <c r="K35" i="7"/>
  <c r="J35" i="7"/>
  <c r="I35" i="7"/>
  <c r="H35" i="7"/>
  <c r="G35" i="7"/>
  <c r="F35" i="7"/>
  <c r="E35" i="7"/>
  <c r="D35" i="7"/>
  <c r="O34" i="7"/>
  <c r="N34" i="7"/>
  <c r="M34" i="7"/>
  <c r="L34" i="7"/>
  <c r="K34" i="7"/>
  <c r="J34" i="7"/>
  <c r="I34" i="7"/>
  <c r="H34" i="7"/>
  <c r="G34" i="7"/>
  <c r="F34" i="7"/>
  <c r="E34" i="7"/>
  <c r="D34" i="7"/>
  <c r="O33" i="7"/>
  <c r="N33" i="7"/>
  <c r="M33" i="7"/>
  <c r="L33" i="7"/>
  <c r="K33" i="7"/>
  <c r="J33" i="7"/>
  <c r="I33" i="7"/>
  <c r="H33" i="7"/>
  <c r="G33" i="7"/>
  <c r="F33" i="7"/>
  <c r="E33" i="7"/>
  <c r="D33" i="7"/>
  <c r="O32" i="7"/>
  <c r="N32" i="7"/>
  <c r="M32" i="7"/>
  <c r="L32" i="7"/>
  <c r="K32" i="7"/>
  <c r="J32" i="7"/>
  <c r="I32" i="7"/>
  <c r="H32" i="7"/>
  <c r="G32" i="7"/>
  <c r="F32" i="7"/>
  <c r="E32" i="7"/>
  <c r="D32" i="7"/>
  <c r="O31" i="7"/>
  <c r="N31" i="7"/>
  <c r="M31" i="7"/>
  <c r="L31" i="7"/>
  <c r="K31" i="7"/>
  <c r="J31" i="7"/>
  <c r="I31" i="7"/>
  <c r="H31" i="7"/>
  <c r="G31" i="7"/>
  <c r="F31" i="7"/>
  <c r="E31" i="7"/>
  <c r="D31" i="7"/>
  <c r="O30" i="7"/>
  <c r="N30" i="7"/>
  <c r="M30" i="7"/>
  <c r="L30" i="7"/>
  <c r="K30" i="7"/>
  <c r="J30" i="7"/>
  <c r="I30" i="7"/>
  <c r="H30" i="7"/>
  <c r="G30" i="7"/>
  <c r="F30" i="7"/>
  <c r="E30" i="7"/>
  <c r="D30" i="7"/>
  <c r="O29" i="7"/>
  <c r="N29" i="7"/>
  <c r="M29" i="7"/>
  <c r="L29" i="7"/>
  <c r="K29" i="7"/>
  <c r="J29" i="7"/>
  <c r="I29" i="7"/>
  <c r="H29" i="7"/>
  <c r="G29" i="7"/>
  <c r="F29" i="7"/>
  <c r="E29" i="7"/>
  <c r="D29" i="7"/>
  <c r="O28" i="7"/>
  <c r="N28" i="7"/>
  <c r="M28" i="7"/>
  <c r="L28" i="7"/>
  <c r="K28" i="7"/>
  <c r="J28" i="7"/>
  <c r="I28" i="7"/>
  <c r="H28" i="7"/>
  <c r="G28" i="7"/>
  <c r="F28" i="7"/>
  <c r="E28" i="7"/>
  <c r="D28" i="7"/>
  <c r="O27" i="7"/>
  <c r="N27" i="7"/>
  <c r="M27" i="7"/>
  <c r="L27" i="7"/>
  <c r="K27" i="7"/>
  <c r="J27" i="7"/>
  <c r="I27" i="7"/>
  <c r="H27" i="7"/>
  <c r="G27" i="7"/>
  <c r="F27" i="7"/>
  <c r="E27" i="7"/>
  <c r="D27" i="7"/>
  <c r="O26" i="7"/>
  <c r="N26" i="7"/>
  <c r="M26" i="7"/>
  <c r="L26" i="7"/>
  <c r="K26" i="7"/>
  <c r="J26" i="7"/>
  <c r="I26" i="7"/>
  <c r="H26" i="7"/>
  <c r="G26" i="7"/>
  <c r="F26" i="7"/>
  <c r="E26" i="7"/>
  <c r="D26" i="7"/>
  <c r="O25" i="7"/>
  <c r="N25" i="7"/>
  <c r="M25" i="7"/>
  <c r="L25" i="7"/>
  <c r="K25" i="7"/>
  <c r="J25" i="7"/>
  <c r="I25" i="7"/>
  <c r="H25" i="7"/>
  <c r="G25" i="7"/>
  <c r="F25" i="7"/>
  <c r="E25" i="7"/>
  <c r="D25" i="7"/>
  <c r="O24" i="7"/>
  <c r="N24" i="7"/>
  <c r="M24" i="7"/>
  <c r="L24" i="7"/>
  <c r="K24" i="7"/>
  <c r="J24" i="7"/>
  <c r="I24" i="7"/>
  <c r="H24" i="7"/>
  <c r="G24" i="7"/>
  <c r="F24" i="7"/>
  <c r="E24" i="7"/>
  <c r="D24" i="7"/>
  <c r="O23" i="7"/>
  <c r="N23" i="7"/>
  <c r="M23" i="7"/>
  <c r="L23" i="7"/>
  <c r="K23" i="7"/>
  <c r="J23" i="7"/>
  <c r="I23" i="7"/>
  <c r="H23" i="7"/>
  <c r="G23" i="7"/>
  <c r="F23" i="7"/>
  <c r="E23" i="7"/>
  <c r="D23" i="7"/>
  <c r="O22" i="7"/>
  <c r="N22" i="7"/>
  <c r="M22" i="7"/>
  <c r="L22" i="7"/>
  <c r="K22" i="7"/>
  <c r="J22" i="7"/>
  <c r="I22" i="7"/>
  <c r="H22" i="7"/>
  <c r="G22" i="7"/>
  <c r="F22" i="7"/>
  <c r="E22" i="7"/>
  <c r="D22" i="7"/>
  <c r="O21" i="7"/>
  <c r="N21" i="7"/>
  <c r="M21" i="7"/>
  <c r="L21" i="7"/>
  <c r="K21" i="7"/>
  <c r="J21" i="7"/>
  <c r="I21" i="7"/>
  <c r="H21" i="7"/>
  <c r="G21" i="7"/>
  <c r="F21" i="7"/>
  <c r="E21" i="7"/>
  <c r="D21" i="7"/>
  <c r="O20" i="7"/>
  <c r="N20" i="7"/>
  <c r="M20" i="7"/>
  <c r="L20" i="7"/>
  <c r="K20" i="7"/>
  <c r="J20" i="7"/>
  <c r="I20" i="7"/>
  <c r="H20" i="7"/>
  <c r="G20" i="7"/>
  <c r="F20" i="7"/>
  <c r="E20" i="7"/>
  <c r="D20" i="7"/>
  <c r="O19" i="7"/>
  <c r="N19" i="7"/>
  <c r="M19" i="7"/>
  <c r="L19" i="7"/>
  <c r="K19" i="7"/>
  <c r="J19" i="7"/>
  <c r="I19" i="7"/>
  <c r="H19" i="7"/>
  <c r="G19" i="7"/>
  <c r="F19" i="7"/>
  <c r="E19" i="7"/>
  <c r="D19" i="7"/>
  <c r="O18" i="7"/>
  <c r="N18" i="7"/>
  <c r="M18" i="7"/>
  <c r="L18" i="7"/>
  <c r="K18" i="7"/>
  <c r="J18" i="7"/>
  <c r="I18" i="7"/>
  <c r="H18" i="7"/>
  <c r="G18" i="7"/>
  <c r="F18" i="7"/>
  <c r="E18" i="7"/>
  <c r="D18" i="7"/>
  <c r="O17" i="7"/>
  <c r="N17" i="7"/>
  <c r="M17" i="7"/>
  <c r="L17" i="7"/>
  <c r="K17" i="7"/>
  <c r="J17" i="7"/>
  <c r="I17" i="7"/>
  <c r="H17" i="7"/>
  <c r="G17" i="7"/>
  <c r="F17" i="7"/>
  <c r="E17" i="7"/>
  <c r="D17" i="7"/>
  <c r="O16" i="7"/>
  <c r="N16" i="7"/>
  <c r="M16" i="7"/>
  <c r="L16" i="7"/>
  <c r="K16" i="7"/>
  <c r="J16" i="7"/>
  <c r="I16" i="7"/>
  <c r="H16" i="7"/>
  <c r="G16" i="7"/>
  <c r="F16" i="7"/>
  <c r="E16" i="7"/>
  <c r="D16" i="7"/>
  <c r="O15" i="7"/>
  <c r="N15" i="7"/>
  <c r="M15" i="7"/>
  <c r="L15" i="7"/>
  <c r="K15" i="7"/>
  <c r="J15" i="7"/>
  <c r="I15" i="7"/>
  <c r="H15" i="7"/>
  <c r="G15" i="7"/>
  <c r="F15" i="7"/>
  <c r="E15" i="7"/>
  <c r="D15" i="7"/>
  <c r="O14" i="7"/>
  <c r="N14" i="7"/>
  <c r="M14" i="7"/>
  <c r="L14" i="7"/>
  <c r="K14" i="7"/>
  <c r="J14" i="7"/>
  <c r="I14" i="7"/>
  <c r="H14" i="7"/>
  <c r="G14" i="7"/>
  <c r="F14" i="7"/>
  <c r="E14" i="7"/>
  <c r="D14" i="7"/>
  <c r="O13" i="7"/>
  <c r="N13" i="7"/>
  <c r="M13" i="7"/>
  <c r="L13" i="7"/>
  <c r="K13" i="7"/>
  <c r="J13" i="7"/>
  <c r="I13" i="7"/>
  <c r="H13" i="7"/>
  <c r="G13" i="7"/>
  <c r="F13" i="7"/>
  <c r="E13" i="7"/>
  <c r="D13" i="7"/>
  <c r="O12" i="7"/>
  <c r="N12" i="7"/>
  <c r="M12" i="7"/>
  <c r="L12" i="7"/>
  <c r="K12" i="7"/>
  <c r="J12" i="7"/>
  <c r="I12" i="7"/>
  <c r="H12" i="7"/>
  <c r="G12" i="7"/>
  <c r="F12" i="7"/>
  <c r="E12" i="7"/>
  <c r="D12" i="7"/>
  <c r="O11" i="7"/>
  <c r="N11" i="7"/>
  <c r="M11" i="7"/>
  <c r="L11" i="7"/>
  <c r="K11" i="7"/>
  <c r="J11" i="7"/>
  <c r="I11" i="7"/>
  <c r="H11" i="7"/>
  <c r="G11" i="7"/>
  <c r="F11" i="7"/>
  <c r="E11" i="7"/>
  <c r="D11" i="7"/>
  <c r="O10" i="7"/>
  <c r="N10" i="7"/>
  <c r="M10" i="7"/>
  <c r="L10" i="7"/>
  <c r="K10" i="7"/>
  <c r="J10" i="7"/>
  <c r="I10" i="7"/>
  <c r="H10" i="7"/>
  <c r="G10" i="7"/>
  <c r="F10" i="7"/>
  <c r="E10" i="7"/>
  <c r="D10" i="7"/>
  <c r="D7" i="7"/>
  <c r="B2" i="7"/>
  <c r="P68" i="7" l="1"/>
  <c r="N9" i="7"/>
  <c r="F9" i="7"/>
  <c r="P12" i="8"/>
  <c r="V12" i="8" s="1"/>
  <c r="I45" i="8"/>
  <c r="I46" i="8" s="1"/>
  <c r="O22" i="8"/>
  <c r="O45" i="8"/>
  <c r="O46" i="8" s="1"/>
  <c r="G12" i="8"/>
  <c r="W12" i="8" s="1"/>
  <c r="H45" i="8"/>
  <c r="H46" i="8" s="1"/>
  <c r="R22" i="8"/>
  <c r="R45" i="8"/>
  <c r="R46" i="8" s="1"/>
  <c r="S22" i="8"/>
  <c r="S45" i="8"/>
  <c r="S46" i="8" s="1"/>
  <c r="T22" i="8"/>
  <c r="T45" i="8"/>
  <c r="T46" i="8" s="1"/>
  <c r="D22" i="8"/>
  <c r="D45" i="8"/>
  <c r="D46" i="8" s="1"/>
  <c r="M45" i="8"/>
  <c r="M46" i="8" s="1"/>
  <c r="E22" i="8"/>
  <c r="E45" i="8"/>
  <c r="N22" i="8"/>
  <c r="N45" i="8"/>
  <c r="N46" i="8" s="1"/>
  <c r="V6" i="8"/>
  <c r="V13" i="8"/>
  <c r="K42" i="8"/>
  <c r="G8" i="8"/>
  <c r="W8" i="8" s="1"/>
  <c r="W14" i="8"/>
  <c r="U30" i="8"/>
  <c r="V17" i="8"/>
  <c r="P5" i="8"/>
  <c r="V5" i="8" s="1"/>
  <c r="K12" i="8"/>
  <c r="W13" i="8"/>
  <c r="V28" i="8"/>
  <c r="P41" i="8"/>
  <c r="L3" i="8"/>
  <c r="U5" i="8"/>
  <c r="W11" i="8"/>
  <c r="K15" i="8"/>
  <c r="V31" i="8"/>
  <c r="V14" i="8"/>
  <c r="W3" i="8"/>
  <c r="L11" i="8"/>
  <c r="U15" i="8"/>
  <c r="P30" i="8"/>
  <c r="L7" i="8"/>
  <c r="W10" i="8"/>
  <c r="U12" i="8"/>
  <c r="P19" i="8"/>
  <c r="K5" i="8"/>
  <c r="W6" i="8"/>
  <c r="P8" i="8"/>
  <c r="V8" i="8" s="1"/>
  <c r="V11" i="8"/>
  <c r="W29" i="8"/>
  <c r="L4" i="8"/>
  <c r="U8" i="8"/>
  <c r="V10" i="8"/>
  <c r="V20" i="8"/>
  <c r="K30" i="8"/>
  <c r="K32" i="8"/>
  <c r="K33" i="8" s="1"/>
  <c r="I22" i="8"/>
  <c r="H33" i="8"/>
  <c r="W31" i="8"/>
  <c r="L28" i="8"/>
  <c r="Q28" i="8" s="1"/>
  <c r="K19" i="8"/>
  <c r="U19" i="8"/>
  <c r="U41" i="8"/>
  <c r="P21" i="8"/>
  <c r="P22" i="8" s="1"/>
  <c r="W17" i="8"/>
  <c r="P44" i="8"/>
  <c r="V44" i="8" s="1"/>
  <c r="V18" i="8"/>
  <c r="M22" i="8"/>
  <c r="L17" i="8"/>
  <c r="Q17" i="8" s="1"/>
  <c r="F21" i="8"/>
  <c r="F19" i="8"/>
  <c r="G19" i="8"/>
  <c r="W18" i="8"/>
  <c r="L18" i="8"/>
  <c r="Q18" i="8" s="1"/>
  <c r="L29" i="8"/>
  <c r="Q29" i="8" s="1"/>
  <c r="G30" i="8"/>
  <c r="G41" i="8"/>
  <c r="W28" i="8"/>
  <c r="L8" i="8"/>
  <c r="H22" i="8"/>
  <c r="V30" i="8"/>
  <c r="V4" i="8"/>
  <c r="L10" i="8"/>
  <c r="L14" i="8"/>
  <c r="G15" i="8"/>
  <c r="J21" i="8"/>
  <c r="U32" i="8"/>
  <c r="U33" i="8" s="1"/>
  <c r="U42" i="8"/>
  <c r="V3" i="8"/>
  <c r="W4" i="8"/>
  <c r="V7" i="8"/>
  <c r="L13" i="8"/>
  <c r="P15" i="8"/>
  <c r="V15" i="8" s="1"/>
  <c r="L31" i="8"/>
  <c r="Q31" i="8" s="1"/>
  <c r="W7" i="8"/>
  <c r="G32" i="8"/>
  <c r="K41" i="8"/>
  <c r="G42" i="8"/>
  <c r="K20" i="8"/>
  <c r="L20" i="8" s="1"/>
  <c r="Q20" i="8" s="1"/>
  <c r="U21" i="8"/>
  <c r="U22" i="8" s="1"/>
  <c r="P32" i="8"/>
  <c r="P42" i="8"/>
  <c r="L12" i="8"/>
  <c r="E43" i="8"/>
  <c r="G5" i="8"/>
  <c r="P60" i="7"/>
  <c r="G9" i="7"/>
  <c r="O9" i="7"/>
  <c r="P52" i="7"/>
  <c r="J9" i="7"/>
  <c r="D9" i="7"/>
  <c r="L9" i="7"/>
  <c r="P16" i="7"/>
  <c r="P22" i="7"/>
  <c r="P24" i="7"/>
  <c r="P30" i="7"/>
  <c r="P32" i="7"/>
  <c r="P38" i="7"/>
  <c r="P40" i="7"/>
  <c r="P46" i="7"/>
  <c r="P48" i="7"/>
  <c r="P54" i="7"/>
  <c r="P56" i="7"/>
  <c r="P62" i="7"/>
  <c r="P64" i="7"/>
  <c r="P44" i="7"/>
  <c r="K9" i="7"/>
  <c r="I9" i="7"/>
  <c r="H9" i="7"/>
  <c r="P11" i="7"/>
  <c r="P13" i="7"/>
  <c r="P15" i="7"/>
  <c r="P17" i="7"/>
  <c r="P18" i="7"/>
  <c r="P19" i="7"/>
  <c r="P21" i="7"/>
  <c r="P23" i="7"/>
  <c r="P25" i="7"/>
  <c r="P26" i="7"/>
  <c r="P27" i="7"/>
  <c r="P29" i="7"/>
  <c r="P31" i="7"/>
  <c r="P33" i="7"/>
  <c r="P34" i="7"/>
  <c r="P35" i="7"/>
  <c r="P37" i="7"/>
  <c r="P39" i="7"/>
  <c r="P41" i="7"/>
  <c r="P42" i="7"/>
  <c r="P43" i="7"/>
  <c r="P45" i="7"/>
  <c r="P47" i="7"/>
  <c r="P49" i="7"/>
  <c r="P50" i="7"/>
  <c r="P51" i="7"/>
  <c r="P53" i="7"/>
  <c r="P55" i="7"/>
  <c r="P57" i="7"/>
  <c r="P58" i="7"/>
  <c r="P59" i="7"/>
  <c r="P61" i="7"/>
  <c r="P63" i="7"/>
  <c r="P65" i="7"/>
  <c r="P66" i="7"/>
  <c r="P67" i="7"/>
  <c r="P12" i="7"/>
  <c r="P28" i="7"/>
  <c r="E9" i="7"/>
  <c r="M9" i="7"/>
  <c r="P69" i="7"/>
  <c r="P20" i="7"/>
  <c r="P36" i="7"/>
  <c r="P10" i="7"/>
  <c r="P14" i="7"/>
  <c r="U43" i="8" l="1"/>
  <c r="U45" i="8"/>
  <c r="U46" i="8" s="1"/>
  <c r="V41" i="8"/>
  <c r="J22" i="8"/>
  <c r="J45" i="8"/>
  <c r="J46" i="8" s="1"/>
  <c r="F22" i="8"/>
  <c r="F45" i="8"/>
  <c r="F46" i="8" s="1"/>
  <c r="P45" i="8"/>
  <c r="V45" i="8" s="1"/>
  <c r="V19" i="8"/>
  <c r="K43" i="8"/>
  <c r="W19" i="8"/>
  <c r="W30" i="8"/>
  <c r="Q30" i="8"/>
  <c r="L19" i="8"/>
  <c r="V22" i="8"/>
  <c r="Q19" i="8"/>
  <c r="K21" i="8"/>
  <c r="K22" i="8" s="1"/>
  <c r="L41" i="8"/>
  <c r="Q41" i="8" s="1"/>
  <c r="G21" i="8"/>
  <c r="G44" i="8"/>
  <c r="L30" i="8"/>
  <c r="E46" i="8"/>
  <c r="G33" i="8"/>
  <c r="L32" i="8"/>
  <c r="Q32" i="8" s="1"/>
  <c r="Q33" i="8" s="1"/>
  <c r="W32" i="8"/>
  <c r="W20" i="8"/>
  <c r="K44" i="8"/>
  <c r="P33" i="8"/>
  <c r="V33" i="8" s="1"/>
  <c r="V32" i="8"/>
  <c r="G43" i="8"/>
  <c r="L42" i="8"/>
  <c r="Q42" i="8" s="1"/>
  <c r="W42" i="8"/>
  <c r="L15" i="8"/>
  <c r="W15" i="8"/>
  <c r="V21" i="8"/>
  <c r="V42" i="8"/>
  <c r="P43" i="8"/>
  <c r="V43" i="8" s="1"/>
  <c r="W5" i="8"/>
  <c r="L5" i="8"/>
  <c r="W41" i="8"/>
  <c r="P9" i="7"/>
  <c r="Q9" i="7" s="1"/>
  <c r="P46" i="8" l="1"/>
  <c r="V46" i="8" s="1"/>
  <c r="G22" i="8"/>
  <c r="L22" i="8" s="1"/>
  <c r="Q43" i="8"/>
  <c r="W21" i="8"/>
  <c r="L21" i="8"/>
  <c r="Q21" i="8" s="1"/>
  <c r="Q22" i="8" s="1"/>
  <c r="W44" i="8"/>
  <c r="W33" i="8"/>
  <c r="L33" i="8"/>
  <c r="K45" i="8"/>
  <c r="K46" i="8" s="1"/>
  <c r="L44" i="8"/>
  <c r="Q44" i="8" s="1"/>
  <c r="W43" i="8"/>
  <c r="L43" i="8"/>
  <c r="G45" i="8"/>
  <c r="W22" i="8" l="1"/>
  <c r="W45" i="8"/>
  <c r="L45" i="8"/>
  <c r="Q45" i="8" s="1"/>
  <c r="Q46" i="8" s="1"/>
  <c r="G46" i="8"/>
  <c r="L46" i="8" l="1"/>
  <c r="W46" i="8"/>
  <c r="E63" i="3"/>
  <c r="E61" i="3"/>
  <c r="E59" i="3"/>
  <c r="E58" i="3"/>
  <c r="E56" i="3"/>
  <c r="E55" i="3"/>
  <c r="E53" i="3"/>
  <c r="E52" i="3"/>
  <c r="E34" i="3"/>
  <c r="D60" i="3"/>
  <c r="C60" i="3"/>
  <c r="C57" i="3"/>
  <c r="D57" i="3"/>
  <c r="E57" i="3" s="1"/>
  <c r="D54" i="3"/>
  <c r="C54" i="3"/>
  <c r="E47" i="3"/>
  <c r="E42" i="3"/>
  <c r="E40" i="3"/>
  <c r="E39" i="3"/>
  <c r="E38" i="3"/>
  <c r="E35" i="3"/>
  <c r="E54" i="3" l="1"/>
  <c r="E60" i="3"/>
  <c r="C46" i="3"/>
  <c r="C43" i="3"/>
  <c r="C41" i="3"/>
  <c r="C36" i="3"/>
  <c r="C37" i="3" s="1"/>
  <c r="D44" i="3"/>
  <c r="D45" i="3"/>
  <c r="E45" i="3" s="1"/>
  <c r="D43" i="3"/>
  <c r="E43" i="3" s="1"/>
  <c r="D41" i="3"/>
  <c r="E41" i="3" s="1"/>
  <c r="D36" i="3"/>
  <c r="D37" i="3" l="1"/>
  <c r="E37" i="3" s="1"/>
  <c r="E36" i="3"/>
  <c r="D46" i="3"/>
  <c r="E46" i="3" s="1"/>
  <c r="E44" i="3"/>
  <c r="I24" i="3"/>
  <c r="I23" i="3"/>
  <c r="I22" i="3"/>
  <c r="H24" i="3"/>
  <c r="H23" i="3"/>
  <c r="H22" i="3"/>
  <c r="B25" i="3"/>
  <c r="C25" i="3"/>
  <c r="D25" i="3" s="1"/>
  <c r="E25" i="3"/>
  <c r="F25" i="3"/>
  <c r="G25" i="3"/>
  <c r="I25" i="3" s="1"/>
  <c r="K81" i="4"/>
  <c r="K80" i="4"/>
  <c r="K78" i="4"/>
  <c r="K77" i="4"/>
  <c r="D24" i="3"/>
  <c r="D23" i="3"/>
  <c r="D22" i="3"/>
  <c r="K114" i="4"/>
  <c r="K113" i="4"/>
  <c r="K111" i="4"/>
  <c r="K110" i="4"/>
  <c r="K102" i="4"/>
  <c r="K101" i="4"/>
  <c r="K99" i="4"/>
  <c r="K98" i="4"/>
  <c r="G13" i="3"/>
  <c r="D15" i="3"/>
  <c r="D14" i="3"/>
  <c r="G12" i="3"/>
  <c r="I12" i="3" s="1"/>
  <c r="G11" i="3"/>
  <c r="I11" i="3" s="1"/>
  <c r="I3" i="3"/>
  <c r="I4" i="3"/>
  <c r="I5" i="3"/>
  <c r="H15" i="3"/>
  <c r="F15" i="3"/>
  <c r="E15" i="3"/>
  <c r="H14" i="3"/>
  <c r="F14" i="3"/>
  <c r="E14" i="3"/>
  <c r="H7" i="3"/>
  <c r="G7" i="3"/>
  <c r="F7" i="3"/>
  <c r="E7" i="3"/>
  <c r="D7" i="3"/>
  <c r="H6" i="3"/>
  <c r="G6" i="3"/>
  <c r="F6" i="3"/>
  <c r="E6" i="3"/>
  <c r="D6" i="3"/>
  <c r="I93" i="4"/>
  <c r="H93" i="4"/>
  <c r="G93" i="4"/>
  <c r="F93" i="4"/>
  <c r="K93" i="4" s="1"/>
  <c r="I92" i="4"/>
  <c r="H92" i="4"/>
  <c r="G92" i="4"/>
  <c r="F92" i="4"/>
  <c r="K92" i="4" s="1"/>
  <c r="I90" i="4"/>
  <c r="H90" i="4"/>
  <c r="G90" i="4"/>
  <c r="F90" i="4"/>
  <c r="I89" i="4"/>
  <c r="H89" i="4"/>
  <c r="G89" i="4"/>
  <c r="F89" i="4"/>
  <c r="K75" i="4"/>
  <c r="K74" i="4"/>
  <c r="K72" i="4"/>
  <c r="K71" i="4"/>
  <c r="F66" i="4"/>
  <c r="F65" i="4"/>
  <c r="F64" i="4"/>
  <c r="F63" i="4"/>
  <c r="J56" i="4"/>
  <c r="J57" i="4" s="1"/>
  <c r="I52" i="4"/>
  <c r="H52" i="4"/>
  <c r="E52" i="4"/>
  <c r="F46" i="4"/>
  <c r="G46" i="4" s="1"/>
  <c r="H46" i="4" s="1"/>
  <c r="I46" i="4" s="1"/>
  <c r="J46" i="4" s="1"/>
  <c r="I39" i="4"/>
  <c r="G39" i="4"/>
  <c r="O38" i="4"/>
  <c r="O37" i="4"/>
  <c r="O36" i="4"/>
  <c r="O35" i="4"/>
  <c r="O34" i="4"/>
  <c r="O33" i="4"/>
  <c r="H32" i="4"/>
  <c r="O32" i="4" s="1"/>
  <c r="O31" i="4"/>
  <c r="O30" i="4"/>
  <c r="N29" i="4"/>
  <c r="M29" i="4"/>
  <c r="L29" i="4"/>
  <c r="K29" i="4"/>
  <c r="J29" i="4"/>
  <c r="H29" i="4"/>
  <c r="G29" i="4"/>
  <c r="F29" i="4"/>
  <c r="E29" i="4"/>
  <c r="D29" i="4"/>
  <c r="C29" i="4"/>
  <c r="G28" i="4"/>
  <c r="O28" i="4" s="1"/>
  <c r="O27" i="4"/>
  <c r="O26" i="4"/>
  <c r="N25" i="4"/>
  <c r="N40" i="4" s="1"/>
  <c r="M25" i="4"/>
  <c r="M40" i="4" s="1"/>
  <c r="L25" i="4"/>
  <c r="L40" i="4" s="1"/>
  <c r="K25" i="4"/>
  <c r="K40" i="4" s="1"/>
  <c r="J25" i="4"/>
  <c r="J40" i="4" s="1"/>
  <c r="I25" i="4"/>
  <c r="H25" i="4"/>
  <c r="H40" i="4" s="1"/>
  <c r="F25" i="4"/>
  <c r="F40" i="4" s="1"/>
  <c r="E25" i="4"/>
  <c r="E40" i="4" s="1"/>
  <c r="D25" i="4"/>
  <c r="D40" i="4" s="1"/>
  <c r="C25" i="4"/>
  <c r="C40" i="4" s="1"/>
  <c r="C42" i="4" s="1"/>
  <c r="D41" i="4" s="1"/>
  <c r="O20" i="4"/>
  <c r="O19" i="4"/>
  <c r="N17" i="4"/>
  <c r="N21" i="4" s="1"/>
  <c r="M17" i="4"/>
  <c r="M21" i="4" s="1"/>
  <c r="L17" i="4"/>
  <c r="L21" i="4" s="1"/>
  <c r="K17" i="4"/>
  <c r="K21" i="4" s="1"/>
  <c r="J17" i="4"/>
  <c r="J21" i="4" s="1"/>
  <c r="I16" i="4"/>
  <c r="H16" i="4"/>
  <c r="O16" i="4" s="1"/>
  <c r="I15" i="4"/>
  <c r="I13" i="4" s="1"/>
  <c r="H15" i="4"/>
  <c r="O15" i="4" s="1"/>
  <c r="G13" i="4"/>
  <c r="G21" i="4" s="1"/>
  <c r="F13" i="4"/>
  <c r="F21" i="4" s="1"/>
  <c r="E13" i="4"/>
  <c r="D13" i="4"/>
  <c r="C13" i="4"/>
  <c r="N9" i="4"/>
  <c r="M9" i="4"/>
  <c r="L9" i="4"/>
  <c r="K9" i="4"/>
  <c r="J9" i="4"/>
  <c r="I9" i="4"/>
  <c r="H9" i="4"/>
  <c r="G9" i="4"/>
  <c r="F9" i="4"/>
  <c r="E9" i="4"/>
  <c r="D9" i="4"/>
  <c r="C9" i="4"/>
  <c r="N8" i="4"/>
  <c r="M8" i="4"/>
  <c r="L8" i="4"/>
  <c r="K8" i="4"/>
  <c r="J8" i="4"/>
  <c r="I8" i="4"/>
  <c r="H8" i="4"/>
  <c r="G8" i="4"/>
  <c r="F8" i="4"/>
  <c r="E8" i="4"/>
  <c r="D8" i="4"/>
  <c r="C8" i="4"/>
  <c r="W7" i="4"/>
  <c r="V7" i="4"/>
  <c r="U7" i="4"/>
  <c r="T7" i="4"/>
  <c r="X6" i="4"/>
  <c r="N6" i="4"/>
  <c r="M6" i="4"/>
  <c r="L6" i="4"/>
  <c r="W11" i="4" s="1"/>
  <c r="K6" i="4"/>
  <c r="J6" i="4"/>
  <c r="I6" i="4"/>
  <c r="V11" i="4" s="1"/>
  <c r="G6" i="4"/>
  <c r="X5" i="4"/>
  <c r="X7" i="4" s="1"/>
  <c r="N5" i="4"/>
  <c r="W10" i="4" s="1"/>
  <c r="K5" i="4"/>
  <c r="J5" i="4"/>
  <c r="V10" i="4" s="1"/>
  <c r="H5" i="4"/>
  <c r="U10" i="4" s="1"/>
  <c r="Q4" i="4"/>
  <c r="N4" i="4"/>
  <c r="N14" i="4" s="1"/>
  <c r="M4" i="4"/>
  <c r="M14" i="4" s="1"/>
  <c r="L4" i="4"/>
  <c r="I104" i="4" s="1"/>
  <c r="K4" i="4"/>
  <c r="K14" i="4" s="1"/>
  <c r="J4" i="4"/>
  <c r="I4" i="4"/>
  <c r="H104" i="4" s="1"/>
  <c r="G4" i="4"/>
  <c r="F4" i="4"/>
  <c r="E4" i="4"/>
  <c r="D4" i="4"/>
  <c r="C4" i="4"/>
  <c r="F104" i="4" s="1"/>
  <c r="H6" i="4" l="1"/>
  <c r="W8" i="4"/>
  <c r="U8" i="4"/>
  <c r="V8" i="4"/>
  <c r="M7" i="4"/>
  <c r="M18" i="4" s="1"/>
  <c r="C14" i="4"/>
  <c r="D14" i="4"/>
  <c r="E21" i="4"/>
  <c r="E14" i="4"/>
  <c r="D42" i="4"/>
  <c r="E41" i="4" s="1"/>
  <c r="O39" i="4"/>
  <c r="G66" i="4"/>
  <c r="G65" i="4"/>
  <c r="I65" i="4" s="1"/>
  <c r="G63" i="4"/>
  <c r="I63" i="4" s="1"/>
  <c r="K89" i="4"/>
  <c r="J89" i="4"/>
  <c r="K90" i="4"/>
  <c r="J90" i="4"/>
  <c r="H107" i="4"/>
  <c r="H119" i="4" s="1"/>
  <c r="G107" i="4"/>
  <c r="G119" i="4" s="1"/>
  <c r="I107" i="4"/>
  <c r="I119" i="4" s="1"/>
  <c r="G7" i="4"/>
  <c r="G18" i="4" s="1"/>
  <c r="J7" i="4"/>
  <c r="J18" i="4" s="1"/>
  <c r="K7" i="4"/>
  <c r="K10" i="4" s="1"/>
  <c r="D7" i="4"/>
  <c r="D18" i="4" s="1"/>
  <c r="F7" i="4"/>
  <c r="F18" i="4" s="1"/>
  <c r="I7" i="4"/>
  <c r="I18" i="4" s="1"/>
  <c r="E7" i="4"/>
  <c r="E18" i="4" s="1"/>
  <c r="L7" i="4"/>
  <c r="L10" i="4" s="1"/>
  <c r="N7" i="4"/>
  <c r="N10" i="4" s="1"/>
  <c r="M10" i="4"/>
  <c r="E10" i="4"/>
  <c r="O8" i="4"/>
  <c r="O9" i="4"/>
  <c r="C7" i="4"/>
  <c r="H7" i="4"/>
  <c r="H18" i="4" s="1"/>
  <c r="G14" i="3"/>
  <c r="H25" i="3"/>
  <c r="I7" i="3"/>
  <c r="G15" i="3"/>
  <c r="I13" i="3"/>
  <c r="I6" i="3"/>
  <c r="I105" i="4"/>
  <c r="I116" i="4"/>
  <c r="H105" i="4"/>
  <c r="H116" i="4"/>
  <c r="O29" i="4"/>
  <c r="I66" i="4"/>
  <c r="H66" i="4"/>
  <c r="E42" i="4"/>
  <c r="F41" i="4" s="1"/>
  <c r="F42" i="4" s="1"/>
  <c r="G41" i="4" s="1"/>
  <c r="F105" i="4"/>
  <c r="F116" i="4"/>
  <c r="I21" i="4"/>
  <c r="I14" i="4"/>
  <c r="O25" i="4"/>
  <c r="H13" i="4"/>
  <c r="G14" i="4"/>
  <c r="C18" i="4"/>
  <c r="K18" i="4"/>
  <c r="C21" i="4"/>
  <c r="H63" i="4"/>
  <c r="H65" i="4"/>
  <c r="J93" i="4"/>
  <c r="D21" i="4"/>
  <c r="G25" i="4"/>
  <c r="G40" i="4" s="1"/>
  <c r="O13" i="4"/>
  <c r="J92" i="4"/>
  <c r="F14" i="4"/>
  <c r="O17" i="4"/>
  <c r="O5" i="4"/>
  <c r="J14" i="4"/>
  <c r="G64" i="4"/>
  <c r="I29" i="4"/>
  <c r="I40" i="4" s="1"/>
  <c r="F107" i="4"/>
  <c r="K107" i="4" s="1"/>
  <c r="L14" i="4"/>
  <c r="U11" i="4" l="1"/>
  <c r="H4" i="4"/>
  <c r="O6" i="4"/>
  <c r="D10" i="4"/>
  <c r="N18" i="4"/>
  <c r="G10" i="4"/>
  <c r="F10" i="4"/>
  <c r="L18" i="4"/>
  <c r="J10" i="4"/>
  <c r="I10" i="4"/>
  <c r="H10" i="4"/>
  <c r="Q18" i="4"/>
  <c r="C10" i="4"/>
  <c r="O7" i="4"/>
  <c r="Q16" i="4" s="1"/>
  <c r="I15" i="3"/>
  <c r="I14" i="3"/>
  <c r="O21" i="4"/>
  <c r="F119" i="4"/>
  <c r="J107" i="4"/>
  <c r="I64" i="4"/>
  <c r="H64" i="4"/>
  <c r="G42" i="4"/>
  <c r="H41" i="4" s="1"/>
  <c r="H42" i="4" s="1"/>
  <c r="I41" i="4" s="1"/>
  <c r="I42" i="4" s="1"/>
  <c r="J41" i="4" s="1"/>
  <c r="J42" i="4" s="1"/>
  <c r="K41" i="4" s="1"/>
  <c r="K42" i="4" s="1"/>
  <c r="L41" i="4" s="1"/>
  <c r="L42" i="4" s="1"/>
  <c r="M41" i="4" s="1"/>
  <c r="M42" i="4" s="1"/>
  <c r="N41" i="4" s="1"/>
  <c r="N42" i="4" s="1"/>
  <c r="F117" i="4"/>
  <c r="F108" i="4"/>
  <c r="H21" i="4"/>
  <c r="H14" i="4"/>
  <c r="H117" i="4"/>
  <c r="H108" i="4"/>
  <c r="H120" i="4" s="1"/>
  <c r="O40" i="4"/>
  <c r="I108" i="4"/>
  <c r="I120" i="4" s="1"/>
  <c r="I117" i="4"/>
  <c r="Q15" i="4" l="1"/>
  <c r="O4" i="4"/>
  <c r="G104" i="4"/>
  <c r="U12" i="4"/>
  <c r="F120" i="4"/>
  <c r="O18" i="4"/>
  <c r="O10" i="4"/>
  <c r="Q10" i="4" s="1"/>
  <c r="K119" i="4"/>
  <c r="J119" i="4"/>
  <c r="K104" i="4" l="1"/>
  <c r="G116" i="4"/>
  <c r="G105" i="4"/>
  <c r="J104" i="4"/>
  <c r="Q13" i="4"/>
  <c r="O14" i="4"/>
  <c r="Q14" i="4" s="1"/>
  <c r="K105" i="4" l="1"/>
  <c r="J105" i="4"/>
  <c r="J108" i="4" s="1"/>
  <c r="G117" i="4"/>
  <c r="G108" i="4"/>
  <c r="K116" i="4"/>
  <c r="J116" i="4"/>
  <c r="H95" i="17"/>
  <c r="F95" i="17"/>
  <c r="G120" i="4" l="1"/>
  <c r="K108" i="4"/>
  <c r="K117" i="4"/>
  <c r="J117" i="4"/>
  <c r="G95" i="17"/>
  <c r="K120" i="4" l="1"/>
  <c r="J120" i="4"/>
  <c r="I95"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<sst xmlns="http://schemas.openxmlformats.org/spreadsheetml/2006/main" count="680" uniqueCount="496">
  <si>
    <t>(단위 : 원)</t>
    <phoneticPr fontId="3" type="noConversion"/>
  </si>
  <si>
    <t>1월</t>
    <phoneticPr fontId="3" type="noConversion"/>
  </si>
  <si>
    <t>2월</t>
  </si>
  <si>
    <t>3월</t>
  </si>
  <si>
    <t>1Q</t>
    <phoneticPr fontId="3" type="noConversion"/>
  </si>
  <si>
    <t>4월</t>
  </si>
  <si>
    <t>5월</t>
  </si>
  <si>
    <t>6월</t>
  </si>
  <si>
    <t>2Q</t>
    <phoneticPr fontId="3" type="noConversion"/>
  </si>
  <si>
    <t>상반기</t>
    <phoneticPr fontId="3" type="noConversion"/>
  </si>
  <si>
    <t>7월</t>
  </si>
  <si>
    <t>8월</t>
  </si>
  <si>
    <t>9월</t>
  </si>
  <si>
    <t>3Q</t>
    <phoneticPr fontId="3" type="noConversion"/>
  </si>
  <si>
    <t>3분기 누적</t>
    <phoneticPr fontId="3" type="noConversion"/>
  </si>
  <si>
    <t>10월</t>
  </si>
  <si>
    <t>11월</t>
  </si>
  <si>
    <t>12월</t>
  </si>
  <si>
    <t>4Q</t>
    <phoneticPr fontId="3" type="noConversion"/>
  </si>
  <si>
    <t>하반기</t>
    <phoneticPr fontId="3" type="noConversion"/>
  </si>
  <si>
    <t>합계</t>
    <phoneticPr fontId="3" type="noConversion"/>
  </si>
  <si>
    <t>한글과컴퓨터</t>
    <phoneticPr fontId="3" type="noConversion"/>
  </si>
  <si>
    <t>매출</t>
    <phoneticPr fontId="3" type="noConversion"/>
  </si>
  <si>
    <t>매출총이익</t>
    <phoneticPr fontId="3" type="noConversion"/>
  </si>
  <si>
    <t xml:space="preserve">       (%)</t>
  </si>
  <si>
    <t>판관비</t>
    <phoneticPr fontId="3" type="noConversion"/>
  </si>
  <si>
    <t>영업이익</t>
    <phoneticPr fontId="3" type="noConversion"/>
  </si>
  <si>
    <t xml:space="preserve">       (%)</t>
    <phoneticPr fontId="3" type="noConversion"/>
  </si>
  <si>
    <t>인원</t>
    <phoneticPr fontId="3" type="noConversion"/>
  </si>
  <si>
    <t>한컴라이프케어</t>
    <phoneticPr fontId="3" type="noConversion"/>
  </si>
  <si>
    <t>매출</t>
  </si>
  <si>
    <t>매출이익</t>
  </si>
  <si>
    <t>판관비</t>
  </si>
  <si>
    <t>영업이익</t>
  </si>
  <si>
    <t>한컴위드
(디지털금융사업부)</t>
    <phoneticPr fontId="3" type="noConversion"/>
  </si>
  <si>
    <t>3분기 누적</t>
  </si>
  <si>
    <t>한컴위드
(임대사업부)</t>
    <phoneticPr fontId="3" type="noConversion"/>
  </si>
  <si>
    <t>h</t>
    <phoneticPr fontId="3" type="noConversion"/>
  </si>
  <si>
    <t>`</t>
    <phoneticPr fontId="3" type="noConversion"/>
  </si>
  <si>
    <t>한컴위드
(통합)</t>
    <phoneticPr fontId="3" type="noConversion"/>
  </si>
  <si>
    <t>(단위: 천원)</t>
  </si>
  <si>
    <t>구분</t>
  </si>
  <si>
    <t>2월</t>
    <phoneticPr fontId="3" type="noConversion"/>
  </si>
  <si>
    <t>3월</t>
    <phoneticPr fontId="3" type="noConversion"/>
  </si>
  <si>
    <t>4월</t>
    <phoneticPr fontId="3" type="noConversion"/>
  </si>
  <si>
    <t>5월</t>
    <phoneticPr fontId="3" type="noConversion"/>
  </si>
  <si>
    <t>6월</t>
    <phoneticPr fontId="3" type="noConversion"/>
  </si>
  <si>
    <t>7월</t>
    <phoneticPr fontId="3" type="noConversion"/>
  </si>
  <si>
    <t>8월</t>
    <phoneticPr fontId="3" type="noConversion"/>
  </si>
  <si>
    <t>9월</t>
    <phoneticPr fontId="3" type="noConversion"/>
  </si>
  <si>
    <t>10월</t>
    <phoneticPr fontId="3" type="noConversion"/>
  </si>
  <si>
    <t>11월</t>
    <phoneticPr fontId="3" type="noConversion"/>
  </si>
  <si>
    <t>12월</t>
    <phoneticPr fontId="3" type="noConversion"/>
  </si>
  <si>
    <t>연간</t>
  </si>
  <si>
    <t>계정과목</t>
    <phoneticPr fontId="3" type="noConversion"/>
  </si>
  <si>
    <t>급여 - 그룹임원</t>
    <phoneticPr fontId="3" type="noConversion"/>
  </si>
  <si>
    <t>급여 - 정규직</t>
    <phoneticPr fontId="3" type="noConversion"/>
  </si>
  <si>
    <t>급여 - 계약직</t>
    <phoneticPr fontId="3" type="noConversion"/>
  </si>
  <si>
    <t>솔루션매출원가 - 급여 대체</t>
  </si>
  <si>
    <t>경상연구개발비 - 급여 대체</t>
  </si>
  <si>
    <t>급여 - 퇴직급여</t>
    <phoneticPr fontId="3" type="noConversion"/>
  </si>
  <si>
    <t>솔루션매출원가 - 퇴직급여 대체</t>
  </si>
  <si>
    <t>경상연구개발비 - 퇴직급여 대체</t>
  </si>
  <si>
    <t>복리후생비 -야근식대</t>
  </si>
  <si>
    <t>복리후생비 -기타 국민연금</t>
  </si>
  <si>
    <t>복리후생비 -기타 건강보험</t>
  </si>
  <si>
    <t xml:space="preserve">복리후생비 -기타 복지포인트 </t>
  </si>
  <si>
    <t>복리후생비 -기타</t>
  </si>
  <si>
    <t>복리후생비 -기타 조직활성화비</t>
  </si>
  <si>
    <t>여비교통비- 주유대</t>
    <phoneticPr fontId="3" type="noConversion"/>
  </si>
  <si>
    <t>여비교통비-시내교통비</t>
    <phoneticPr fontId="3" type="noConversion"/>
  </si>
  <si>
    <t>여비교통비-주차료, 통행료</t>
    <phoneticPr fontId="3" type="noConversion"/>
  </si>
  <si>
    <t>여비교통비-국내출장비</t>
    <phoneticPr fontId="3" type="noConversion"/>
  </si>
  <si>
    <t>여비교통비-해외출장비</t>
    <phoneticPr fontId="3" type="noConversion"/>
  </si>
  <si>
    <t>여비교통비-기타</t>
    <phoneticPr fontId="3" type="noConversion"/>
  </si>
  <si>
    <t>접대비-국내접대비</t>
    <phoneticPr fontId="3" type="noConversion"/>
  </si>
  <si>
    <t>통신비- 휴대폰사용료</t>
    <phoneticPr fontId="3" type="noConversion"/>
  </si>
  <si>
    <t>통신비-기타 무선통신료</t>
    <phoneticPr fontId="3" type="noConversion"/>
  </si>
  <si>
    <t>통신비-우편료</t>
    <phoneticPr fontId="3" type="noConversion"/>
  </si>
  <si>
    <t>세금과공과</t>
    <phoneticPr fontId="3" type="noConversion"/>
  </si>
  <si>
    <t>유형자산 감가상각비</t>
    <phoneticPr fontId="3" type="noConversion"/>
  </si>
  <si>
    <t>무형자산상각비</t>
    <phoneticPr fontId="3" type="noConversion"/>
  </si>
  <si>
    <t>지급임차료</t>
    <phoneticPr fontId="3" type="noConversion"/>
  </si>
  <si>
    <t>보험료-고용보험료</t>
  </si>
  <si>
    <t>보험료-산재보험료</t>
  </si>
  <si>
    <t>보험료-보험료기타</t>
  </si>
  <si>
    <t>차량유지비-주차지원금</t>
    <phoneticPr fontId="3" type="noConversion"/>
  </si>
  <si>
    <t>운반비</t>
    <phoneticPr fontId="3" type="noConversion"/>
  </si>
  <si>
    <t>교육훈련비</t>
    <phoneticPr fontId="3" type="noConversion"/>
  </si>
  <si>
    <t>도서인쇄비-도서구입비</t>
    <phoneticPr fontId="3" type="noConversion"/>
  </si>
  <si>
    <t>소모품비-기타</t>
    <phoneticPr fontId="3" type="noConversion"/>
  </si>
  <si>
    <t>지급수수료- 기타 회계감사, 세무조정</t>
  </si>
  <si>
    <t>지급수수료-기타 회계용역수수료</t>
  </si>
  <si>
    <t>지급수수료-기타 아마존AWS</t>
  </si>
  <si>
    <t>지급수수료-기타 한컴페이</t>
  </si>
  <si>
    <t>지급수수료-기타 VR서비스</t>
  </si>
  <si>
    <t>지급수수료-기타 디지털골드</t>
  </si>
  <si>
    <t>지급수수료-기타 영업컨설팅 및 인증 수수료</t>
  </si>
  <si>
    <t>지급수수료-기타 JADE평가모듈 용역</t>
  </si>
  <si>
    <t>지급수수료-기타 블록체인</t>
  </si>
  <si>
    <t>지급수수료-기타 클라우드등</t>
  </si>
  <si>
    <t>지급수수료-기타 그룹비용배부</t>
  </si>
  <si>
    <t>지급수수료-기타 각종프로그램사용료</t>
  </si>
  <si>
    <t>지급수수료-기타 CDN</t>
  </si>
  <si>
    <t>지급수수료-기타 특허수수료</t>
  </si>
  <si>
    <t>지급수수료-기타 법률자문수수료</t>
  </si>
  <si>
    <t>지급수수료-공시수수료</t>
  </si>
  <si>
    <t>지급수수료- 대리운전등</t>
  </si>
  <si>
    <t>지급수수료-기타</t>
  </si>
  <si>
    <t>광고선전비</t>
    <phoneticPr fontId="3" type="noConversion"/>
  </si>
  <si>
    <t>대손상각비</t>
    <phoneticPr fontId="3" type="noConversion"/>
  </si>
  <si>
    <t>외주용역비</t>
    <phoneticPr fontId="3" type="noConversion"/>
  </si>
  <si>
    <t>주식보상비</t>
    <phoneticPr fontId="3" type="noConversion"/>
  </si>
  <si>
    <t>사용권자산 상각비</t>
    <phoneticPr fontId="3" type="noConversion"/>
  </si>
  <si>
    <t>견본비</t>
    <phoneticPr fontId="3" type="noConversion"/>
  </si>
  <si>
    <t>재무상태표</t>
    <phoneticPr fontId="14" type="noConversion"/>
  </si>
  <si>
    <t>2023년</t>
    <phoneticPr fontId="14" type="noConversion"/>
  </si>
  <si>
    <t>2024년</t>
    <phoneticPr fontId="14" type="noConversion"/>
  </si>
  <si>
    <t>Mapming</t>
    <phoneticPr fontId="14" type="noConversion"/>
  </si>
  <si>
    <t>1월</t>
    <phoneticPr fontId="14" type="noConversion"/>
  </si>
  <si>
    <t>2월</t>
    <phoneticPr fontId="14" type="noConversion"/>
  </si>
  <si>
    <t>3월</t>
    <phoneticPr fontId="14" type="noConversion"/>
  </si>
  <si>
    <t>Ⅰ.유동자산</t>
  </si>
  <si>
    <t>(1)당좌자산</t>
  </si>
  <si>
    <t>11100100</t>
  </si>
  <si>
    <t xml:space="preserve"> 현금</t>
  </si>
  <si>
    <t>11101100</t>
  </si>
  <si>
    <t xml:space="preserve"> 보통예금</t>
  </si>
  <si>
    <t>11102100</t>
  </si>
  <si>
    <t xml:space="preserve"> 외화보통예금</t>
  </si>
  <si>
    <t>11104100</t>
  </si>
  <si>
    <t xml:space="preserve"> PayPal</t>
  </si>
  <si>
    <t>11107700</t>
  </si>
  <si>
    <t xml:space="preserve"> 파생상품자산</t>
  </si>
  <si>
    <t>11110100</t>
  </si>
  <si>
    <t xml:space="preserve"> 외상매출금</t>
    <phoneticPr fontId="3" type="noConversion"/>
  </si>
  <si>
    <t>11110300</t>
  </si>
  <si>
    <t xml:space="preserve"> 외상매출금-대손충당금</t>
  </si>
  <si>
    <t>11110900</t>
  </si>
  <si>
    <t xml:space="preserve"> 미수금</t>
  </si>
  <si>
    <t>11111300</t>
  </si>
  <si>
    <t xml:space="preserve"> 단기대여금</t>
  </si>
  <si>
    <t>11111700</t>
  </si>
  <si>
    <t xml:space="preserve"> 반품회수권</t>
  </si>
  <si>
    <t>미수수익</t>
    <phoneticPr fontId="3" type="noConversion"/>
  </si>
  <si>
    <t>11112100</t>
  </si>
  <si>
    <t xml:space="preserve"> 선급금</t>
  </si>
  <si>
    <t>11113100</t>
  </si>
  <si>
    <t xml:space="preserve"> 선급비용</t>
  </si>
  <si>
    <t>11113700</t>
  </si>
  <si>
    <t xml:space="preserve"> 부가세대급금</t>
  </si>
  <si>
    <t>11114100</t>
  </si>
  <si>
    <t xml:space="preserve"> 선납세금</t>
  </si>
  <si>
    <t>(2)재고자산</t>
  </si>
  <si>
    <t>11201000</t>
  </si>
  <si>
    <t xml:space="preserve"> 제품</t>
  </si>
  <si>
    <t>제품평가충당금</t>
  </si>
  <si>
    <t>11202000</t>
  </si>
  <si>
    <t xml:space="preserve"> 반제품</t>
  </si>
  <si>
    <t>11204000</t>
  </si>
  <si>
    <t xml:space="preserve"> 상품</t>
  </si>
  <si>
    <t>상품평가충당금</t>
  </si>
  <si>
    <t>11205000</t>
  </si>
  <si>
    <t xml:space="preserve"> 원재료</t>
  </si>
  <si>
    <t>11209000</t>
  </si>
  <si>
    <t xml:space="preserve"> 미착품-원재료</t>
  </si>
  <si>
    <t>Ⅱ.비유동자산</t>
  </si>
  <si>
    <t>(1)투자자산</t>
  </si>
  <si>
    <t>12100100</t>
  </si>
  <si>
    <t xml:space="preserve"> 장기-정기예금</t>
  </si>
  <si>
    <t>12100300</t>
  </si>
  <si>
    <t xml:space="preserve"> 고정만기보유증권</t>
  </si>
  <si>
    <t>12100700</t>
  </si>
  <si>
    <t xml:space="preserve"> 투자유가증권</t>
  </si>
  <si>
    <t>(2)유형자산</t>
  </si>
  <si>
    <t>12201000</t>
  </si>
  <si>
    <t xml:space="preserve"> 토지</t>
  </si>
  <si>
    <t>12202000</t>
  </si>
  <si>
    <t xml:space="preserve"> 건물</t>
  </si>
  <si>
    <t>12203000</t>
  </si>
  <si>
    <t xml:space="preserve"> 구축물</t>
  </si>
  <si>
    <t>12204000</t>
  </si>
  <si>
    <t xml:space="preserve"> 기계장치</t>
  </si>
  <si>
    <t>12205000</t>
  </si>
  <si>
    <t xml:space="preserve"> 시설장치</t>
  </si>
  <si>
    <t>12206000</t>
  </si>
  <si>
    <t xml:space="preserve"> 차량운반구</t>
  </si>
  <si>
    <t>12207000</t>
  </si>
  <si>
    <t xml:space="preserve"> 공기구비품</t>
  </si>
  <si>
    <t>12208000</t>
  </si>
  <si>
    <t xml:space="preserve"> 건설중인자산</t>
  </si>
  <si>
    <t>(3)무형자산</t>
  </si>
  <si>
    <t>12301000</t>
  </si>
  <si>
    <t xml:space="preserve"> 특허권</t>
  </si>
  <si>
    <t>12301200</t>
  </si>
  <si>
    <t xml:space="preserve"> 상표권</t>
  </si>
  <si>
    <t>12301400</t>
  </si>
  <si>
    <t xml:space="preserve"> 실용신안권</t>
  </si>
  <si>
    <t>12304000</t>
  </si>
  <si>
    <t xml:space="preserve"> 기타의무형자산</t>
  </si>
  <si>
    <t>12309500</t>
  </si>
  <si>
    <t>(4)기타비유동자산</t>
  </si>
  <si>
    <t>12401300</t>
  </si>
  <si>
    <t xml:space="preserve"> 장기대여금-임직원</t>
  </si>
  <si>
    <t>12402000</t>
  </si>
  <si>
    <t xml:space="preserve"> 보증금-임차보증금</t>
  </si>
  <si>
    <t>12405000</t>
  </si>
  <si>
    <t xml:space="preserve"> 기타투자자산</t>
  </si>
  <si>
    <t>12300100</t>
  </si>
  <si>
    <t>장기 외상매출금</t>
  </si>
  <si>
    <t>장기채권 대손충당금</t>
  </si>
  <si>
    <t>12403000</t>
  </si>
  <si>
    <t>비유동 선급금</t>
  </si>
  <si>
    <t>자산총계</t>
  </si>
  <si>
    <t>Ⅰ.유동부채</t>
  </si>
  <si>
    <t>21101000</t>
  </si>
  <si>
    <t>외상매입금</t>
  </si>
  <si>
    <t>21102000</t>
  </si>
  <si>
    <t>미지급금</t>
  </si>
  <si>
    <t>21201000</t>
  </si>
  <si>
    <t>단기차입금</t>
  </si>
  <si>
    <t>21204000</t>
  </si>
  <si>
    <t>유동리스부채</t>
  </si>
  <si>
    <t>유동성장기부채</t>
  </si>
  <si>
    <t>21207700</t>
  </si>
  <si>
    <t>파생상품부채</t>
  </si>
  <si>
    <t>21301000</t>
  </si>
  <si>
    <t>선수금</t>
  </si>
  <si>
    <t>21301300</t>
  </si>
  <si>
    <t>포인트이연수익</t>
  </si>
  <si>
    <t>21302100</t>
  </si>
  <si>
    <t>예수금</t>
  </si>
  <si>
    <t>21302700</t>
  </si>
  <si>
    <t>환불부채</t>
  </si>
  <si>
    <t>21303000</t>
  </si>
  <si>
    <t>부가세예수금</t>
  </si>
  <si>
    <t>21304000</t>
  </si>
  <si>
    <t>미지급비용</t>
  </si>
  <si>
    <t>미지급세금</t>
  </si>
  <si>
    <t>21307000</t>
  </si>
  <si>
    <t>포인트 충당부채</t>
  </si>
  <si>
    <t>Ⅱ.비유동부채</t>
  </si>
  <si>
    <t>22101000</t>
  </si>
  <si>
    <t>장기사채</t>
  </si>
  <si>
    <t>21202000</t>
  </si>
  <si>
    <t>장기차입금</t>
  </si>
  <si>
    <t>22104000</t>
  </si>
  <si>
    <t>비유동리스부채</t>
  </si>
  <si>
    <t>부채총계</t>
  </si>
  <si>
    <t>Ⅰ.자본금</t>
  </si>
  <si>
    <t>31101000</t>
  </si>
  <si>
    <t xml:space="preserve">      보통주자본금</t>
  </si>
  <si>
    <t>보통주자본금</t>
  </si>
  <si>
    <t>Ⅱ.자본잉여금</t>
  </si>
  <si>
    <t>31201000</t>
  </si>
  <si>
    <t xml:space="preserve">       주식발행초과금</t>
  </si>
  <si>
    <t>주식발행초과금</t>
  </si>
  <si>
    <t>Ⅲ.자본조정</t>
  </si>
  <si>
    <t xml:space="preserve">        자기주식</t>
  </si>
  <si>
    <t>자기주식</t>
  </si>
  <si>
    <t xml:space="preserve">        주식매수선택권</t>
  </si>
  <si>
    <t>주식매수선택권</t>
  </si>
  <si>
    <t>31503000</t>
  </si>
  <si>
    <t>Ⅳ.이익잉여금</t>
  </si>
  <si>
    <t>31500002</t>
  </si>
  <si>
    <t>당기순이익(누적)</t>
  </si>
  <si>
    <t>31501000</t>
  </si>
  <si>
    <t xml:space="preserve">       기타자본잉여금</t>
  </si>
  <si>
    <t>기타자본잉여금</t>
  </si>
  <si>
    <t>미처분이익잉여금</t>
  </si>
  <si>
    <t>Ⅴ.기타포괄손익누계액</t>
  </si>
  <si>
    <t xml:space="preserve">        지분법자본변동</t>
  </si>
  <si>
    <t>지분법자본변동</t>
  </si>
  <si>
    <t>자본총계</t>
  </si>
  <si>
    <t>부채와자본총계</t>
  </si>
  <si>
    <t>㈜헬리녹스</t>
    <phoneticPr fontId="16" type="noConversion"/>
  </si>
  <si>
    <t>2024.03.31</t>
    <phoneticPr fontId="14" type="noConversion"/>
  </si>
  <si>
    <t>손익계산서</t>
    <phoneticPr fontId="16" type="noConversion"/>
  </si>
  <si>
    <t>과목</t>
  </si>
  <si>
    <t>2023년</t>
    <phoneticPr fontId="16" type="noConversion"/>
  </si>
  <si>
    <t>2024년</t>
    <phoneticPr fontId="16" type="noConversion"/>
  </si>
  <si>
    <t>1월</t>
    <phoneticPr fontId="16" type="noConversion"/>
  </si>
  <si>
    <t>2월</t>
    <phoneticPr fontId="16" type="noConversion"/>
  </si>
  <si>
    <t>3월</t>
    <phoneticPr fontId="16" type="noConversion"/>
  </si>
  <si>
    <t>4월</t>
    <phoneticPr fontId="16" type="noConversion"/>
  </si>
  <si>
    <t>5월</t>
    <phoneticPr fontId="16" type="noConversion"/>
  </si>
  <si>
    <t>6월</t>
    <phoneticPr fontId="16" type="noConversion"/>
  </si>
  <si>
    <t>7월</t>
    <phoneticPr fontId="16" type="noConversion"/>
  </si>
  <si>
    <t>8월</t>
    <phoneticPr fontId="16" type="noConversion"/>
  </si>
  <si>
    <t>9월</t>
    <phoneticPr fontId="16" type="noConversion"/>
  </si>
  <si>
    <t>누적</t>
  </si>
  <si>
    <t>매출액</t>
  </si>
  <si>
    <t>상품매출</t>
  </si>
  <si>
    <t>서비스매출-TRVR(식음료)</t>
  </si>
  <si>
    <t>AS매출</t>
  </si>
  <si>
    <t>제품매출</t>
  </si>
  <si>
    <t>원재료매출</t>
  </si>
  <si>
    <t>기타매출</t>
  </si>
  <si>
    <t>매출원가</t>
  </si>
  <si>
    <t xml:space="preserve">    매출원가율(%)</t>
  </si>
  <si>
    <t>상품매출원가</t>
  </si>
  <si>
    <t>기타매출원가-관세환급금</t>
  </si>
  <si>
    <t>제품매출원가</t>
  </si>
  <si>
    <t>서비스매출원가</t>
  </si>
  <si>
    <t>원재료품매출원가</t>
  </si>
  <si>
    <t>매출총이익</t>
  </si>
  <si>
    <t xml:space="preserve">  매출총이익율(%)</t>
  </si>
  <si>
    <t>판매비와관리비</t>
  </si>
  <si>
    <t xml:space="preserve"> 급여</t>
  </si>
  <si>
    <t xml:space="preserve"> 퇴직급여</t>
  </si>
  <si>
    <t xml:space="preserve"> 복리후생비</t>
  </si>
  <si>
    <t xml:space="preserve"> 교육훈련비</t>
  </si>
  <si>
    <t xml:space="preserve"> 여비교통비</t>
  </si>
  <si>
    <t xml:space="preserve"> 통신비-전화</t>
  </si>
  <si>
    <t xml:space="preserve"> 수도광열비</t>
  </si>
  <si>
    <t xml:space="preserve"> 세금과공과</t>
  </si>
  <si>
    <t xml:space="preserve"> 지급임차료</t>
  </si>
  <si>
    <t xml:space="preserve"> 감가상각비-유형자산</t>
  </si>
  <si>
    <t xml:space="preserve"> 감가상각비-무형자산</t>
  </si>
  <si>
    <t xml:space="preserve"> 수선유지비</t>
  </si>
  <si>
    <t xml:space="preserve"> 보험료</t>
  </si>
  <si>
    <t xml:space="preserve"> 접대비</t>
  </si>
  <si>
    <t xml:space="preserve"> 광고선전비</t>
  </si>
  <si>
    <t xml:space="preserve"> 운송비</t>
  </si>
  <si>
    <t xml:space="preserve"> 지급수수료</t>
  </si>
  <si>
    <t xml:space="preserve"> 도서인쇄비</t>
  </si>
  <si>
    <t xml:space="preserve"> 소모품비</t>
  </si>
  <si>
    <t xml:space="preserve"> 차량유지비</t>
  </si>
  <si>
    <t xml:space="preserve"> 수출입부대비</t>
  </si>
  <si>
    <t xml:space="preserve"> 건물관리비</t>
  </si>
  <si>
    <t xml:space="preserve"> 외주가공비</t>
  </si>
  <si>
    <t xml:space="preserve"> 타계정대체</t>
  </si>
  <si>
    <t>대손상각비</t>
  </si>
  <si>
    <t xml:space="preserve">  영업이익율(%)</t>
  </si>
  <si>
    <t>영업외수익</t>
  </si>
  <si>
    <t>이자수익</t>
  </si>
  <si>
    <t>외환차익</t>
  </si>
  <si>
    <t>외화환산이익-채권</t>
  </si>
  <si>
    <t>파생상품거래이익</t>
  </si>
  <si>
    <t>잡이익</t>
  </si>
  <si>
    <t>유형자산처분이익</t>
    <phoneticPr fontId="16" type="noConversion"/>
  </si>
  <si>
    <t>무형자산처분이익</t>
    <phoneticPr fontId="16" type="noConversion"/>
  </si>
  <si>
    <t xml:space="preserve"> 장기금융상품평가이익</t>
  </si>
  <si>
    <t>배당금 수익</t>
  </si>
  <si>
    <t>영업외비용</t>
  </si>
  <si>
    <t>이자비용</t>
  </si>
  <si>
    <t>외환차손</t>
  </si>
  <si>
    <t>외화환산손실-채권</t>
  </si>
  <si>
    <t>파생상품거래손실</t>
  </si>
  <si>
    <t>무형자산손상차손</t>
  </si>
  <si>
    <t>유형자산처분손실</t>
    <phoneticPr fontId="16" type="noConversion"/>
  </si>
  <si>
    <t>기부금</t>
  </si>
  <si>
    <t>잡손실-기타</t>
  </si>
  <si>
    <t>법인세차감전순이익</t>
  </si>
  <si>
    <t>법인세비용</t>
  </si>
  <si>
    <t>당기순이익</t>
  </si>
  <si>
    <t>구 분</t>
  </si>
  <si>
    <t>1분기</t>
  </si>
  <si>
    <t>2분기</t>
  </si>
  <si>
    <t>3분기</t>
  </si>
  <si>
    <t>3분기(누적)</t>
  </si>
  <si>
    <t>4분기(E)</t>
  </si>
  <si>
    <t>2021년(E)</t>
  </si>
  <si>
    <t>전 년</t>
  </si>
  <si>
    <t>목 표</t>
  </si>
  <si>
    <t>실 적</t>
  </si>
  <si>
    <t>비 교</t>
  </si>
  <si>
    <t>목표대비 달성률</t>
  </si>
  <si>
    <t>전년대비 성장률</t>
  </si>
  <si>
    <t>3분기 (누적)</t>
  </si>
  <si>
    <t>목표</t>
  </si>
  <si>
    <t>실적</t>
  </si>
  <si>
    <t>달성률</t>
  </si>
  <si>
    <t>전년</t>
  </si>
  <si>
    <t>실적(E)</t>
  </si>
  <si>
    <t>성장률</t>
  </si>
  <si>
    <t>디지털</t>
    <phoneticPr fontId="3" type="noConversion"/>
  </si>
  <si>
    <t>임대</t>
    <phoneticPr fontId="3" type="noConversion"/>
  </si>
  <si>
    <t>포렌식</t>
    <phoneticPr fontId="3" type="noConversion"/>
  </si>
  <si>
    <t>2020년</t>
    <phoneticPr fontId="3" type="noConversion"/>
  </si>
  <si>
    <t>2021년</t>
    <phoneticPr fontId="3" type="noConversion"/>
  </si>
  <si>
    <t>증감(률)</t>
  </si>
  <si>
    <t>증감사유</t>
  </si>
  <si>
    <t>포렌식매출증대</t>
    <phoneticPr fontId="3" type="noConversion"/>
  </si>
  <si>
    <t>매출총이익률</t>
  </si>
  <si>
    <t>인건비</t>
  </si>
  <si>
    <t>사간전보</t>
    <phoneticPr fontId="3" type="noConversion"/>
  </si>
  <si>
    <t>지급수수료</t>
    <phoneticPr fontId="3" type="noConversion"/>
  </si>
  <si>
    <t>판매관리비</t>
  </si>
  <si>
    <t>판매관리비율</t>
  </si>
  <si>
    <t>영업이익률</t>
  </si>
  <si>
    <t>세전이익</t>
  </si>
  <si>
    <t>2020년</t>
  </si>
  <si>
    <t>2021년</t>
  </si>
  <si>
    <t>12월말</t>
  </si>
  <si>
    <t>3분기말</t>
  </si>
  <si>
    <t>유동자산</t>
  </si>
  <si>
    <t>비유동자산</t>
  </si>
  <si>
    <t>유동부채</t>
  </si>
  <si>
    <t>비유동부채</t>
  </si>
  <si>
    <t>교환사채</t>
    <phoneticPr fontId="3" type="noConversion"/>
  </si>
  <si>
    <t>자본금</t>
  </si>
  <si>
    <t>이익잉여금</t>
  </si>
  <si>
    <t>기타</t>
  </si>
  <si>
    <t>현금/현금성자산</t>
  </si>
  <si>
    <t>2021-01</t>
    <phoneticPr fontId="16" type="noConversion"/>
  </si>
  <si>
    <t>2021-02</t>
  </si>
  <si>
    <t>2021-03</t>
  </si>
  <si>
    <t>2021-04</t>
  </si>
  <si>
    <t>2021-05</t>
  </si>
  <si>
    <t>2021-06</t>
  </si>
  <si>
    <t>2021-07</t>
  </si>
  <si>
    <t>2021-08</t>
  </si>
  <si>
    <t>2021-09</t>
  </si>
  <si>
    <t>2021-10</t>
  </si>
  <si>
    <t>2021-11</t>
  </si>
  <si>
    <t>2021-12</t>
  </si>
  <si>
    <t>합계</t>
    <phoneticPr fontId="16" type="noConversion"/>
  </si>
  <si>
    <t>PLAN</t>
    <phoneticPr fontId="16" type="noConversion"/>
  </si>
  <si>
    <t>목표금액</t>
    <phoneticPr fontId="16" type="noConversion"/>
  </si>
  <si>
    <t>영업수익</t>
    <phoneticPr fontId="16" type="noConversion"/>
  </si>
  <si>
    <t>Q1</t>
    <phoneticPr fontId="16" type="noConversion"/>
  </si>
  <si>
    <t>Q2</t>
    <phoneticPr fontId="16" type="noConversion"/>
  </si>
  <si>
    <t>Q3</t>
    <phoneticPr fontId="16" type="noConversion"/>
  </si>
  <si>
    <t>Q4</t>
    <phoneticPr fontId="16" type="noConversion"/>
  </si>
  <si>
    <t>국내매출</t>
    <phoneticPr fontId="16" type="noConversion"/>
  </si>
  <si>
    <t>국내</t>
    <phoneticPr fontId="16" type="noConversion"/>
  </si>
  <si>
    <t>해외매출</t>
    <phoneticPr fontId="16" type="noConversion"/>
  </si>
  <si>
    <t>해외</t>
    <phoneticPr fontId="16" type="noConversion"/>
  </si>
  <si>
    <t>영업비용</t>
    <phoneticPr fontId="16" type="noConversion"/>
  </si>
  <si>
    <t>매출원가</t>
    <phoneticPr fontId="16" type="noConversion"/>
  </si>
  <si>
    <t>판관비</t>
    <phoneticPr fontId="16" type="noConversion"/>
  </si>
  <si>
    <t>영업이익률</t>
    <phoneticPr fontId="16" type="noConversion"/>
  </si>
  <si>
    <t>영업이익</t>
    <phoneticPr fontId="16" type="noConversion"/>
  </si>
  <si>
    <t>ACTUAL</t>
    <phoneticPr fontId="16" type="noConversion"/>
  </si>
  <si>
    <t>Progress</t>
    <phoneticPr fontId="16" type="noConversion"/>
  </si>
  <si>
    <t>계획대비 %</t>
    <phoneticPr fontId="16" type="noConversion"/>
  </si>
  <si>
    <t>Cash Projection</t>
    <phoneticPr fontId="16" type="noConversion"/>
  </si>
  <si>
    <t>현금유입</t>
    <phoneticPr fontId="16" type="noConversion"/>
  </si>
  <si>
    <t>국내채권</t>
    <phoneticPr fontId="16" type="noConversion"/>
  </si>
  <si>
    <t>사업부 제시</t>
    <phoneticPr fontId="16" type="noConversion"/>
  </si>
  <si>
    <t>해외채권</t>
    <phoneticPr fontId="16" type="noConversion"/>
  </si>
  <si>
    <t>매출월 입금 가정</t>
    <phoneticPr fontId="16" type="noConversion"/>
  </si>
  <si>
    <t>기타입금</t>
    <phoneticPr fontId="16" type="noConversion"/>
  </si>
  <si>
    <t>현금유출</t>
    <phoneticPr fontId="16" type="noConversion"/>
  </si>
  <si>
    <t>인건비</t>
    <phoneticPr fontId="16" type="noConversion"/>
  </si>
  <si>
    <t>제품/상품원재료</t>
    <phoneticPr fontId="16" type="noConversion"/>
  </si>
  <si>
    <t>임차료</t>
    <phoneticPr fontId="16" type="noConversion"/>
  </si>
  <si>
    <t>세금과공과</t>
    <phoneticPr fontId="16" type="noConversion"/>
  </si>
  <si>
    <t>기타판관비</t>
    <phoneticPr fontId="16" type="noConversion"/>
  </si>
  <si>
    <t>이사관련비용</t>
    <phoneticPr fontId="16" type="noConversion"/>
  </si>
  <si>
    <t>임차보증금</t>
    <phoneticPr fontId="16" type="noConversion"/>
  </si>
  <si>
    <t>정산_담보제공</t>
    <phoneticPr fontId="16" type="noConversion"/>
  </si>
  <si>
    <t>정산_5층임대료</t>
    <phoneticPr fontId="16" type="noConversion"/>
  </si>
  <si>
    <t>정산_운영자금</t>
    <phoneticPr fontId="16" type="noConversion"/>
  </si>
  <si>
    <t>순현금유입액</t>
    <phoneticPr fontId="16" type="noConversion"/>
  </si>
  <si>
    <t>기초현금성자산</t>
    <phoneticPr fontId="16" type="noConversion"/>
  </si>
  <si>
    <t>기말현금성자산</t>
    <phoneticPr fontId="16" type="noConversion"/>
  </si>
  <si>
    <t>인력계획</t>
    <phoneticPr fontId="16" type="noConversion"/>
  </si>
  <si>
    <t>인원수</t>
    <phoneticPr fontId="16" type="noConversion"/>
  </si>
  <si>
    <t>인력계획을 기준으로 조정</t>
    <phoneticPr fontId="16" type="noConversion"/>
  </si>
  <si>
    <t>성과급</t>
    <phoneticPr fontId="16" type="noConversion"/>
  </si>
  <si>
    <t>회사 목표</t>
    <phoneticPr fontId="16" type="noConversion"/>
  </si>
  <si>
    <t>매출</t>
    <phoneticPr fontId="16" type="noConversion"/>
  </si>
  <si>
    <t>목표영업이익률</t>
    <phoneticPr fontId="16" type="noConversion"/>
  </si>
  <si>
    <t>20년 영업이익률</t>
    <phoneticPr fontId="16" type="noConversion"/>
  </si>
  <si>
    <t>5년 평균영업이익률</t>
    <phoneticPr fontId="16" type="noConversion"/>
  </si>
  <si>
    <t>목표</t>
    <phoneticPr fontId="16" type="noConversion"/>
  </si>
  <si>
    <t>가중치</t>
    <phoneticPr fontId="16" type="noConversion"/>
  </si>
  <si>
    <t>제한</t>
    <phoneticPr fontId="16" type="noConversion"/>
  </si>
  <si>
    <t>지급후 영업이익률 16%</t>
    <phoneticPr fontId="16" type="noConversion"/>
  </si>
  <si>
    <t>성과급 Pool Base</t>
    <phoneticPr fontId="16" type="noConversion"/>
  </si>
  <si>
    <t>5년 평균 성과급 rate</t>
    <phoneticPr fontId="16" type="noConversion"/>
  </si>
  <si>
    <t>Cap</t>
    <phoneticPr fontId="16" type="noConversion"/>
  </si>
  <si>
    <t>5년 평균 rate 적용시 성과급 Pool (E)</t>
    <phoneticPr fontId="16" type="noConversion"/>
  </si>
  <si>
    <t>시나리오</t>
    <phoneticPr fontId="16" type="noConversion"/>
  </si>
  <si>
    <t>지급전 영업이익률</t>
    <phoneticPr fontId="16" type="noConversion"/>
  </si>
  <si>
    <t>성과급 Pool</t>
    <phoneticPr fontId="16" type="noConversion"/>
  </si>
  <si>
    <t>지급후 영업이익률</t>
    <phoneticPr fontId="16" type="noConversion"/>
  </si>
  <si>
    <t>성과급 rate</t>
    <phoneticPr fontId="16" type="noConversion"/>
  </si>
  <si>
    <t>시나리오1</t>
    <phoneticPr fontId="16" type="noConversion"/>
  </si>
  <si>
    <t>시나리오2</t>
    <phoneticPr fontId="16" type="noConversion"/>
  </si>
  <si>
    <t>시나리오3</t>
    <phoneticPr fontId="16" type="noConversion"/>
  </si>
  <si>
    <t>시나리오4</t>
    <phoneticPr fontId="16" type="noConversion"/>
  </si>
  <si>
    <t>2020년 실적</t>
    <phoneticPr fontId="16" type="noConversion"/>
  </si>
  <si>
    <t>1Q</t>
  </si>
  <si>
    <t>2Q</t>
  </si>
  <si>
    <t>3Q</t>
  </si>
  <si>
    <t>4Q</t>
  </si>
  <si>
    <t>합계</t>
  </si>
  <si>
    <t>3Q</t>
    <phoneticPr fontId="16" type="noConversion"/>
  </si>
  <si>
    <t>블록체인</t>
    <phoneticPr fontId="16" type="noConversion"/>
  </si>
  <si>
    <t>포렌식</t>
    <phoneticPr fontId="16" type="noConversion"/>
  </si>
  <si>
    <t>임대</t>
    <phoneticPr fontId="16" type="noConversion"/>
  </si>
  <si>
    <t>통합</t>
    <phoneticPr fontId="16" type="noConversion"/>
  </si>
  <si>
    <t>2021년 목표</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</si>
</sst>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76" formatCode="0.0%"/>
    <numFmt numFmtId="177" formatCode="#,##0_);\(#,##0\)"/>
    <numFmt numFmtId="178" formatCode="_-* #,##0.00_-;\-* #,##0.00_-;_-* &quot;-&quot;_-;_-@_-"/>
    <numFmt numFmtId="179" formatCode="0.0"/>
    <numFmt numFmtId="180" formatCode="#&quot;월&quot;"/>
    <numFmt numFmtId="181" formatCode="#,##0,"/>
    <numFmt numFmtId="182" formatCode="#,##0,;[Red]\-#,##0,"/>
    <numFmt numFmtId="183" formatCode="#,##0_);[Red]\(#,##0\)"/>
  </numFmts>
  <fonts count="55">
    <font>
      <sz val="11"/>
      <color theme="1"/>
      <name val="맑은 고딕"/>
      <family val="2"/>
      <charset val="129"/>
      <scheme val="minor"/>
    </font>
    <font>
      <sz val="11"/>
      <color theme="1"/>
      <name val="맑은 고딕"/>
      <family val="2"/>
      <charset val="129"/>
      <scheme val="minor"/>
    </font>
    <font>
      <sz val="14"/>
      <color theme="1"/>
      <name val="맑은 고딕"/>
      <family val="3"/>
      <charset val="129"/>
      <scheme val="minor"/>
    </font>
    <font>
      <sz val="8"/>
      <name val="맑은 고딕"/>
      <family val="2"/>
      <charset val="129"/>
      <scheme val="minor"/>
    </font>
    <font>
      <b/>
      <sz val="14"/>
      <color theme="0"/>
      <name val="맑은 고딕"/>
      <family val="3"/>
      <charset val="129"/>
      <scheme val="minor"/>
    </font>
    <font>
      <b/>
      <sz val="14"/>
      <color theme="1"/>
      <name val="맑은 고딕"/>
      <family val="3"/>
      <charset val="129"/>
      <scheme val="minor"/>
    </font>
    <font>
      <b/>
      <sz val="14"/>
      <color rgb="FFFFFFFF"/>
      <name val="Hancom Sans Light"/>
      <family val="3"/>
      <charset val="129"/>
    </font>
    <font>
      <b/>
      <sz val="13"/>
      <color rgb="FFFFFFFF"/>
      <name val="Hancom Sans Light"/>
      <family val="3"/>
      <charset val="129"/>
    </font>
    <font>
      <sz val="12"/>
      <color rgb="FF000000"/>
      <name val="Hancom Sans Light"/>
      <family val="3"/>
      <charset val="129"/>
    </font>
    <font>
      <sz val="14"/>
      <color rgb="FF000000"/>
      <name val="Hancom Sans Light"/>
      <family val="3"/>
      <charset val="129"/>
    </font>
    <font>
      <b/>
      <sz val="15"/>
      <color rgb="FF000000"/>
      <name val="Hancom Sans Light"/>
      <family val="3"/>
      <charset val="129"/>
    </font>
    <font>
      <sz val="15"/>
      <color rgb="FF000000"/>
      <name val="Hancom Sans Light"/>
      <family val="3"/>
      <charset val="129"/>
    </font>
    <font>
      <b/>
      <sz val="12"/>
      <color rgb="FFFFFFFF"/>
      <name val="Hancom Sans Light"/>
      <family val="3"/>
      <charset val="129"/>
    </font>
    <font>
      <b/>
      <sz val="15"/>
      <color rgb="FFFFFFFF"/>
      <name val="Hancom Sans Light"/>
      <family val="3"/>
      <charset val="129"/>
    </font>
    <font>
      <sz val="11"/>
      <color theme="1"/>
      <name val="맑은 고딕"/>
      <family val="3"/>
      <charset val="129"/>
      <scheme val="minor"/>
    </font>
    <font>
      <sz val="11"/>
      <color theme="0"/>
      <name val="맑은 고딕"/>
      <family val="3"/>
      <charset val="129"/>
      <scheme val="minor"/>
    </font>
    <font>
      <sz val="8"/>
      <name val="맑은 고딕"/>
      <family val="3"/>
      <charset val="129"/>
      <scheme val="minor"/>
    </font>
    <font>
      <b/>
      <sz val="11"/>
      <color theme="1"/>
      <name val="맑은 고딕"/>
      <family val="3"/>
      <charset val="129"/>
      <scheme val="minor"/>
    </font>
    <font>
      <i/>
      <sz val="11"/>
      <color theme="4"/>
      <name val="맑은 고딕"/>
      <family val="3"/>
      <charset val="129"/>
      <scheme val="minor"/>
    </font>
    <font>
      <sz val="11"/>
      <name val="맑은 고딕"/>
      <family val="3"/>
      <charset val="129"/>
      <scheme val="minor"/>
    </font>
    <font>
      <sz val="13"/>
      <color rgb="FF000000"/>
      <name val="Hancom Sans Light"/>
      <family val="3"/>
      <charset val="129"/>
    </font>
    <font>
      <b/>
      <sz val="13"/>
      <color rgb="FF000000"/>
      <name val="Hancom Sans Light"/>
      <family val="3"/>
      <charset val="129"/>
    </font>
    <font>
      <b/>
      <sz val="14"/>
      <color rgb="FF000000"/>
      <name val="맑은 고딕"/>
      <family val="3"/>
      <charset val="129"/>
      <scheme val="minor"/>
    </font>
    <font>
      <b/>
      <sz val="14"/>
      <color rgb="FF000000"/>
      <name val="Hancom Sans Light"/>
      <family val="3"/>
      <charset val="129"/>
    </font>
    <font>
      <sz val="14"/>
      <color rgb="FF000000"/>
      <name val="맑은 고딕"/>
      <family val="3"/>
      <charset val="129"/>
      <scheme val="minor"/>
    </font>
    <font>
      <sz val="5"/>
      <color rgb="FF000000"/>
      <name val="맑은 고딕"/>
      <family val="3"/>
      <charset val="129"/>
      <scheme val="minor"/>
    </font>
    <font>
      <b/>
      <sz val="5"/>
      <color rgb="FF000000"/>
      <name val="맑은 고딕"/>
      <family val="3"/>
      <charset val="129"/>
      <scheme val="minor"/>
    </font>
    <font>
      <sz val="11"/>
      <name val="돋움"/>
      <family val="3"/>
      <charset val="129"/>
    </font>
    <font>
      <b/>
      <sz val="10"/>
      <color indexed="8"/>
      <name val="Hancom Sans Light"/>
      <family val="3"/>
      <charset val="129"/>
    </font>
    <font>
      <sz val="11"/>
      <name val="Hancom Sans Light"/>
      <family val="3"/>
      <charset val="129"/>
    </font>
    <font>
      <sz val="11"/>
      <color theme="1"/>
      <name val="Hancom Sans Light"/>
      <family val="3"/>
      <charset val="129"/>
    </font>
    <font>
      <b/>
      <sz val="14"/>
      <color indexed="8"/>
      <name val="Hancom Sans Light"/>
      <family val="3"/>
      <charset val="129"/>
    </font>
    <font>
      <sz val="9"/>
      <color indexed="9"/>
      <name val="Hancom Sans Light"/>
      <family val="3"/>
      <charset val="129"/>
    </font>
    <font>
      <b/>
      <sz val="11"/>
      <color indexed="8"/>
      <name val="Hancom Sans Light"/>
      <family val="3"/>
      <charset val="129"/>
    </font>
    <font>
      <sz val="7"/>
      <color indexed="9"/>
      <name val="Hancom Sans Light"/>
      <family val="3"/>
      <charset val="129"/>
    </font>
    <font>
      <b/>
      <sz val="9"/>
      <name val="Hancom Sans Light"/>
      <family val="3"/>
      <charset val="129"/>
    </font>
    <font>
      <b/>
      <sz val="9"/>
      <color indexed="8"/>
      <name val="Hancom Sans Light"/>
      <family val="3"/>
      <charset val="129"/>
    </font>
    <font>
      <b/>
      <sz val="9"/>
      <color indexed="9"/>
      <name val="Hancom Sans Light"/>
      <family val="3"/>
      <charset val="129"/>
    </font>
    <font>
      <b/>
      <sz val="9"/>
      <color indexed="10"/>
      <name val="Hancom Sans Light"/>
      <family val="3"/>
      <charset val="129"/>
    </font>
    <font>
      <b/>
      <sz val="9"/>
      <color theme="1"/>
      <name val="Hancom Sans Light"/>
      <family val="3"/>
      <charset val="129"/>
    </font>
    <font>
      <sz val="9"/>
      <color indexed="8"/>
      <name val="Hancom Sans Light"/>
      <family val="3"/>
      <charset val="129"/>
    </font>
    <font>
      <sz val="9"/>
      <name val="Hancom Sans Light"/>
      <family val="3"/>
      <charset val="129"/>
    </font>
    <font>
      <sz val="9"/>
      <color theme="1"/>
      <name val="Hancom Sans Light"/>
      <family val="3"/>
      <charset val="129"/>
    </font>
    <font>
      <sz val="11"/>
      <color rgb="FF000000"/>
      <name val="맑은 고딕"/>
      <family val="3"/>
      <charset val="129"/>
    </font>
    <font>
      <sz val="10"/>
      <color rgb="FF000000"/>
      <name val="Hancom Sans Light"/>
      <family val="3"/>
      <charset val="129"/>
    </font>
    <font>
      <sz val="10"/>
      <color theme="1"/>
      <name val="Hancom Sans Light"/>
      <family val="3"/>
      <charset val="129"/>
    </font>
    <font>
      <b/>
      <sz val="10"/>
      <color theme="1"/>
      <name val="Hancom Sans Light"/>
      <family val="3"/>
      <charset val="129"/>
    </font>
    <font>
      <b/>
      <sz val="10"/>
      <color theme="0"/>
      <name val="Hancom Sans Light"/>
      <family val="3"/>
      <charset val="129"/>
    </font>
    <font>
      <b/>
      <sz val="10"/>
      <color rgb="FF000000"/>
      <name val="Hancom Sans Light"/>
      <family val="3"/>
      <charset val="129"/>
    </font>
    <font>
      <sz val="10"/>
      <name val="Hancom Sans Light"/>
      <family val="3"/>
      <charset val="129"/>
    </font>
    <font>
      <b/>
      <sz val="10"/>
      <color rgb="FFFF0000"/>
      <name val="Hancom Sans Light"/>
      <family val="3"/>
      <charset val="129"/>
    </font>
    <font>
      <sz val="9"/>
      <color rgb="FF000000"/>
      <name val="굴림체"/>
      <family val="3"/>
      <charset val="129"/>
    </font>
    <font>
      <sz val="10"/>
      <color rgb="FF333333"/>
      <name val="Hancom Sans Light"/>
      <family val="3"/>
      <charset val="129"/>
    </font>
    <font>
      <b/>
      <sz val="10"/>
      <name val="Hancom Sans Light"/>
      <family val="3"/>
      <charset val="129"/>
    </font>
    <font>
      <sz val="10"/>
      <color theme="0"/>
      <name val="Hancom Sans Light"/>
      <family val="3"/>
      <charset val="129"/>
    </font>
  </fonts>
  <fills count="24">
    <fill>
      <patternFill patternType="none"/>
    </fill>
    <fill>
      <patternFill patternType="gray125"/>
    </fill>
    <fill>
      <patternFill patternType="solid">
        <fgColor theme="1"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1C3D62"/>
        <bgColor indexed="64"/>
      </patternFill>
    </fill>
    <fill>
      <patternFill patternType="solid">
        <fgColor rgb="FFF2F2F2"/>
        <bgColor indexed="64"/>
      </patternFill>
    </fill>
    <fill>
      <patternFill patternType="solid">
        <fgColor rgb="FFD9D9D9"/>
        <bgColor indexed="64"/>
      </patternFill>
    </fill>
    <fill>
      <patternFill patternType="solid">
        <fgColor rgb="FF953030"/>
        <bgColor indexed="64"/>
      </patternFill>
    </fill>
    <fill>
      <patternFill patternType="solid">
        <fgColor theme="3"/>
        <bgColor indexed="64"/>
      </patternFill>
    </fill>
    <fill>
      <patternFill patternType="solid">
        <fgColor theme="0" tint="-0.499984740745262"/>
        <bgColor indexed="64"/>
      </patternFill>
    </fill>
    <fill>
      <patternFill patternType="solid">
        <fgColor rgb="FFFDF7EA"/>
        <bgColor indexed="64"/>
      </patternFill>
    </fill>
    <fill>
      <patternFill patternType="solid">
        <fgColor rgb="FFF1F8E8"/>
        <bgColor indexed="64"/>
      </patternFill>
    </fill>
    <fill>
      <patternFill patternType="solid">
        <fgColor rgb="FFFFFF00"/>
        <bgColor indexed="64"/>
      </patternFill>
    </fill>
    <fill>
      <patternFill patternType="solid">
        <fgColor indexed="8"/>
        <bgColor indexed="8"/>
      </patternFill>
    </fill>
    <fill>
      <patternFill patternType="solid">
        <fgColor indexed="49"/>
        <bgColor indexed="8"/>
      </patternFill>
    </fill>
    <fill>
      <patternFill patternType="solid">
        <fgColor theme="0"/>
        <bgColor indexed="64"/>
      </patternFill>
    </fill>
    <fill>
      <patternFill patternType="solid">
        <fgColor rgb="FF002060"/>
        <bgColor rgb="FF000000"/>
      </patternFill>
    </fill>
    <fill>
      <patternFill patternType="solid">
        <fgColor theme="0" tint="-0.249977111117893"/>
        <bgColor rgb="FF000000"/>
      </patternFill>
    </fill>
    <fill>
      <patternFill patternType="solid">
        <fgColor theme="0" tint="-4.9989318521683403E-2"/>
        <bgColor rgb="FF000000"/>
      </patternFill>
    </fill>
    <fill>
      <patternFill patternType="solid">
        <fgColor rgb="FFFFFFFF"/>
        <bgColor rgb="FF000000"/>
      </patternFill>
    </fill>
    <fill>
      <patternFill patternType="solid">
        <fgColor theme="0"/>
        <bgColor rgb="FF000000"/>
      </patternFill>
    </fill>
  </fills>
  <borders count="1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style="thin">
        <color rgb="FFFFFFFF"/>
      </left>
      <right/>
      <top style="medium">
        <color rgb="FF000000"/>
      </top>
      <bottom style="medium">
        <color rgb="FF000000"/>
      </bottom>
      <diagonal/>
    </border>
    <border>
      <left style="medium">
        <color rgb="FFFFFFFF"/>
      </left>
      <right style="medium">
        <color rgb="FFFFFFFF"/>
      </right>
      <top style="medium">
        <color rgb="FF000000"/>
      </top>
      <bottom style="medium">
        <color rgb="FF000000"/>
      </bottom>
      <diagonal/>
    </border>
    <border>
      <left style="medium">
        <color rgb="FFFFFFFF"/>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FFFFFF"/>
      </left>
      <right style="thin">
        <color rgb="FFFFFFFF"/>
      </right>
      <top style="medium">
        <color rgb="FF000000"/>
      </top>
      <bottom style="medium">
        <color rgb="FF000000"/>
      </bottom>
      <diagonal/>
    </border>
    <border>
      <left style="medium">
        <color rgb="FF000000"/>
      </left>
      <right style="thin">
        <color rgb="FFFFFFFF"/>
      </right>
      <top style="medium">
        <color rgb="FF000000"/>
      </top>
      <bottom style="medium">
        <color rgb="FF000000"/>
      </bottom>
      <diagonal/>
    </border>
    <border>
      <left style="thin">
        <color rgb="FFFFFFFF"/>
      </left>
      <right style="medium">
        <color rgb="FF000000"/>
      </right>
      <top style="medium">
        <color rgb="FF000000"/>
      </top>
      <bottom/>
      <diagonal/>
    </border>
    <border>
      <left style="thin">
        <color rgb="FFFFFFFF"/>
      </left>
      <right style="medium">
        <color rgb="FF000000"/>
      </right>
      <top/>
      <bottom style="thin">
        <color rgb="FFFFFFFF"/>
      </bottom>
      <diagonal/>
    </border>
    <border>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auto="1"/>
      </top>
      <bottom/>
      <diagonal/>
    </border>
    <border>
      <left/>
      <right/>
      <top style="thin">
        <color indexed="64"/>
      </top>
      <bottom style="hair">
        <color indexed="64"/>
      </bottom>
      <diagonal/>
    </border>
    <border>
      <left style="medium">
        <color rgb="FFFFFFFF"/>
      </left>
      <right/>
      <top style="medium">
        <color rgb="FF000000"/>
      </top>
      <bottom style="medium">
        <color rgb="FFFFFFFF"/>
      </bottom>
      <diagonal/>
    </border>
    <border>
      <left/>
      <right/>
      <top style="medium">
        <color rgb="FF000000"/>
      </top>
      <bottom style="medium">
        <color rgb="FFFFFFFF"/>
      </bottom>
      <diagonal/>
    </border>
    <border>
      <left/>
      <right style="thin">
        <color rgb="FFFFFFFF"/>
      </right>
      <top style="medium">
        <color rgb="FF000000"/>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thin">
        <color rgb="FFFFFFFF"/>
      </right>
      <top style="medium">
        <color rgb="FFFFFFFF"/>
      </top>
      <bottom style="medium">
        <color rgb="FF000000"/>
      </bottom>
      <diagonal/>
    </border>
    <border>
      <left style="medium">
        <color rgb="FF000000"/>
      </left>
      <right style="medium">
        <color rgb="FF000000"/>
      </right>
      <top style="medium">
        <color rgb="FF000000"/>
      </top>
      <bottom style="thin">
        <color rgb="FFFFFFFF"/>
      </bottom>
      <diagonal/>
    </border>
    <border>
      <left style="medium">
        <color rgb="FF000000"/>
      </left>
      <right style="thin">
        <color rgb="FFFFFFFF"/>
      </right>
      <top style="medium">
        <color rgb="FF000000"/>
      </top>
      <bottom style="thin">
        <color rgb="FFFFFFFF"/>
      </bottom>
      <diagonal/>
    </border>
    <border>
      <left style="medium">
        <color rgb="FF000000"/>
      </left>
      <right style="medium">
        <color rgb="FF000000"/>
      </right>
      <top style="thin">
        <color rgb="FFFFFFFF"/>
      </top>
      <bottom style="thin">
        <color rgb="FFFFFFFF"/>
      </bottom>
      <diagonal/>
    </border>
    <border>
      <left style="medium">
        <color rgb="FF000000"/>
      </left>
      <right style="thin">
        <color rgb="FFFFFFFF"/>
      </right>
      <top style="thin">
        <color rgb="FFFFFFFF"/>
      </top>
      <bottom style="thin">
        <color rgb="FFFFFFFF"/>
      </bottom>
      <diagonal/>
    </border>
    <border>
      <left style="medium">
        <color rgb="FF000000"/>
      </left>
      <right style="medium">
        <color rgb="FF000000"/>
      </right>
      <top style="thin">
        <color rgb="FFFFFFFF"/>
      </top>
      <bottom style="medium">
        <color rgb="FF000000"/>
      </bottom>
      <diagonal/>
    </border>
    <border>
      <left style="medium">
        <color rgb="FF000000"/>
      </left>
      <right style="thin">
        <color rgb="FFFFFFFF"/>
      </right>
      <top style="thin">
        <color rgb="FFFFFFFF"/>
      </top>
      <bottom style="medium">
        <color rgb="FF000000"/>
      </bottom>
      <diagonal/>
    </border>
    <border>
      <left/>
      <right style="medium">
        <color rgb="FFFFFFFF"/>
      </right>
      <top style="medium">
        <color rgb="FF000000"/>
      </top>
      <bottom style="medium">
        <color rgb="FFFFFFFF"/>
      </bottom>
      <diagonal/>
    </border>
    <border>
      <left style="thin">
        <color rgb="FFFFFFFF"/>
      </left>
      <right style="medium">
        <color rgb="FFFFFFFF"/>
      </right>
      <top style="medium">
        <color rgb="FF000000"/>
      </top>
      <bottom/>
      <diagonal/>
    </border>
    <border>
      <left style="thin">
        <color rgb="FFFFFFFF"/>
      </left>
      <right style="medium">
        <color rgb="FFFFFFFF"/>
      </right>
      <top/>
      <bottom/>
      <diagonal/>
    </border>
    <border>
      <left style="thin">
        <color rgb="FFFFFFFF"/>
      </left>
      <right style="medium">
        <color rgb="FFFFFFFF"/>
      </right>
      <top/>
      <bottom style="medium">
        <color rgb="FF000000"/>
      </bottom>
      <diagonal/>
    </border>
    <border>
      <left style="medium">
        <color rgb="FFFFFFFF"/>
      </left>
      <right style="medium">
        <color rgb="FFFFFFFF"/>
      </right>
      <top style="medium">
        <color rgb="FF000000"/>
      </top>
      <bottom/>
      <diagonal/>
    </border>
    <border>
      <left style="medium">
        <color rgb="FFFFFFFF"/>
      </left>
      <right style="medium">
        <color rgb="FFFFFFFF"/>
      </right>
      <top/>
      <bottom/>
      <diagonal/>
    </border>
    <border>
      <left style="medium">
        <color rgb="FFFFFFFF"/>
      </left>
      <right style="medium">
        <color rgb="FFFFFFFF"/>
      </right>
      <top/>
      <bottom style="medium">
        <color rgb="FF000000"/>
      </bottom>
      <diagonal/>
    </border>
    <border>
      <left style="medium">
        <color rgb="FFFFFFFF"/>
      </left>
      <right style="thin">
        <color rgb="FFFFFFFF"/>
      </right>
      <top style="medium">
        <color rgb="FF000000"/>
      </top>
      <bottom/>
      <diagonal/>
    </border>
    <border>
      <left style="medium">
        <color rgb="FFFFFFFF"/>
      </left>
      <right style="thin">
        <color rgb="FFFFFFFF"/>
      </right>
      <top/>
      <bottom/>
      <diagonal/>
    </border>
    <border>
      <left style="medium">
        <color rgb="FFFFFFFF"/>
      </left>
      <right style="thin">
        <color rgb="FFFFFFFF"/>
      </right>
      <top/>
      <bottom style="medium">
        <color rgb="FF000000"/>
      </bottom>
      <diagonal/>
    </border>
    <border>
      <left style="thin">
        <color rgb="FFFFFFFF"/>
      </left>
      <right style="medium">
        <color rgb="FF000000"/>
      </right>
      <top style="medium">
        <color rgb="FF000000"/>
      </top>
      <bottom style="medium">
        <color rgb="FF000000"/>
      </bottom>
      <diagonal/>
    </border>
    <border>
      <left style="medium">
        <color rgb="FF000000"/>
      </left>
      <right style="thin">
        <color rgb="FFFFFFFF"/>
      </right>
      <top style="medium">
        <color rgb="FF000000"/>
      </top>
      <bottom/>
      <diagonal/>
    </border>
    <border>
      <left style="medium">
        <color rgb="FF000000"/>
      </left>
      <right style="thin">
        <color rgb="FFFFFFFF"/>
      </right>
      <top/>
      <bottom style="medium">
        <color rgb="FF000000"/>
      </bottom>
      <diagonal/>
    </border>
    <border>
      <left style="thin">
        <color rgb="FFFFFFFF"/>
      </left>
      <right style="thin">
        <color rgb="FFFFFFFF"/>
      </right>
      <top style="medium">
        <color rgb="FF000000"/>
      </top>
      <bottom style="medium">
        <color rgb="FF000000"/>
      </bottom>
      <diagonal/>
    </border>
    <border>
      <left style="medium">
        <color indexed="64"/>
      </left>
      <right style="hair">
        <color indexed="8"/>
      </right>
      <top style="medium">
        <color indexed="64"/>
      </top>
      <bottom/>
      <diagonal/>
    </border>
    <border>
      <left style="hair">
        <color indexed="8"/>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8"/>
      </right>
      <top/>
      <bottom/>
      <diagonal/>
    </border>
    <border>
      <left style="medium">
        <color indexed="64"/>
      </left>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medium">
        <color indexed="8"/>
      </left>
      <right/>
      <top/>
      <bottom/>
      <diagonal/>
    </border>
    <border>
      <left style="medium">
        <color indexed="64"/>
      </left>
      <right/>
      <top/>
      <bottom style="medium">
        <color indexed="64"/>
      </bottom>
      <diagonal/>
    </border>
    <border>
      <left/>
      <right/>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bottom style="thin">
        <color indexed="64"/>
      </bottom>
      <diagonal/>
    </border>
    <border>
      <left/>
      <right style="thin">
        <color theme="0"/>
      </right>
      <top style="thin">
        <color auto="1"/>
      </top>
      <bottom/>
      <diagonal/>
    </border>
    <border>
      <left style="thin">
        <color theme="0"/>
      </left>
      <right style="thin">
        <color theme="0"/>
      </right>
      <top style="thin">
        <color auto="1"/>
      </top>
      <bottom/>
      <diagonal/>
    </border>
    <border>
      <left/>
      <right/>
      <top/>
      <bottom style="thin">
        <color theme="0"/>
      </bottom>
      <diagonal/>
    </border>
    <border>
      <left/>
      <right/>
      <top style="thin">
        <color rgb="FF000000"/>
      </top>
      <bottom style="thin">
        <color theme="0"/>
      </bottom>
      <diagonal/>
    </border>
    <border>
      <left/>
      <right style="thin">
        <color theme="0"/>
      </right>
      <top/>
      <bottom/>
      <diagonal/>
    </border>
    <border>
      <left style="thin">
        <color theme="0"/>
      </left>
      <right style="thin">
        <color theme="0"/>
      </right>
      <top/>
      <bottom style="thin">
        <color auto="1"/>
      </bottom>
      <diagonal/>
    </border>
    <border>
      <left style="thin">
        <color theme="0"/>
      </left>
      <right/>
      <top style="thin">
        <color theme="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hair">
        <color auto="1"/>
      </top>
      <bottom style="hair">
        <color auto="1"/>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auto="1"/>
      </left>
      <right/>
      <top/>
      <bottom/>
      <diagonal/>
    </border>
    <border>
      <left/>
      <right style="thin">
        <color rgb="FF000000"/>
      </right>
      <top/>
      <bottom/>
      <diagonal/>
    </border>
    <border>
      <left style="thin">
        <color rgb="FF000000"/>
      </left>
      <right style="thin">
        <color theme="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hair">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top style="thin">
        <color rgb="FF000000"/>
      </top>
      <bottom style="thin">
        <color rgb="FF000000"/>
      </bottom>
      <diagonal/>
    </border>
    <border>
      <left style="thin">
        <color rgb="FF000000"/>
      </left>
      <right/>
      <top style="hair">
        <color rgb="FF000000"/>
      </top>
      <bottom style="thin">
        <color auto="1"/>
      </bottom>
      <diagonal/>
    </border>
    <border>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auto="1"/>
      </left>
      <right style="thin">
        <color rgb="FF000000"/>
      </right>
      <top style="thin">
        <color auto="1"/>
      </top>
      <bottom/>
      <diagonal/>
    </border>
    <border>
      <left style="thin">
        <color rgb="FF000000"/>
      </left>
      <right/>
      <top style="thin">
        <color rgb="FF000000"/>
      </top>
      <bottom style="hair">
        <color theme="0"/>
      </bottom>
      <diagonal/>
    </border>
    <border>
      <left style="thin">
        <color theme="0"/>
      </left>
      <right/>
      <top style="thin">
        <color rgb="FF000000"/>
      </top>
      <bottom style="hair">
        <color theme="0"/>
      </bottom>
      <diagonal/>
    </border>
    <border>
      <left style="thin">
        <color theme="0"/>
      </left>
      <right style="thin">
        <color theme="0"/>
      </right>
      <top style="thin">
        <color rgb="FF000000"/>
      </top>
      <bottom style="hair">
        <color theme="0"/>
      </bottom>
      <diagonal/>
    </border>
    <border>
      <left/>
      <right/>
      <top style="thin">
        <color rgb="FF000000"/>
      </top>
      <bottom style="hair">
        <color theme="0"/>
      </bottom>
      <diagonal/>
    </border>
    <border>
      <left style="thin">
        <color rgb="FF000000"/>
      </left>
      <right style="thin">
        <color rgb="FF000000"/>
      </right>
      <top style="hair">
        <color theme="0"/>
      </top>
      <bottom style="thin">
        <color rgb="FF000000"/>
      </bottom>
      <diagonal/>
    </border>
    <border>
      <left style="thin">
        <color rgb="FF000000"/>
      </left>
      <right/>
      <top/>
      <bottom style="thin">
        <color auto="1"/>
      </bottom>
      <diagonal/>
    </border>
    <border>
      <left style="hair">
        <color theme="0"/>
      </left>
      <right style="hair">
        <color theme="0"/>
      </right>
      <top style="hair">
        <color theme="0"/>
      </top>
      <bottom/>
      <diagonal/>
    </border>
    <border>
      <left style="hair">
        <color theme="0"/>
      </left>
      <right style="thin">
        <color theme="0"/>
      </right>
      <top style="hair">
        <color theme="0"/>
      </top>
      <bottom/>
      <diagonal/>
    </border>
    <border>
      <left style="thin">
        <color theme="0"/>
      </left>
      <right style="thin">
        <color theme="0"/>
      </right>
      <top style="hair">
        <color theme="0"/>
      </top>
      <bottom/>
      <diagonal/>
    </border>
    <border>
      <left style="thin">
        <color theme="0"/>
      </left>
      <right style="hair">
        <color theme="0"/>
      </right>
      <top style="hair">
        <color theme="0"/>
      </top>
      <bottom/>
      <diagonal/>
    </border>
    <border>
      <left/>
      <right/>
      <top style="thin">
        <color rgb="FF000000"/>
      </top>
      <bottom/>
      <diagonal/>
    </border>
    <border>
      <left/>
      <right style="thin">
        <color theme="0"/>
      </right>
      <top style="thin">
        <color rgb="FF000000"/>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theme="0"/>
      </bottom>
      <diagonal/>
    </border>
    <border>
      <left style="thin">
        <color auto="1"/>
      </left>
      <right/>
      <top style="hair">
        <color auto="1"/>
      </top>
      <bottom/>
      <diagonal/>
    </border>
    <border>
      <left style="thin">
        <color auto="1"/>
      </left>
      <right style="thin">
        <color rgb="FF000000"/>
      </right>
      <top style="hair">
        <color auto="1"/>
      </top>
      <bottom/>
      <diagonal/>
    </border>
    <border>
      <left/>
      <right style="thin">
        <color rgb="FF000000"/>
      </right>
      <top style="hair">
        <color auto="1"/>
      </top>
      <bottom/>
      <diagonal/>
    </border>
    <border>
      <left/>
      <right style="thin">
        <color theme="0"/>
      </right>
      <top style="thin">
        <color rgb="FF000000"/>
      </top>
      <bottom style="thin">
        <color rgb="FF000000"/>
      </bottom>
      <diagonal/>
    </border>
    <border>
      <left style="thin">
        <color rgb="FF000000"/>
      </left>
      <right/>
      <top style="thin">
        <color rgb="FF000000"/>
      </top>
      <bottom style="thin">
        <color auto="1"/>
      </bottom>
      <diagonal/>
    </border>
    <border>
      <left/>
      <right/>
      <top style="hair">
        <color auto="1"/>
      </top>
      <bottom style="hair">
        <color auto="1"/>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0"/>
      </left>
      <right/>
      <top style="thin">
        <color auto="1"/>
      </top>
      <bottom style="thin">
        <color theme="0"/>
      </bottom>
      <diagonal/>
    </border>
    <border>
      <left style="thin">
        <color rgb="FF000000"/>
      </left>
      <right style="thin">
        <color rgb="FF000000"/>
      </right>
      <top style="thin">
        <color auto="1"/>
      </top>
      <bottom style="hair">
        <color rgb="FF000000"/>
      </bottom>
      <diagonal/>
    </border>
    <border>
      <left style="thin">
        <color rgb="FF000000"/>
      </left>
      <right style="thin">
        <color rgb="FF000000"/>
      </right>
      <top style="thin">
        <color auto="1"/>
      </top>
      <bottom style="thin">
        <color rgb="FF000000"/>
      </bottom>
      <diagonal/>
    </border>
    <border>
      <left style="thin">
        <color theme="0"/>
      </left>
      <right/>
      <top style="thin">
        <color auto="1"/>
      </top>
      <bottom style="thin">
        <color auto="1"/>
      </bottom>
      <diagonal/>
    </border>
    <border>
      <left style="thin">
        <color theme="0"/>
      </left>
      <right style="thin">
        <color theme="0"/>
      </right>
      <top style="thin">
        <color auto="1"/>
      </top>
      <bottom style="thin">
        <color auto="1"/>
      </bottom>
      <diagonal/>
    </border>
    <border>
      <left style="thin">
        <color rgb="FF000000"/>
      </left>
      <right/>
      <top style="thin">
        <color auto="1"/>
      </top>
      <bottom style="hair">
        <color rgb="FF000000"/>
      </bottom>
      <diagonal/>
    </border>
    <border>
      <left style="thin">
        <color rgb="FF000000"/>
      </left>
      <right/>
      <top style="hair">
        <color rgb="FF000000"/>
      </top>
      <bottom style="hair">
        <color rgb="FF000000"/>
      </bottom>
      <diagonal/>
    </border>
    <border>
      <left style="thin">
        <color rgb="FF000000"/>
      </left>
      <right/>
      <top/>
      <bottom/>
      <diagonal/>
    </border>
    <border>
      <left/>
      <right/>
      <top style="thin">
        <color auto="1"/>
      </top>
      <bottom style="thin">
        <color auto="1"/>
      </bottom>
      <diagonal/>
    </border>
    <border>
      <left/>
      <right style="thin">
        <color theme="0"/>
      </right>
      <top style="thin">
        <color auto="1"/>
      </top>
      <bottom style="thin">
        <color auto="1"/>
      </bottom>
      <diagonal/>
    </border>
    <border>
      <left/>
      <right style="thin">
        <color rgb="FF000000"/>
      </right>
      <top style="thin">
        <color auto="1"/>
      </top>
      <bottom style="hair">
        <color rgb="FF00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rgb="FF000000"/>
      </left>
      <right style="thin">
        <color indexed="64"/>
      </right>
      <top/>
      <bottom style="hair">
        <color rgb="FF000000"/>
      </bottom>
      <diagonal/>
    </border>
    <border>
      <left style="thin">
        <color rgb="FF000000"/>
      </left>
      <right style="thin">
        <color indexed="64"/>
      </right>
      <top style="hair">
        <color rgb="FF000000"/>
      </top>
      <bottom style="hair">
        <color rgb="FF000000"/>
      </bottom>
      <diagonal/>
    </border>
    <border>
      <left style="thin">
        <color auto="1"/>
      </left>
      <right style="thin">
        <color indexed="64"/>
      </right>
      <top style="hair">
        <color auto="1"/>
      </top>
      <bottom/>
      <diagonal/>
    </border>
    <border>
      <left style="thin">
        <color rgb="FF000000"/>
      </left>
      <right style="thin">
        <color indexed="64"/>
      </right>
      <top style="thin">
        <color auto="1"/>
      </top>
      <bottom style="hair">
        <color rgb="FF000000"/>
      </bottom>
      <diagonal/>
    </border>
    <border>
      <left style="thin">
        <color rgb="FF000000"/>
      </left>
      <right style="thin">
        <color indexed="64"/>
      </right>
      <top/>
      <bottom/>
      <diagonal/>
    </border>
    <border>
      <left style="thin">
        <color theme="0"/>
      </left>
      <right style="thin">
        <color theme="0"/>
      </right>
      <top style="thin">
        <color rgb="FF000000"/>
      </top>
      <bottom style="thin">
        <color auto="1"/>
      </bottom>
      <diagonal/>
    </border>
    <border>
      <left/>
      <right style="thin">
        <color theme="0"/>
      </right>
      <top/>
      <bottom style="thin">
        <color theme="0"/>
      </bottom>
      <diagonal/>
    </border>
  </borders>
  <cellStyleXfs count="11">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41"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7" fillId="0" borderId="0">
      <alignment vertical="center"/>
    </xf>
    <xf numFmtId="41" fontId="1" fillId="0" borderId="0" applyFont="0" applyFill="0" applyBorder="0" applyAlignment="0" applyProtection="0">
      <alignment vertical="center"/>
    </xf>
    <xf numFmtId="0" fontId="43" fillId="0" borderId="0">
      <alignment vertical="center"/>
    </xf>
    <xf numFmtId="9" fontId="43" fillId="0" borderId="0">
      <alignment vertical="center"/>
    </xf>
    <xf numFmtId="0" fontId="51" fillId="0" borderId="0">
      <alignment vertical="center"/>
    </xf>
  </cellStyleXfs>
  <cellXfs count="550">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2" fillId="0" borderId="10" xfId="0" applyFont="1" applyBorder="1">
      <alignment vertical="center"/>
    </xf>
    <xf numFmtId="41" fontId="2" fillId="0" borderId="11" xfId="1" applyFont="1" applyFill="1" applyBorder="1">
      <alignment vertical="center"/>
    </xf>
    <xf numFmtId="41" fontId="2" fillId="0" borderId="9" xfId="1" applyFont="1" applyFill="1" applyBorder="1">
      <alignment vertical="center"/>
    </xf>
    <xf numFmtId="41" fontId="2" fillId="0" borderId="12" xfId="1" applyFont="1" applyFill="1" applyBorder="1">
      <alignment vertical="center"/>
    </xf>
    <xf numFmtId="41" fontId="2" fillId="3" borderId="13" xfId="1" applyFont="1" applyFill="1" applyBorder="1">
      <alignment vertical="center"/>
    </xf>
    <xf numFmtId="41" fontId="2" fillId="0" borderId="14" xfId="1" applyFont="1" applyFill="1" applyBorder="1">
      <alignment vertical="center"/>
    </xf>
    <xf numFmtId="41" fontId="2" fillId="3" borderId="15" xfId="1" applyFont="1" applyFill="1" applyBorder="1">
      <alignment vertical="center"/>
    </xf>
    <xf numFmtId="41" fontId="2" fillId="4" borderId="13" xfId="1" applyFont="1" applyFill="1" applyBorder="1">
      <alignment vertical="center"/>
    </xf>
    <xf numFmtId="41" fontId="5" fillId="5" borderId="13" xfId="1" applyFont="1" applyFill="1" applyBorder="1">
      <alignment vertical="center"/>
    </xf>
    <xf numFmtId="0" fontId="2" fillId="0" borderId="18" xfId="0" applyFont="1" applyBorder="1">
      <alignment vertical="center"/>
    </xf>
    <xf numFmtId="41" fontId="2" fillId="0" borderId="17" xfId="1" applyFont="1" applyFill="1" applyBorder="1">
      <alignment vertical="center"/>
    </xf>
    <xf numFmtId="41" fontId="2" fillId="0" borderId="19" xfId="1" applyFont="1" applyFill="1" applyBorder="1">
      <alignment vertical="center"/>
    </xf>
    <xf numFmtId="41" fontId="2" fillId="3" borderId="20" xfId="1" applyFont="1" applyFill="1" applyBorder="1">
      <alignment vertical="center"/>
    </xf>
    <xf numFmtId="41" fontId="2" fillId="0" borderId="21" xfId="1" applyFont="1" applyFill="1" applyBorder="1">
      <alignment vertical="center"/>
    </xf>
    <xf numFmtId="41" fontId="2" fillId="3" borderId="22" xfId="1" applyFont="1" applyFill="1" applyBorder="1">
      <alignment vertical="center"/>
    </xf>
    <xf numFmtId="41" fontId="2" fillId="4" borderId="20" xfId="1" applyFont="1" applyFill="1" applyBorder="1">
      <alignment vertical="center"/>
    </xf>
    <xf numFmtId="41" fontId="5" fillId="5" borderId="20" xfId="1" applyFont="1" applyFill="1" applyBorder="1">
      <alignment vertical="center"/>
    </xf>
    <xf numFmtId="176" fontId="2" fillId="0" borderId="21" xfId="2" applyNumberFormat="1" applyFont="1" applyFill="1" applyBorder="1">
      <alignment vertical="center"/>
    </xf>
    <xf numFmtId="176" fontId="2" fillId="0" borderId="17" xfId="2" applyNumberFormat="1" applyFont="1" applyFill="1" applyBorder="1">
      <alignment vertical="center"/>
    </xf>
    <xf numFmtId="176" fontId="2" fillId="0" borderId="19" xfId="2" applyNumberFormat="1" applyFont="1" applyFill="1" applyBorder="1">
      <alignment vertical="center"/>
    </xf>
    <xf numFmtId="176" fontId="2" fillId="3" borderId="20" xfId="2" applyNumberFormat="1" applyFont="1" applyFill="1" applyBorder="1">
      <alignment vertical="center"/>
    </xf>
    <xf numFmtId="176" fontId="2" fillId="3" borderId="22" xfId="2" applyNumberFormat="1" applyFont="1" applyFill="1" applyBorder="1">
      <alignment vertical="center"/>
    </xf>
    <xf numFmtId="176" fontId="2" fillId="4" borderId="20" xfId="2" applyNumberFormat="1" applyFont="1" applyFill="1" applyBorder="1">
      <alignment vertical="center"/>
    </xf>
    <xf numFmtId="176" fontId="5" fillId="5" borderId="20" xfId="2" applyNumberFormat="1" applyFont="1" applyFill="1" applyBorder="1">
      <alignment vertical="center"/>
    </xf>
    <xf numFmtId="0" fontId="2" fillId="0" borderId="25" xfId="0" applyFont="1" applyBorder="1">
      <alignment vertical="center"/>
    </xf>
    <xf numFmtId="0" fontId="2" fillId="0" borderId="26" xfId="0" applyFont="1" applyBorder="1">
      <alignment vertical="center"/>
    </xf>
    <xf numFmtId="0" fontId="2" fillId="0" borderId="24" xfId="0" applyFont="1" applyBorder="1">
      <alignment vertical="center"/>
    </xf>
    <xf numFmtId="0" fontId="2" fillId="0" borderId="27" xfId="0" applyFont="1" applyBorder="1">
      <alignment vertical="center"/>
    </xf>
    <xf numFmtId="0" fontId="2" fillId="3" borderId="28" xfId="0" applyFont="1" applyFill="1" applyBorder="1">
      <alignment vertical="center"/>
    </xf>
    <xf numFmtId="0" fontId="2" fillId="0" borderId="29" xfId="0" applyFont="1" applyBorder="1">
      <alignment vertical="center"/>
    </xf>
    <xf numFmtId="0" fontId="2" fillId="3" borderId="30" xfId="0" applyFont="1" applyFill="1" applyBorder="1">
      <alignment vertical="center"/>
    </xf>
    <xf numFmtId="0" fontId="2" fillId="4" borderId="28" xfId="0" applyFont="1" applyFill="1" applyBorder="1">
      <alignment vertical="center"/>
    </xf>
    <xf numFmtId="0" fontId="5" fillId="5" borderId="28" xfId="0" applyFont="1" applyFill="1" applyBorder="1">
      <alignment vertical="center"/>
    </xf>
    <xf numFmtId="0" fontId="2" fillId="6" borderId="10" xfId="0" applyFont="1" applyFill="1" applyBorder="1">
      <alignment vertical="center"/>
    </xf>
    <xf numFmtId="41" fontId="2" fillId="6" borderId="11" xfId="1" applyFont="1" applyFill="1" applyBorder="1">
      <alignment vertical="center"/>
    </xf>
    <xf numFmtId="41" fontId="2" fillId="6" borderId="9" xfId="1" applyFont="1" applyFill="1" applyBorder="1">
      <alignment vertical="center"/>
    </xf>
    <xf numFmtId="41" fontId="2" fillId="6" borderId="12" xfId="1" applyFont="1" applyFill="1" applyBorder="1">
      <alignment vertical="center"/>
    </xf>
    <xf numFmtId="41" fontId="2" fillId="6" borderId="14" xfId="1" applyFont="1" applyFill="1" applyBorder="1">
      <alignment vertical="center"/>
    </xf>
    <xf numFmtId="0" fontId="2" fillId="6" borderId="18" xfId="0" applyFont="1" applyFill="1" applyBorder="1">
      <alignment vertical="center"/>
    </xf>
    <xf numFmtId="41" fontId="2" fillId="6" borderId="17" xfId="1" applyFont="1" applyFill="1" applyBorder="1">
      <alignment vertical="center"/>
    </xf>
    <xf numFmtId="41" fontId="2" fillId="6" borderId="19" xfId="1" applyFont="1" applyFill="1" applyBorder="1">
      <alignment vertical="center"/>
    </xf>
    <xf numFmtId="41" fontId="2" fillId="6" borderId="21" xfId="1" applyFont="1" applyFill="1" applyBorder="1">
      <alignment vertical="center"/>
    </xf>
    <xf numFmtId="176" fontId="2" fillId="6" borderId="21" xfId="2" applyNumberFormat="1" applyFont="1" applyFill="1" applyBorder="1">
      <alignment vertical="center"/>
    </xf>
    <xf numFmtId="176" fontId="2" fillId="6" borderId="17" xfId="2" applyNumberFormat="1" applyFont="1" applyFill="1" applyBorder="1">
      <alignment vertical="center"/>
    </xf>
    <xf numFmtId="176" fontId="2" fillId="6" borderId="19" xfId="2" applyNumberFormat="1" applyFont="1" applyFill="1" applyBorder="1">
      <alignment vertical="center"/>
    </xf>
    <xf numFmtId="0" fontId="2" fillId="6" borderId="33" xfId="0" applyFont="1" applyFill="1" applyBorder="1">
      <alignment vertical="center"/>
    </xf>
    <xf numFmtId="0" fontId="2" fillId="6" borderId="34" xfId="0" applyFont="1" applyFill="1" applyBorder="1">
      <alignment vertical="center"/>
    </xf>
    <xf numFmtId="0" fontId="2" fillId="6" borderId="32" xfId="0" applyFont="1" applyFill="1" applyBorder="1">
      <alignment vertical="center"/>
    </xf>
    <xf numFmtId="0" fontId="2" fillId="6" borderId="35" xfId="0" applyFont="1" applyFill="1" applyBorder="1">
      <alignment vertical="center"/>
    </xf>
    <xf numFmtId="0" fontId="2" fillId="3" borderId="36" xfId="0" applyFont="1" applyFill="1" applyBorder="1">
      <alignment vertical="center"/>
    </xf>
    <xf numFmtId="0" fontId="2" fillId="6" borderId="37" xfId="0" applyFont="1" applyFill="1" applyBorder="1">
      <alignment vertical="center"/>
    </xf>
    <xf numFmtId="0" fontId="2" fillId="3" borderId="38" xfId="0" applyFont="1" applyFill="1" applyBorder="1">
      <alignment vertical="center"/>
    </xf>
    <xf numFmtId="0" fontId="2" fillId="4" borderId="36" xfId="0" applyFont="1" applyFill="1" applyBorder="1">
      <alignment vertical="center"/>
    </xf>
    <xf numFmtId="0" fontId="5" fillId="5" borderId="36" xfId="0" applyFont="1" applyFill="1" applyBorder="1">
      <alignment vertical="center"/>
    </xf>
    <xf numFmtId="0" fontId="5" fillId="0" borderId="18" xfId="0" applyFont="1" applyBorder="1">
      <alignment vertical="center"/>
    </xf>
    <xf numFmtId="41" fontId="2" fillId="0" borderId="18" xfId="0" applyNumberFormat="1" applyFont="1" applyBorder="1">
      <alignment vertical="center"/>
    </xf>
    <xf numFmtId="0" fontId="2" fillId="0" borderId="17" xfId="0" applyFont="1" applyBorder="1">
      <alignment vertical="center"/>
    </xf>
    <xf numFmtId="0" fontId="2" fillId="0" borderId="19" xfId="0" applyFont="1" applyBorder="1">
      <alignment vertical="center"/>
    </xf>
    <xf numFmtId="0" fontId="2" fillId="3" borderId="20" xfId="0" applyFont="1" applyFill="1" applyBorder="1">
      <alignment vertical="center"/>
    </xf>
    <xf numFmtId="0" fontId="2" fillId="0" borderId="21" xfId="0" applyFont="1" applyBorder="1">
      <alignment vertical="center"/>
    </xf>
    <xf numFmtId="0" fontId="2" fillId="3" borderId="22" xfId="0" applyFont="1" applyFill="1" applyBorder="1">
      <alignment vertical="center"/>
    </xf>
    <xf numFmtId="0" fontId="2" fillId="4" borderId="20" xfId="0" applyFont="1" applyFill="1" applyBorder="1">
      <alignment vertical="center"/>
    </xf>
    <xf numFmtId="0" fontId="5" fillId="5" borderId="20" xfId="0" applyFont="1" applyFill="1" applyBorder="1">
      <alignment vertical="center"/>
    </xf>
    <xf numFmtId="41" fontId="2" fillId="0" borderId="0" xfId="0" applyNumberFormat="1" applyFont="1">
      <alignment vertical="center"/>
    </xf>
    <xf numFmtId="3" fontId="2" fillId="0" borderId="0" xfId="0" applyNumberFormat="1" applyFont="1">
      <alignment vertical="center"/>
    </xf>
    <xf numFmtId="0" fontId="7" fillId="7" borderId="41"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6" fillId="7" borderId="43" xfId="0" applyFont="1" applyFill="1" applyBorder="1" applyAlignment="1">
      <alignment horizontal="center" vertical="center" wrapText="1"/>
    </xf>
    <xf numFmtId="0" fontId="7" fillId="7" borderId="44" xfId="0" applyFont="1" applyFill="1" applyBorder="1" applyAlignment="1">
      <alignment horizontal="center" vertical="center" wrapText="1"/>
    </xf>
    <xf numFmtId="0" fontId="6" fillId="7" borderId="45" xfId="0" applyFont="1" applyFill="1" applyBorder="1" applyAlignment="1">
      <alignment horizontal="center" vertical="center" wrapText="1"/>
    </xf>
    <xf numFmtId="0" fontId="9" fillId="0" borderId="43" xfId="0" applyFont="1" applyBorder="1" applyAlignment="1">
      <alignment horizontal="center" vertical="center" wrapText="1"/>
    </xf>
    <xf numFmtId="0" fontId="10" fillId="8" borderId="43" xfId="0" applyFont="1" applyFill="1" applyBorder="1" applyAlignment="1">
      <alignment horizontal="center" vertical="center" wrapText="1"/>
    </xf>
    <xf numFmtId="0" fontId="11" fillId="8" borderId="43" xfId="0" applyFont="1" applyFill="1" applyBorder="1" applyAlignment="1">
      <alignment horizontal="center" vertical="center" wrapText="1"/>
    </xf>
    <xf numFmtId="0" fontId="10" fillId="9" borderId="46" xfId="0" applyFont="1" applyFill="1" applyBorder="1" applyAlignment="1">
      <alignment horizontal="center" vertical="center" wrapText="1"/>
    </xf>
    <xf numFmtId="0" fontId="6" fillId="10" borderId="43" xfId="0" applyFont="1" applyFill="1" applyBorder="1" applyAlignment="1">
      <alignment horizontal="center" vertical="center" wrapText="1"/>
    </xf>
    <xf numFmtId="0" fontId="13" fillId="10" borderId="43" xfId="0" applyFont="1" applyFill="1" applyBorder="1" applyAlignment="1">
      <alignment horizontal="center" vertical="center" wrapText="1"/>
    </xf>
    <xf numFmtId="0" fontId="13" fillId="10" borderId="46" xfId="0" applyFont="1" applyFill="1" applyBorder="1" applyAlignment="1">
      <alignment horizontal="center" vertical="center" wrapText="1"/>
    </xf>
    <xf numFmtId="0" fontId="8" fillId="0" borderId="43" xfId="0" applyFont="1" applyBorder="1" applyAlignment="1">
      <alignment horizontal="center" vertical="center" wrapText="1"/>
    </xf>
    <xf numFmtId="10" fontId="9" fillId="0" borderId="43" xfId="0" applyNumberFormat="1" applyFont="1" applyBorder="1" applyAlignment="1">
      <alignment horizontal="center" vertical="center" wrapText="1"/>
    </xf>
    <xf numFmtId="10" fontId="10" fillId="8" borderId="43" xfId="0" applyNumberFormat="1" applyFont="1" applyFill="1" applyBorder="1" applyAlignment="1">
      <alignment horizontal="center" vertical="center" wrapText="1"/>
    </xf>
    <xf numFmtId="10" fontId="10" fillId="9" borderId="46" xfId="0" applyNumberFormat="1" applyFont="1" applyFill="1" applyBorder="1" applyAlignment="1">
      <alignment horizontal="center" vertical="center" wrapText="1"/>
    </xf>
    <xf numFmtId="0" fontId="11" fillId="9" borderId="46" xfId="0" applyFont="1" applyFill="1" applyBorder="1" applyAlignment="1">
      <alignment horizontal="center" vertical="center" wrapText="1"/>
    </xf>
    <xf numFmtId="0" fontId="15" fillId="0" borderId="0" xfId="3" applyFont="1" applyAlignment="1">
      <alignment horizontal="center" vertical="center"/>
    </xf>
    <xf numFmtId="0" fontId="14" fillId="0" borderId="0" xfId="3" applyAlignment="1">
      <alignment horizontal="center" vertical="center"/>
    </xf>
    <xf numFmtId="0" fontId="17" fillId="6" borderId="26" xfId="3" applyFont="1" applyFill="1" applyBorder="1" applyAlignment="1">
      <alignment horizontal="left" vertical="center"/>
    </xf>
    <xf numFmtId="0" fontId="14" fillId="6" borderId="26" xfId="3" quotePrefix="1" applyFill="1" applyBorder="1" applyAlignment="1">
      <alignment horizontal="center" vertical="center"/>
    </xf>
    <xf numFmtId="0" fontId="14" fillId="6" borderId="26" xfId="3" applyFill="1" applyBorder="1" applyAlignment="1">
      <alignment horizontal="center" vertical="center"/>
    </xf>
    <xf numFmtId="0" fontId="17" fillId="0" borderId="0" xfId="3" applyFont="1">
      <alignment vertical="center"/>
    </xf>
    <xf numFmtId="177" fontId="17" fillId="0" borderId="0" xfId="3" applyNumberFormat="1" applyFont="1">
      <alignment vertical="center"/>
    </xf>
    <xf numFmtId="41" fontId="17" fillId="0" borderId="0" xfId="3" applyNumberFormat="1" applyFont="1">
      <alignment vertical="center"/>
    </xf>
    <xf numFmtId="0" fontId="17" fillId="0" borderId="0" xfId="3" applyFont="1" applyAlignment="1">
      <alignment horizontal="center" vertical="center"/>
    </xf>
    <xf numFmtId="0" fontId="14" fillId="0" borderId="51" xfId="3" applyBorder="1" applyAlignment="1">
      <alignment horizontal="left" vertical="center" indent="1"/>
    </xf>
    <xf numFmtId="177" fontId="0" fillId="0" borderId="51" xfId="4" applyNumberFormat="1" applyFont="1" applyBorder="1">
      <alignment vertical="center"/>
    </xf>
    <xf numFmtId="177" fontId="14" fillId="0" borderId="51" xfId="3" applyNumberFormat="1" applyBorder="1">
      <alignment vertical="center"/>
    </xf>
    <xf numFmtId="177" fontId="14" fillId="0" borderId="0" xfId="3" applyNumberFormat="1">
      <alignment vertical="center"/>
    </xf>
    <xf numFmtId="41" fontId="14" fillId="0" borderId="0" xfId="3" applyNumberFormat="1">
      <alignment vertical="center"/>
    </xf>
    <xf numFmtId="0" fontId="14" fillId="0" borderId="0" xfId="3">
      <alignment vertical="center"/>
    </xf>
    <xf numFmtId="178" fontId="14" fillId="0" borderId="0" xfId="3" applyNumberFormat="1">
      <alignment vertical="center"/>
    </xf>
    <xf numFmtId="0" fontId="14" fillId="0" borderId="0" xfId="3" applyAlignment="1">
      <alignment horizontal="left" vertical="center" indent="1"/>
    </xf>
    <xf numFmtId="177" fontId="0" fillId="0" borderId="0" xfId="4" applyNumberFormat="1" applyFont="1" applyBorder="1">
      <alignment vertical="center"/>
    </xf>
    <xf numFmtId="0" fontId="17" fillId="0" borderId="52" xfId="3" applyFont="1" applyBorder="1">
      <alignment vertical="center"/>
    </xf>
    <xf numFmtId="177" fontId="17" fillId="0" borderId="52" xfId="4" applyNumberFormat="1" applyFont="1" applyBorder="1">
      <alignment vertical="center"/>
    </xf>
    <xf numFmtId="177" fontId="17" fillId="0" borderId="0" xfId="4" applyNumberFormat="1" applyFont="1" applyFill="1" applyBorder="1">
      <alignment vertical="center"/>
    </xf>
    <xf numFmtId="178" fontId="17" fillId="0" borderId="0" xfId="3" applyNumberFormat="1" applyFont="1">
      <alignment vertical="center"/>
    </xf>
    <xf numFmtId="177" fontId="0" fillId="0" borderId="0" xfId="4" applyNumberFormat="1" applyFont="1">
      <alignment vertical="center"/>
    </xf>
    <xf numFmtId="177" fontId="0" fillId="0" borderId="0" xfId="4" applyNumberFormat="1" applyFont="1" applyFill="1">
      <alignment vertical="center"/>
    </xf>
    <xf numFmtId="176" fontId="17" fillId="0" borderId="0" xfId="5" applyNumberFormat="1" applyFont="1">
      <alignment vertical="center"/>
    </xf>
    <xf numFmtId="43" fontId="17" fillId="0" borderId="0" xfId="3" applyNumberFormat="1" applyFont="1">
      <alignment vertical="center"/>
    </xf>
    <xf numFmtId="41" fontId="0" fillId="0" borderId="0" xfId="4" applyFont="1">
      <alignment vertical="center"/>
    </xf>
    <xf numFmtId="41" fontId="0" fillId="0" borderId="0" xfId="4" applyFont="1" applyFill="1">
      <alignment vertical="center"/>
    </xf>
    <xf numFmtId="0" fontId="17" fillId="6" borderId="0" xfId="3" applyFont="1" applyFill="1">
      <alignment vertical="center"/>
    </xf>
    <xf numFmtId="41" fontId="17" fillId="6" borderId="0" xfId="4" applyFont="1" applyFill="1">
      <alignment vertical="center"/>
    </xf>
    <xf numFmtId="41" fontId="17" fillId="0" borderId="0" xfId="4" applyFont="1" applyFill="1">
      <alignment vertical="center"/>
    </xf>
    <xf numFmtId="41" fontId="17" fillId="0" borderId="0" xfId="4" applyFont="1">
      <alignment vertical="center"/>
    </xf>
    <xf numFmtId="0" fontId="18" fillId="0" borderId="0" xfId="3" applyFont="1">
      <alignment vertical="center"/>
    </xf>
    <xf numFmtId="9" fontId="18" fillId="0" borderId="0" xfId="5" applyFont="1">
      <alignment vertical="center"/>
    </xf>
    <xf numFmtId="9" fontId="18" fillId="0" borderId="0" xfId="5" applyFont="1" applyFill="1">
      <alignment vertical="center"/>
    </xf>
    <xf numFmtId="41" fontId="19" fillId="0" borderId="0" xfId="4" applyFont="1">
      <alignment vertical="center"/>
    </xf>
    <xf numFmtId="0" fontId="14" fillId="0" borderId="39" xfId="3" applyBorder="1" applyAlignment="1">
      <alignment horizontal="left" vertical="center" indent="1"/>
    </xf>
    <xf numFmtId="0" fontId="17" fillId="0" borderId="26" xfId="3" applyFont="1" applyBorder="1">
      <alignment vertical="center"/>
    </xf>
    <xf numFmtId="177" fontId="17" fillId="0" borderId="26" xfId="3" applyNumberFormat="1" applyFont="1" applyBorder="1">
      <alignment vertical="center"/>
    </xf>
    <xf numFmtId="9" fontId="18" fillId="0" borderId="0" xfId="5" applyFont="1" applyBorder="1">
      <alignment vertical="center"/>
    </xf>
    <xf numFmtId="9" fontId="18" fillId="0" borderId="0" xfId="5" applyFont="1" applyFill="1" applyBorder="1">
      <alignment vertical="center"/>
    </xf>
    <xf numFmtId="177" fontId="0" fillId="12" borderId="0" xfId="4" applyNumberFormat="1" applyFont="1" applyFill="1" applyBorder="1">
      <alignment vertical="center"/>
    </xf>
    <xf numFmtId="177" fontId="14" fillId="12" borderId="0" xfId="3" applyNumberFormat="1" applyFill="1">
      <alignment vertical="center"/>
    </xf>
    <xf numFmtId="177" fontId="0" fillId="12" borderId="39" xfId="4" applyNumberFormat="1" applyFont="1" applyFill="1" applyBorder="1">
      <alignment vertical="center"/>
    </xf>
    <xf numFmtId="177" fontId="14" fillId="12" borderId="39" xfId="3" applyNumberFormat="1" applyFill="1" applyBorder="1">
      <alignment vertical="center"/>
    </xf>
    <xf numFmtId="177" fontId="14" fillId="0" borderId="39" xfId="3" applyNumberFormat="1" applyBorder="1">
      <alignment vertical="center"/>
    </xf>
    <xf numFmtId="0" fontId="17" fillId="0" borderId="0" xfId="3" applyFont="1" applyAlignment="1">
      <alignment horizontal="left" vertical="center"/>
    </xf>
    <xf numFmtId="0" fontId="14" fillId="5" borderId="0" xfId="3" applyFill="1" applyAlignment="1">
      <alignment horizontal="left" vertical="center" indent="1"/>
    </xf>
    <xf numFmtId="177" fontId="14" fillId="5" borderId="0" xfId="3" applyNumberFormat="1" applyFill="1">
      <alignment vertical="center"/>
    </xf>
    <xf numFmtId="0" fontId="17" fillId="0" borderId="26" xfId="3" applyFont="1" applyBorder="1" applyAlignment="1">
      <alignment horizontal="left" vertical="center"/>
    </xf>
    <xf numFmtId="0" fontId="17" fillId="0" borderId="39" xfId="3" applyFont="1" applyBorder="1" applyAlignment="1">
      <alignment horizontal="left" vertical="center"/>
    </xf>
    <xf numFmtId="177" fontId="17" fillId="0" borderId="39" xfId="3" applyNumberFormat="1" applyFont="1" applyBorder="1">
      <alignment vertical="center"/>
    </xf>
    <xf numFmtId="0" fontId="14" fillId="0" borderId="39" xfId="3" applyBorder="1">
      <alignment vertical="center"/>
    </xf>
    <xf numFmtId="177" fontId="14" fillId="0" borderId="0" xfId="3" quotePrefix="1" applyNumberFormat="1">
      <alignment vertical="center"/>
    </xf>
    <xf numFmtId="9" fontId="0" fillId="0" borderId="0" xfId="5" applyFont="1">
      <alignment vertical="center"/>
    </xf>
    <xf numFmtId="177" fontId="14" fillId="0" borderId="0" xfId="3" applyNumberFormat="1" applyAlignment="1">
      <alignment horizontal="center" vertical="center"/>
    </xf>
    <xf numFmtId="10" fontId="0" fillId="0" borderId="0" xfId="5" applyNumberFormat="1" applyFont="1">
      <alignment vertical="center"/>
    </xf>
    <xf numFmtId="179" fontId="9" fillId="0" borderId="43" xfId="0" applyNumberFormat="1" applyFont="1" applyBorder="1" applyAlignment="1">
      <alignment horizontal="center" vertical="center" wrapText="1"/>
    </xf>
    <xf numFmtId="179" fontId="11" fillId="8" borderId="43" xfId="0" applyNumberFormat="1" applyFont="1" applyFill="1" applyBorder="1" applyAlignment="1">
      <alignment horizontal="center" vertical="center" wrapText="1"/>
    </xf>
    <xf numFmtId="179" fontId="10" fillId="8" borderId="43" xfId="0" applyNumberFormat="1" applyFont="1" applyFill="1" applyBorder="1" applyAlignment="1">
      <alignment horizontal="center" vertical="center" wrapText="1"/>
    </xf>
    <xf numFmtId="0" fontId="7" fillId="7" borderId="56" xfId="0" applyFont="1" applyFill="1" applyBorder="1" applyAlignment="1">
      <alignment horizontal="center" vertical="center" wrapText="1"/>
    </xf>
    <xf numFmtId="0" fontId="7" fillId="7" borderId="57" xfId="0" applyFont="1" applyFill="1" applyBorder="1" applyAlignment="1">
      <alignment horizontal="center" vertical="center" wrapText="1"/>
    </xf>
    <xf numFmtId="0" fontId="20" fillId="0" borderId="58" xfId="0" applyFont="1" applyBorder="1" applyAlignment="1">
      <alignment horizontal="center" vertical="center" wrapText="1"/>
    </xf>
    <xf numFmtId="0" fontId="21" fillId="13" borderId="58" xfId="0" applyFont="1" applyFill="1" applyBorder="1" applyAlignment="1">
      <alignment horizontal="center" vertical="center" wrapText="1"/>
    </xf>
    <xf numFmtId="10" fontId="20" fillId="0" borderId="58" xfId="0" applyNumberFormat="1" applyFont="1" applyBorder="1" applyAlignment="1">
      <alignment horizontal="center" vertical="center" wrapText="1"/>
    </xf>
    <xf numFmtId="10" fontId="20" fillId="0" borderId="59" xfId="0" applyNumberFormat="1" applyFont="1" applyBorder="1" applyAlignment="1">
      <alignment horizontal="center" vertical="center" wrapText="1"/>
    </xf>
    <xf numFmtId="0" fontId="21" fillId="9" borderId="43" xfId="0" applyFont="1" applyFill="1" applyBorder="1" applyAlignment="1">
      <alignment horizontal="center" vertical="center" wrapText="1"/>
    </xf>
    <xf numFmtId="0" fontId="21" fillId="13" borderId="43" xfId="0" applyFont="1" applyFill="1" applyBorder="1" applyAlignment="1">
      <alignment horizontal="center" vertical="center" wrapText="1"/>
    </xf>
    <xf numFmtId="10" fontId="21" fillId="9" borderId="43" xfId="0" applyNumberFormat="1" applyFont="1" applyFill="1" applyBorder="1" applyAlignment="1">
      <alignment horizontal="center" vertical="center" wrapText="1"/>
    </xf>
    <xf numFmtId="0" fontId="20" fillId="0" borderId="60" xfId="0" applyFont="1" applyBorder="1" applyAlignment="1">
      <alignment horizontal="center" vertical="center" wrapText="1"/>
    </xf>
    <xf numFmtId="0" fontId="20" fillId="0" borderId="62" xfId="0" applyFont="1" applyBorder="1" applyAlignment="1">
      <alignment horizontal="center" vertical="center" wrapText="1"/>
    </xf>
    <xf numFmtId="179" fontId="21" fillId="13" borderId="58" xfId="0" applyNumberFormat="1" applyFont="1" applyFill="1" applyBorder="1" applyAlignment="1">
      <alignment horizontal="center" vertical="center" wrapText="1"/>
    </xf>
    <xf numFmtId="0" fontId="21" fillId="13" borderId="60" xfId="0" applyFont="1" applyFill="1" applyBorder="1" applyAlignment="1">
      <alignment horizontal="center" vertical="center" wrapText="1"/>
    </xf>
    <xf numFmtId="10" fontId="20" fillId="0" borderId="60" xfId="2" applyNumberFormat="1" applyFont="1" applyBorder="1" applyAlignment="1">
      <alignment horizontal="center" vertical="center" wrapText="1"/>
    </xf>
    <xf numFmtId="0" fontId="21" fillId="13" borderId="62" xfId="0" applyFont="1" applyFill="1" applyBorder="1" applyAlignment="1">
      <alignment horizontal="center" vertical="center" wrapText="1"/>
    </xf>
    <xf numFmtId="10" fontId="20" fillId="0" borderId="62" xfId="2" applyNumberFormat="1" applyFont="1" applyBorder="1" applyAlignment="1">
      <alignment horizontal="center" vertical="center" wrapText="1"/>
    </xf>
    <xf numFmtId="179" fontId="20" fillId="0" borderId="60" xfId="0" applyNumberFormat="1" applyFont="1" applyBorder="1" applyAlignment="1">
      <alignment horizontal="center" vertical="center" wrapText="1"/>
    </xf>
    <xf numFmtId="179" fontId="20" fillId="0" borderId="58" xfId="0" applyNumberFormat="1" applyFont="1" applyBorder="1" applyAlignment="1">
      <alignment horizontal="center" vertical="center" wrapText="1"/>
    </xf>
    <xf numFmtId="179" fontId="20" fillId="0" borderId="62" xfId="0" applyNumberFormat="1" applyFont="1" applyBorder="1" applyAlignment="1">
      <alignment horizontal="center" vertical="center" wrapText="1"/>
    </xf>
    <xf numFmtId="0" fontId="21" fillId="0" borderId="43" xfId="0" applyFont="1" applyBorder="1" applyAlignment="1">
      <alignment horizontal="center" vertical="center" wrapText="1"/>
    </xf>
    <xf numFmtId="0" fontId="21" fillId="9" borderId="46" xfId="0" applyFont="1" applyFill="1" applyBorder="1" applyAlignment="1">
      <alignment horizontal="center" vertical="center" wrapText="1"/>
    </xf>
    <xf numFmtId="10" fontId="21" fillId="0" borderId="43" xfId="2" applyNumberFormat="1" applyFont="1" applyBorder="1" applyAlignment="1">
      <alignment horizontal="center" vertical="center" wrapText="1"/>
    </xf>
    <xf numFmtId="10" fontId="20" fillId="0" borderId="61" xfId="2" applyNumberFormat="1" applyFont="1" applyBorder="1" applyAlignment="1">
      <alignment horizontal="center" vertical="center" wrapText="1"/>
    </xf>
    <xf numFmtId="10" fontId="20" fillId="0" borderId="63" xfId="2" applyNumberFormat="1" applyFont="1" applyBorder="1" applyAlignment="1">
      <alignment horizontal="center" vertical="center" wrapText="1"/>
    </xf>
    <xf numFmtId="10" fontId="21" fillId="0" borderId="46" xfId="2" applyNumberFormat="1" applyFont="1" applyBorder="1" applyAlignment="1">
      <alignment horizontal="center" vertical="center" wrapText="1"/>
    </xf>
    <xf numFmtId="179" fontId="13" fillId="10" borderId="46" xfId="0" applyNumberFormat="1" applyFont="1" applyFill="1" applyBorder="1" applyAlignment="1">
      <alignment horizontal="center" vertical="center" wrapText="1"/>
    </xf>
    <xf numFmtId="41" fontId="2" fillId="3" borderId="11" xfId="1" applyFont="1" applyFill="1" applyBorder="1">
      <alignment vertical="center"/>
    </xf>
    <xf numFmtId="0" fontId="2" fillId="3" borderId="26" xfId="0" applyFont="1" applyFill="1" applyBorder="1">
      <alignment vertical="center"/>
    </xf>
    <xf numFmtId="0" fontId="2" fillId="3" borderId="34" xfId="0" applyFont="1" applyFill="1" applyBorder="1">
      <alignment vertical="center"/>
    </xf>
    <xf numFmtId="0" fontId="6" fillId="7" borderId="68" xfId="0" applyFont="1" applyFill="1" applyBorder="1" applyAlignment="1">
      <alignment horizontal="center" vertical="center" wrapText="1"/>
    </xf>
    <xf numFmtId="0" fontId="0" fillId="7" borderId="69" xfId="0" applyFill="1" applyBorder="1" applyAlignment="1">
      <alignment vertical="top" wrapText="1"/>
    </xf>
    <xf numFmtId="0" fontId="6" fillId="7" borderId="70" xfId="0" applyFont="1" applyFill="1" applyBorder="1" applyAlignment="1">
      <alignment horizontal="center" vertical="center" wrapText="1"/>
    </xf>
    <xf numFmtId="0" fontId="23" fillId="0" borderId="74" xfId="0" applyFont="1" applyBorder="1" applyAlignment="1">
      <alignment horizontal="left" vertical="center" wrapText="1"/>
    </xf>
    <xf numFmtId="0" fontId="23" fillId="0" borderId="43" xfId="0" applyFont="1" applyBorder="1" applyAlignment="1">
      <alignment horizontal="center" vertical="center" wrapText="1"/>
    </xf>
    <xf numFmtId="0" fontId="9" fillId="0" borderId="74" xfId="0" applyFont="1" applyBorder="1" applyAlignment="1">
      <alignment horizontal="left" vertical="center" wrapText="1"/>
    </xf>
    <xf numFmtId="0" fontId="23" fillId="14" borderId="74" xfId="0" applyFont="1" applyFill="1" applyBorder="1" applyAlignment="1">
      <alignment horizontal="left" vertical="center" wrapText="1"/>
    </xf>
    <xf numFmtId="0" fontId="9" fillId="0" borderId="74" xfId="0" applyFont="1" applyBorder="1" applyAlignment="1">
      <alignment horizontal="right" vertical="center" wrapText="1"/>
    </xf>
    <xf numFmtId="0" fontId="24" fillId="0" borderId="43" xfId="0" applyFont="1" applyBorder="1" applyAlignment="1">
      <alignment horizontal="center" vertical="top" wrapText="1"/>
    </xf>
    <xf numFmtId="0" fontId="24" fillId="0" borderId="43" xfId="0" applyFont="1" applyBorder="1" applyAlignment="1">
      <alignment horizontal="center" vertical="center" wrapText="1"/>
    </xf>
    <xf numFmtId="0" fontId="22" fillId="14" borderId="43" xfId="0" applyFont="1" applyFill="1" applyBorder="1" applyAlignment="1">
      <alignment horizontal="center" vertical="top" wrapText="1"/>
    </xf>
    <xf numFmtId="0" fontId="22" fillId="14" borderId="43" xfId="0" applyFont="1" applyFill="1" applyBorder="1" applyAlignment="1">
      <alignment horizontal="center" vertical="center" wrapText="1"/>
    </xf>
    <xf numFmtId="176" fontId="23" fillId="0" borderId="43" xfId="2" applyNumberFormat="1" applyFont="1" applyBorder="1" applyAlignment="1">
      <alignment horizontal="center" vertical="center" wrapText="1"/>
    </xf>
    <xf numFmtId="176" fontId="24" fillId="0" borderId="43" xfId="2" applyNumberFormat="1" applyFont="1" applyBorder="1" applyAlignment="1">
      <alignment horizontal="center" vertical="center" wrapText="1"/>
    </xf>
    <xf numFmtId="176" fontId="22" fillId="14" borderId="43" xfId="2" applyNumberFormat="1" applyFont="1" applyFill="1" applyBorder="1" applyAlignment="1">
      <alignment horizontal="center" vertical="center" wrapText="1"/>
    </xf>
    <xf numFmtId="179" fontId="22" fillId="14" borderId="43" xfId="0" applyNumberFormat="1" applyFont="1" applyFill="1" applyBorder="1" applyAlignment="1">
      <alignment horizontal="center" vertical="center" wrapText="1"/>
    </xf>
    <xf numFmtId="0" fontId="9" fillId="0" borderId="46" xfId="0" applyFont="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24" fillId="0" borderId="46" xfId="0" applyFont="1" applyBorder="1" applyAlignment="1">
      <alignment horizontal="center" vertical="top" wrapText="1"/>
    </xf>
    <xf numFmtId="0" fontId="24" fillId="14" borderId="46" xfId="0" applyFont="1" applyFill="1" applyBorder="1" applyAlignment="1">
      <alignment horizontal="center" vertical="top" wrapText="1"/>
    </xf>
    <xf numFmtId="0" fontId="23" fillId="14" borderId="74" xfId="0" applyFont="1" applyFill="1" applyBorder="1" applyAlignment="1">
      <alignment horizontal="center" vertical="center" wrapText="1"/>
    </xf>
    <xf numFmtId="0" fontId="25" fillId="0" borderId="77" xfId="0" applyFont="1" applyBorder="1" applyAlignment="1">
      <alignment vertical="top" wrapText="1"/>
    </xf>
    <xf numFmtId="0" fontId="24" fillId="0" borderId="46" xfId="0" applyFont="1" applyBorder="1" applyAlignment="1">
      <alignment horizontal="center" vertical="center" wrapText="1"/>
    </xf>
    <xf numFmtId="0" fontId="24" fillId="14" borderId="46" xfId="0" applyFont="1" applyFill="1" applyBorder="1" applyAlignment="1">
      <alignment horizontal="center" vertical="center" wrapText="1"/>
    </xf>
    <xf numFmtId="0" fontId="26" fillId="0" borderId="77" xfId="0" applyFont="1" applyBorder="1" applyAlignment="1">
      <alignment horizontal="center" vertical="center" wrapText="1"/>
    </xf>
    <xf numFmtId="0" fontId="25" fillId="0" borderId="77" xfId="0" applyFont="1" applyBorder="1" applyAlignment="1">
      <alignment horizontal="center" vertical="center" wrapText="1"/>
    </xf>
    <xf numFmtId="3" fontId="24" fillId="0" borderId="43" xfId="0" applyNumberFormat="1" applyFont="1" applyBorder="1" applyAlignment="1">
      <alignment horizontal="center" vertical="center" wrapText="1"/>
    </xf>
    <xf numFmtId="3" fontId="22" fillId="14" borderId="43" xfId="0" applyNumberFormat="1" applyFont="1" applyFill="1" applyBorder="1" applyAlignment="1">
      <alignment horizontal="center" vertical="center" wrapText="1"/>
    </xf>
    <xf numFmtId="10" fontId="9" fillId="0" borderId="43" xfId="2" applyNumberFormat="1" applyFont="1" applyBorder="1" applyAlignment="1">
      <alignment horizontal="center" vertical="center" wrapText="1"/>
    </xf>
    <xf numFmtId="10" fontId="24" fillId="0" borderId="43" xfId="2" applyNumberFormat="1" applyFont="1" applyBorder="1" applyAlignment="1">
      <alignment horizontal="center" vertical="center" wrapText="1"/>
    </xf>
    <xf numFmtId="10" fontId="22" fillId="14" borderId="43" xfId="2" applyNumberFormat="1" applyFont="1" applyFill="1" applyBorder="1" applyAlignment="1">
      <alignment horizontal="center" vertical="center" wrapText="1"/>
    </xf>
    <xf numFmtId="0" fontId="28" fillId="0" borderId="0" xfId="6" applyFont="1">
      <alignment vertical="center"/>
    </xf>
    <xf numFmtId="0" fontId="29" fillId="0" borderId="0" xfId="6" applyFont="1">
      <alignment vertical="center"/>
    </xf>
    <xf numFmtId="0" fontId="30" fillId="0" borderId="0" xfId="0" applyFont="1">
      <alignment vertical="center"/>
    </xf>
    <xf numFmtId="0" fontId="31" fillId="0" borderId="0" xfId="6" applyFont="1">
      <alignment vertical="center"/>
    </xf>
    <xf numFmtId="0" fontId="32" fillId="0" borderId="0" xfId="6" applyFont="1">
      <alignment vertical="center"/>
    </xf>
    <xf numFmtId="0" fontId="33" fillId="0" borderId="0" xfId="6" applyFont="1">
      <alignment vertical="center"/>
    </xf>
    <xf numFmtId="0" fontId="34" fillId="0" borderId="0" xfId="6" applyFont="1">
      <alignment vertical="center"/>
    </xf>
    <xf numFmtId="0" fontId="35" fillId="15" borderId="0" xfId="6" applyFont="1" applyFill="1">
      <alignment vertical="center"/>
    </xf>
    <xf numFmtId="0" fontId="35" fillId="15" borderId="0" xfId="6" applyFont="1" applyFill="1" applyAlignment="1">
      <alignment horizontal="center" vertical="center"/>
    </xf>
    <xf numFmtId="0" fontId="36" fillId="0" borderId="0" xfId="6" applyFont="1">
      <alignment vertical="center"/>
    </xf>
    <xf numFmtId="0" fontId="37" fillId="0" borderId="0" xfId="6" applyFont="1">
      <alignment vertical="center"/>
    </xf>
    <xf numFmtId="0" fontId="38" fillId="0" borderId="0" xfId="6" applyFont="1">
      <alignment vertical="center"/>
    </xf>
    <xf numFmtId="0" fontId="35" fillId="0" borderId="0" xfId="6" applyFont="1" applyAlignment="1">
      <alignment horizontal="center" vertical="center"/>
    </xf>
    <xf numFmtId="0" fontId="35" fillId="0" borderId="0" xfId="6" applyFont="1">
      <alignment vertical="center"/>
    </xf>
    <xf numFmtId="0" fontId="36" fillId="0" borderId="0" xfId="6" applyFont="1" applyAlignment="1">
      <alignment horizontal="right" vertical="center"/>
    </xf>
    <xf numFmtId="0" fontId="39" fillId="0" borderId="0" xfId="0" applyFont="1">
      <alignment vertical="center"/>
    </xf>
    <xf numFmtId="180" fontId="37" fillId="16" borderId="84" xfId="6" applyNumberFormat="1" applyFont="1" applyFill="1" applyBorder="1" applyAlignment="1">
      <alignment horizontal="center" vertical="center" wrapText="1"/>
    </xf>
    <xf numFmtId="0" fontId="36" fillId="17" borderId="83" xfId="6" applyFont="1" applyFill="1" applyBorder="1">
      <alignment vertical="center"/>
    </xf>
    <xf numFmtId="0" fontId="36" fillId="17" borderId="0" xfId="6" applyFont="1" applyFill="1">
      <alignment vertical="center"/>
    </xf>
    <xf numFmtId="181" fontId="36" fillId="17" borderId="85" xfId="6" applyNumberFormat="1" applyFont="1" applyFill="1" applyBorder="1" applyAlignment="1">
      <alignment horizontal="right" vertical="center"/>
    </xf>
    <xf numFmtId="0" fontId="40" fillId="5" borderId="83" xfId="6" applyFont="1" applyFill="1" applyBorder="1">
      <alignment vertical="center"/>
    </xf>
    <xf numFmtId="0" fontId="40" fillId="5" borderId="0" xfId="6" applyFont="1" applyFill="1">
      <alignment vertical="center"/>
    </xf>
    <xf numFmtId="181" fontId="41" fillId="5" borderId="85" xfId="7" applyNumberFormat="1" applyFont="1" applyFill="1" applyBorder="1">
      <alignment vertical="center"/>
    </xf>
    <xf numFmtId="181" fontId="40" fillId="5" borderId="85" xfId="6" applyNumberFormat="1" applyFont="1" applyFill="1" applyBorder="1" applyAlignment="1">
      <alignment horizontal="right" vertical="center"/>
    </xf>
    <xf numFmtId="0" fontId="42" fillId="0" borderId="0" xfId="0" applyFont="1">
      <alignment vertical="center"/>
    </xf>
    <xf numFmtId="0" fontId="32" fillId="18" borderId="0" xfId="6" applyFont="1" applyFill="1">
      <alignment vertical="center"/>
    </xf>
    <xf numFmtId="0" fontId="42" fillId="18" borderId="0" xfId="0" applyFont="1" applyFill="1">
      <alignment vertical="center"/>
    </xf>
    <xf numFmtId="0" fontId="40" fillId="0" borderId="83" xfId="6" applyFont="1" applyBorder="1">
      <alignment vertical="center"/>
    </xf>
    <xf numFmtId="0" fontId="40" fillId="0" borderId="0" xfId="6" applyFont="1">
      <alignment vertical="center"/>
    </xf>
    <xf numFmtId="181" fontId="41" fillId="0" borderId="85" xfId="7" applyNumberFormat="1" applyFont="1" applyFill="1" applyBorder="1">
      <alignment vertical="center"/>
    </xf>
    <xf numFmtId="181" fontId="40" fillId="0" borderId="85" xfId="6" applyNumberFormat="1" applyFont="1" applyBorder="1" applyAlignment="1">
      <alignment horizontal="right" vertical="center"/>
    </xf>
    <xf numFmtId="0" fontId="41" fillId="0" borderId="0" xfId="6" applyFont="1">
      <alignment vertical="center"/>
    </xf>
    <xf numFmtId="181" fontId="40" fillId="0" borderId="85" xfId="7" applyNumberFormat="1" applyFont="1" applyFill="1" applyBorder="1" applyAlignment="1">
      <alignment horizontal="right" vertical="center"/>
    </xf>
    <xf numFmtId="0" fontId="41" fillId="5" borderId="0" xfId="6" applyFont="1" applyFill="1">
      <alignment vertical="center"/>
    </xf>
    <xf numFmtId="181" fontId="40" fillId="5" borderId="85" xfId="7" applyNumberFormat="1" applyFont="1" applyFill="1" applyBorder="1" applyAlignment="1">
      <alignment horizontal="right" vertical="center"/>
    </xf>
    <xf numFmtId="0" fontId="40" fillId="5" borderId="86" xfId="6" applyFont="1" applyFill="1" applyBorder="1">
      <alignment vertical="center"/>
    </xf>
    <xf numFmtId="0" fontId="41" fillId="18" borderId="0" xfId="6" applyFont="1" applyFill="1">
      <alignment vertical="center"/>
    </xf>
    <xf numFmtId="181" fontId="40" fillId="0" borderId="85" xfId="7" applyNumberFormat="1" applyFont="1" applyFill="1" applyBorder="1">
      <alignment vertical="center"/>
    </xf>
    <xf numFmtId="0" fontId="40" fillId="18" borderId="83" xfId="6" applyFont="1" applyFill="1" applyBorder="1">
      <alignment vertical="center"/>
    </xf>
    <xf numFmtId="0" fontId="40" fillId="18" borderId="0" xfId="6" applyFont="1" applyFill="1">
      <alignment vertical="center"/>
    </xf>
    <xf numFmtId="181" fontId="41" fillId="18" borderId="85" xfId="7" applyNumberFormat="1" applyFont="1" applyFill="1" applyBorder="1">
      <alignment vertical="center"/>
    </xf>
    <xf numFmtId="181" fontId="40" fillId="18" borderId="85" xfId="6" applyNumberFormat="1" applyFont="1" applyFill="1" applyBorder="1" applyAlignment="1">
      <alignment horizontal="right" vertical="center"/>
    </xf>
    <xf numFmtId="0" fontId="40" fillId="18" borderId="87" xfId="6" applyFont="1" applyFill="1" applyBorder="1">
      <alignment vertical="center"/>
    </xf>
    <xf numFmtId="0" fontId="40" fillId="18" borderId="88" xfId="6" applyFont="1" applyFill="1" applyBorder="1">
      <alignment vertical="center"/>
    </xf>
    <xf numFmtId="181" fontId="40" fillId="18" borderId="89" xfId="7" applyNumberFormat="1" applyFont="1" applyFill="1" applyBorder="1" applyAlignment="1">
      <alignment horizontal="right" vertical="center"/>
    </xf>
    <xf numFmtId="182" fontId="40" fillId="18" borderId="89" xfId="6" applyNumberFormat="1" applyFont="1" applyFill="1" applyBorder="1" applyAlignment="1">
      <alignment horizontal="right" vertical="center"/>
    </xf>
    <xf numFmtId="181" fontId="41" fillId="0" borderId="0" xfId="6" applyNumberFormat="1" applyFont="1">
      <alignment vertical="center"/>
    </xf>
    <xf numFmtId="41" fontId="29" fillId="0" borderId="0" xfId="1" applyFont="1">
      <alignment vertical="center"/>
    </xf>
    <xf numFmtId="43" fontId="29" fillId="0" borderId="0" xfId="6" applyNumberFormat="1" applyFont="1">
      <alignment vertical="center"/>
    </xf>
    <xf numFmtId="0" fontId="45" fillId="0" borderId="0" xfId="3" applyFont="1">
      <alignment vertical="center"/>
    </xf>
    <xf numFmtId="0" fontId="46" fillId="0" borderId="0" xfId="3" applyFont="1" applyAlignment="1">
      <alignment horizontal="left" vertical="center"/>
    </xf>
    <xf numFmtId="41" fontId="45" fillId="0" borderId="0" xfId="4" applyFont="1">
      <alignment vertical="center"/>
    </xf>
    <xf numFmtId="3" fontId="45" fillId="0" borderId="0" xfId="3" applyNumberFormat="1" applyFont="1">
      <alignment vertical="center"/>
    </xf>
    <xf numFmtId="41" fontId="46" fillId="0" borderId="0" xfId="4" applyFont="1" applyAlignment="1">
      <alignment horizontal="left" vertical="center"/>
    </xf>
    <xf numFmtId="41" fontId="45" fillId="0" borderId="0" xfId="4" applyFont="1" applyAlignment="1">
      <alignment horizontal="right" vertical="center"/>
    </xf>
    <xf numFmtId="41" fontId="47" fillId="19" borderId="39" xfId="4" applyFont="1" applyFill="1" applyBorder="1" applyAlignment="1">
      <alignment horizontal="center" vertical="center"/>
    </xf>
    <xf numFmtId="41" fontId="47" fillId="19" borderId="97" xfId="4" applyFont="1" applyFill="1" applyBorder="1" applyAlignment="1">
      <alignment horizontal="center" vertical="center"/>
    </xf>
    <xf numFmtId="0" fontId="46" fillId="0" borderId="0" xfId="3" applyFont="1">
      <alignment vertical="center"/>
    </xf>
    <xf numFmtId="41" fontId="48" fillId="20" borderId="98" xfId="4" applyFont="1" applyFill="1" applyBorder="1" applyAlignment="1">
      <alignment horizontal="left" vertical="center"/>
    </xf>
    <xf numFmtId="41" fontId="44" fillId="0" borderId="99" xfId="4" applyFont="1" applyFill="1" applyBorder="1" applyAlignment="1">
      <alignment horizontal="left" vertical="center"/>
    </xf>
    <xf numFmtId="41" fontId="44" fillId="0" borderId="100" xfId="4" applyFont="1" applyFill="1" applyBorder="1" applyAlignment="1">
      <alignment horizontal="left" vertical="center"/>
    </xf>
    <xf numFmtId="41" fontId="44" fillId="0" borderId="101" xfId="4" applyFont="1" applyFill="1" applyBorder="1" applyAlignment="1">
      <alignment horizontal="right" vertical="center"/>
    </xf>
    <xf numFmtId="41" fontId="44" fillId="0" borderId="101" xfId="4" applyFont="1" applyFill="1" applyBorder="1" applyAlignment="1" applyProtection="1">
      <alignment horizontal="right" vertical="center"/>
    </xf>
    <xf numFmtId="41" fontId="44" fillId="0" borderId="101" xfId="4" applyFont="1" applyBorder="1" applyAlignment="1">
      <alignment horizontal="right" vertical="center"/>
    </xf>
    <xf numFmtId="41" fontId="44" fillId="22" borderId="99" xfId="4" applyFont="1" applyFill="1" applyBorder="1" applyAlignment="1">
      <alignment horizontal="left" vertical="center"/>
    </xf>
    <xf numFmtId="41" fontId="44" fillId="22" borderId="100" xfId="4" applyFont="1" applyFill="1" applyBorder="1" applyAlignment="1">
      <alignment horizontal="left" vertical="center"/>
    </xf>
    <xf numFmtId="41" fontId="44" fillId="22" borderId="101" xfId="4" applyFont="1" applyFill="1" applyBorder="1" applyAlignment="1">
      <alignment horizontal="right" vertical="center"/>
    </xf>
    <xf numFmtId="41" fontId="44" fillId="22" borderId="101" xfId="4" applyFont="1" applyFill="1" applyBorder="1" applyAlignment="1" applyProtection="1">
      <alignment horizontal="right" vertical="center"/>
    </xf>
    <xf numFmtId="41" fontId="48" fillId="21" borderId="99" xfId="4" applyFont="1" applyFill="1" applyBorder="1" applyAlignment="1">
      <alignment horizontal="left" vertical="center"/>
    </xf>
    <xf numFmtId="41" fontId="48" fillId="21" borderId="100" xfId="4" applyFont="1" applyFill="1" applyBorder="1" applyAlignment="1">
      <alignment horizontal="left" vertical="center"/>
    </xf>
    <xf numFmtId="41" fontId="48" fillId="21" borderId="101" xfId="4" applyFont="1" applyFill="1" applyBorder="1" applyAlignment="1" applyProtection="1">
      <alignment horizontal="right" vertical="center"/>
    </xf>
    <xf numFmtId="41" fontId="44" fillId="21" borderId="100" xfId="4" applyFont="1" applyFill="1" applyBorder="1" applyAlignment="1">
      <alignment horizontal="left" vertical="center"/>
    </xf>
    <xf numFmtId="41" fontId="44" fillId="21" borderId="101" xfId="4" applyFont="1" applyFill="1" applyBorder="1" applyAlignment="1" applyProtection="1">
      <alignment horizontal="right" vertical="center"/>
    </xf>
    <xf numFmtId="41" fontId="49" fillId="21" borderId="100" xfId="4" applyFont="1" applyFill="1" applyBorder="1" applyAlignment="1">
      <alignment horizontal="left" vertical="center"/>
    </xf>
    <xf numFmtId="41" fontId="49" fillId="0" borderId="101" xfId="4" applyFont="1" applyFill="1" applyBorder="1" applyAlignment="1">
      <alignment horizontal="right" vertical="center"/>
    </xf>
    <xf numFmtId="41" fontId="49" fillId="21" borderId="101" xfId="4" applyFont="1" applyFill="1" applyBorder="1" applyAlignment="1" applyProtection="1">
      <alignment horizontal="right" vertical="center"/>
    </xf>
    <xf numFmtId="41" fontId="49" fillId="22" borderId="100" xfId="4" applyFont="1" applyFill="1" applyBorder="1" applyAlignment="1">
      <alignment horizontal="left" vertical="center"/>
    </xf>
    <xf numFmtId="41" fontId="49" fillId="22" borderId="101" xfId="4" applyFont="1" applyFill="1" applyBorder="1" applyAlignment="1">
      <alignment horizontal="right" vertical="center"/>
    </xf>
    <xf numFmtId="41" fontId="49" fillId="22" borderId="101" xfId="4" applyFont="1" applyFill="1" applyBorder="1" applyAlignment="1" applyProtection="1">
      <alignment horizontal="right" vertical="center"/>
    </xf>
    <xf numFmtId="41" fontId="44" fillId="22" borderId="102" xfId="4" applyFont="1" applyFill="1" applyBorder="1" applyAlignment="1">
      <alignment horizontal="left" vertical="center"/>
    </xf>
    <xf numFmtId="41" fontId="44" fillId="22" borderId="103" xfId="4" applyFont="1" applyFill="1" applyBorder="1" applyAlignment="1">
      <alignment horizontal="left" vertical="center"/>
    </xf>
    <xf numFmtId="41" fontId="48" fillId="21" borderId="101" xfId="4" applyFont="1" applyFill="1" applyBorder="1" applyAlignment="1">
      <alignment horizontal="left" vertical="center"/>
    </xf>
    <xf numFmtId="41" fontId="48" fillId="21" borderId="101" xfId="4" applyFont="1" applyFill="1" applyBorder="1" applyAlignment="1">
      <alignment horizontal="right" vertical="center"/>
    </xf>
    <xf numFmtId="38" fontId="45" fillId="0" borderId="0" xfId="3" applyNumberFormat="1" applyFont="1">
      <alignment vertical="center"/>
    </xf>
    <xf numFmtId="38" fontId="44" fillId="22" borderId="99" xfId="4" applyNumberFormat="1" applyFont="1" applyFill="1" applyBorder="1" applyAlignment="1">
      <alignment horizontal="left" vertical="center"/>
    </xf>
    <xf numFmtId="38" fontId="50" fillId="0" borderId="0" xfId="3" applyNumberFormat="1" applyFont="1">
      <alignment vertical="center"/>
    </xf>
    <xf numFmtId="41" fontId="49" fillId="0" borderId="101" xfId="4" applyFont="1" applyBorder="1" applyAlignment="1">
      <alignment horizontal="right" vertical="center"/>
    </xf>
    <xf numFmtId="41" fontId="47" fillId="19" borderId="104" xfId="4" applyFont="1" applyFill="1" applyBorder="1" applyAlignment="1">
      <alignment horizontal="left" vertical="center"/>
    </xf>
    <xf numFmtId="41" fontId="47" fillId="19" borderId="105" xfId="4" applyFont="1" applyFill="1" applyBorder="1" applyAlignment="1">
      <alignment horizontal="right" vertical="center"/>
    </xf>
    <xf numFmtId="41" fontId="46" fillId="0" borderId="0" xfId="3" applyNumberFormat="1" applyFont="1">
      <alignment vertical="center"/>
    </xf>
    <xf numFmtId="41" fontId="44" fillId="22" borderId="106" xfId="4" applyFont="1" applyFill="1" applyBorder="1" applyAlignment="1" applyProtection="1">
      <alignment horizontal="right" vertical="center"/>
    </xf>
    <xf numFmtId="41" fontId="44" fillId="22" borderId="107" xfId="4" applyFont="1" applyFill="1" applyBorder="1" applyAlignment="1">
      <alignment horizontal="left" vertical="center"/>
    </xf>
    <xf numFmtId="41" fontId="44" fillId="22" borderId="108" xfId="4" applyFont="1" applyFill="1" applyBorder="1" applyAlignment="1">
      <alignment horizontal="left" vertical="center"/>
    </xf>
    <xf numFmtId="41" fontId="47" fillId="19" borderId="109" xfId="4" applyFont="1" applyFill="1" applyBorder="1" applyAlignment="1">
      <alignment horizontal="left" vertical="center"/>
    </xf>
    <xf numFmtId="41" fontId="44" fillId="22" borderId="106" xfId="4" applyFont="1" applyFill="1" applyBorder="1" applyAlignment="1">
      <alignment horizontal="right" vertical="center"/>
    </xf>
    <xf numFmtId="41" fontId="48" fillId="20" borderId="101" xfId="4" applyFont="1" applyFill="1" applyBorder="1" applyAlignment="1">
      <alignment horizontal="left" vertical="center"/>
    </xf>
    <xf numFmtId="41" fontId="48" fillId="20" borderId="101" xfId="4" applyFont="1" applyFill="1" applyBorder="1" applyAlignment="1">
      <alignment horizontal="right" vertical="center"/>
    </xf>
    <xf numFmtId="41" fontId="48" fillId="20" borderId="101" xfId="4" applyFont="1" applyFill="1" applyBorder="1" applyAlignment="1" applyProtection="1">
      <alignment horizontal="right" vertical="center"/>
    </xf>
    <xf numFmtId="3" fontId="14" fillId="0" borderId="0" xfId="3" applyNumberFormat="1">
      <alignment vertical="center"/>
    </xf>
    <xf numFmtId="41" fontId="44" fillId="22" borderId="110" xfId="4" applyFont="1" applyFill="1" applyBorder="1" applyAlignment="1">
      <alignment horizontal="left" vertical="center"/>
    </xf>
    <xf numFmtId="41" fontId="44" fillId="22" borderId="111" xfId="4" applyFont="1" applyFill="1" applyBorder="1" applyAlignment="1">
      <alignment horizontal="left" vertical="center"/>
    </xf>
    <xf numFmtId="41" fontId="44" fillId="22" borderId="112" xfId="4" applyFont="1" applyFill="1" applyBorder="1" applyAlignment="1" applyProtection="1">
      <alignment vertical="center"/>
    </xf>
    <xf numFmtId="41" fontId="44" fillId="22" borderId="112" xfId="4" applyFont="1" applyFill="1" applyBorder="1" applyAlignment="1">
      <alignment horizontal="right" vertical="center"/>
    </xf>
    <xf numFmtId="41" fontId="47" fillId="19" borderId="113" xfId="4" applyFont="1" applyFill="1" applyBorder="1" applyAlignment="1">
      <alignment horizontal="left" vertical="center"/>
    </xf>
    <xf numFmtId="41" fontId="47" fillId="19" borderId="114" xfId="4" applyFont="1" applyFill="1" applyBorder="1" applyAlignment="1">
      <alignment horizontal="left" vertical="center"/>
    </xf>
    <xf numFmtId="41" fontId="47" fillId="19" borderId="115" xfId="4" applyFont="1" applyFill="1" applyBorder="1" applyAlignment="1">
      <alignment horizontal="right" vertical="center"/>
    </xf>
    <xf numFmtId="41" fontId="47" fillId="19" borderId="116" xfId="4" applyFont="1" applyFill="1" applyBorder="1" applyAlignment="1">
      <alignment horizontal="right" vertical="center"/>
    </xf>
    <xf numFmtId="41" fontId="47" fillId="19" borderId="117" xfId="4" applyFont="1" applyFill="1" applyBorder="1" applyAlignment="1">
      <alignment horizontal="right" vertical="center"/>
    </xf>
    <xf numFmtId="41" fontId="47" fillId="19" borderId="118" xfId="4" applyFont="1" applyFill="1" applyBorder="1" applyAlignment="1">
      <alignment horizontal="left" vertical="center"/>
    </xf>
    <xf numFmtId="41" fontId="47" fillId="19" borderId="119" xfId="4" applyFont="1" applyFill="1" applyBorder="1" applyAlignment="1">
      <alignment horizontal="left" vertical="center"/>
    </xf>
    <xf numFmtId="41" fontId="47" fillId="19" borderId="120" xfId="4" applyFont="1" applyFill="1" applyBorder="1">
      <alignment vertical="center"/>
    </xf>
    <xf numFmtId="41" fontId="47" fillId="19" borderId="121" xfId="4" applyFont="1" applyFill="1" applyBorder="1">
      <alignment vertical="center"/>
    </xf>
    <xf numFmtId="41" fontId="47" fillId="19" borderId="122" xfId="4" applyFont="1" applyFill="1" applyBorder="1">
      <alignment vertical="center"/>
    </xf>
    <xf numFmtId="41" fontId="47" fillId="19" borderId="123" xfId="4" applyFont="1" applyFill="1" applyBorder="1">
      <alignment vertical="center"/>
    </xf>
    <xf numFmtId="41" fontId="46" fillId="0" borderId="0" xfId="4" applyFont="1">
      <alignment vertical="center"/>
    </xf>
    <xf numFmtId="0" fontId="45" fillId="0" borderId="0" xfId="4" applyNumberFormat="1" applyFont="1">
      <alignment vertical="center"/>
    </xf>
    <xf numFmtId="41" fontId="45" fillId="0" borderId="0" xfId="4" applyFont="1" applyBorder="1" applyAlignment="1">
      <alignment vertical="center"/>
    </xf>
    <xf numFmtId="41" fontId="45" fillId="0" borderId="0" xfId="4" applyFont="1" applyFill="1">
      <alignment vertical="center"/>
    </xf>
    <xf numFmtId="0" fontId="46" fillId="0" borderId="0" xfId="4" applyNumberFormat="1" applyFont="1">
      <alignment vertical="center"/>
    </xf>
    <xf numFmtId="41" fontId="46" fillId="0" borderId="0" xfId="4" applyFont="1" applyBorder="1" applyAlignment="1">
      <alignment vertical="center"/>
    </xf>
    <xf numFmtId="41" fontId="46" fillId="0" borderId="0" xfId="4" applyFont="1" applyFill="1">
      <alignment vertical="center"/>
    </xf>
    <xf numFmtId="41" fontId="46" fillId="0" borderId="0" xfId="4" applyFont="1" applyAlignment="1">
      <alignment vertical="center"/>
    </xf>
    <xf numFmtId="0" fontId="46" fillId="0" borderId="39" xfId="3" applyFont="1" applyBorder="1" applyAlignment="1">
      <alignment horizontal="left" vertical="center"/>
    </xf>
    <xf numFmtId="41" fontId="46" fillId="0" borderId="39" xfId="4" applyFont="1" applyBorder="1" applyAlignment="1">
      <alignment vertical="center"/>
    </xf>
    <xf numFmtId="41" fontId="47" fillId="19" borderId="126" xfId="4" applyFont="1" applyFill="1" applyBorder="1" applyAlignment="1">
      <alignment horizontal="center" vertical="center"/>
    </xf>
    <xf numFmtId="41" fontId="47" fillId="19" borderId="127" xfId="4" applyFont="1" applyFill="1" applyBorder="1" applyAlignment="1">
      <alignment horizontal="center" vertical="center"/>
    </xf>
    <xf numFmtId="41" fontId="46" fillId="20" borderId="106" xfId="4" applyFont="1" applyFill="1" applyBorder="1">
      <alignment vertical="center"/>
    </xf>
    <xf numFmtId="41" fontId="45" fillId="23" borderId="99" xfId="4" applyFont="1" applyFill="1" applyBorder="1">
      <alignment vertical="center"/>
    </xf>
    <xf numFmtId="41" fontId="45" fillId="23" borderId="100" xfId="4" applyFont="1" applyFill="1" applyBorder="1">
      <alignment vertical="center"/>
    </xf>
    <xf numFmtId="41" fontId="45" fillId="23" borderId="101" xfId="4" applyFont="1" applyFill="1" applyBorder="1" applyAlignment="1">
      <alignment vertical="center"/>
    </xf>
    <xf numFmtId="41" fontId="45" fillId="0" borderId="101" xfId="4" applyFont="1" applyBorder="1">
      <alignment vertical="center"/>
    </xf>
    <xf numFmtId="41" fontId="45" fillId="23" borderId="128" xfId="4" applyFont="1" applyFill="1" applyBorder="1">
      <alignment vertical="center"/>
    </xf>
    <xf numFmtId="41" fontId="45" fillId="23" borderId="129" xfId="4" applyFont="1" applyFill="1" applyBorder="1" applyAlignment="1">
      <alignment vertical="center"/>
    </xf>
    <xf numFmtId="41" fontId="45" fillId="0" borderId="129" xfId="4" applyFont="1" applyBorder="1">
      <alignment vertical="center"/>
    </xf>
    <xf numFmtId="41" fontId="45" fillId="23" borderId="130" xfId="4" applyFont="1" applyFill="1" applyBorder="1">
      <alignment vertical="center"/>
    </xf>
    <xf numFmtId="176" fontId="46" fillId="0" borderId="0" xfId="5" applyNumberFormat="1" applyFont="1">
      <alignment vertical="center"/>
    </xf>
    <xf numFmtId="41" fontId="46" fillId="20" borderId="0" xfId="4" applyFont="1" applyFill="1" applyBorder="1">
      <alignment vertical="center"/>
    </xf>
    <xf numFmtId="41" fontId="46" fillId="20" borderId="108" xfId="4" applyFont="1" applyFill="1" applyBorder="1" applyAlignment="1">
      <alignment horizontal="left" vertical="center"/>
    </xf>
    <xf numFmtId="41" fontId="52" fillId="0" borderId="101" xfId="4" applyFont="1" applyBorder="1" applyAlignment="1">
      <alignment horizontal="right" vertical="center"/>
    </xf>
    <xf numFmtId="41" fontId="45" fillId="0" borderId="103" xfId="4" applyFont="1" applyBorder="1">
      <alignment vertical="center"/>
    </xf>
    <xf numFmtId="41" fontId="47" fillId="19" borderId="104" xfId="4" applyFont="1" applyFill="1" applyBorder="1">
      <alignment vertical="center"/>
    </xf>
    <xf numFmtId="41" fontId="47" fillId="19" borderId="105" xfId="4" applyFont="1" applyFill="1" applyBorder="1" applyAlignment="1">
      <alignment vertical="center"/>
    </xf>
    <xf numFmtId="41" fontId="47" fillId="19" borderId="105" xfId="4" applyFont="1" applyFill="1" applyBorder="1">
      <alignment vertical="center"/>
    </xf>
    <xf numFmtId="41" fontId="47" fillId="19" borderId="131" xfId="4" applyFont="1" applyFill="1" applyBorder="1">
      <alignment vertical="center"/>
    </xf>
    <xf numFmtId="41" fontId="47" fillId="19" borderId="132" xfId="4" applyFont="1" applyFill="1" applyBorder="1">
      <alignment vertical="center"/>
    </xf>
    <xf numFmtId="41" fontId="45" fillId="0" borderId="99" xfId="4" applyFont="1" applyBorder="1">
      <alignment vertical="center"/>
    </xf>
    <xf numFmtId="41" fontId="45" fillId="0" borderId="133" xfId="4" applyFont="1" applyBorder="1">
      <alignment vertical="center"/>
    </xf>
    <xf numFmtId="41" fontId="45" fillId="0" borderId="101" xfId="4" applyFont="1" applyBorder="1" applyAlignment="1">
      <alignment vertical="center"/>
    </xf>
    <xf numFmtId="41" fontId="44" fillId="0" borderId="101" xfId="4" applyFont="1" applyBorder="1">
      <alignment vertical="center"/>
    </xf>
    <xf numFmtId="41" fontId="45" fillId="0" borderId="134" xfId="4" applyFont="1" applyBorder="1" applyAlignment="1">
      <alignment vertical="center"/>
    </xf>
    <xf numFmtId="41" fontId="45" fillId="0" borderId="128" xfId="4" applyFont="1" applyBorder="1">
      <alignment vertical="center"/>
    </xf>
    <xf numFmtId="41" fontId="45" fillId="0" borderId="51" xfId="4" applyFont="1" applyBorder="1">
      <alignment vertical="center"/>
    </xf>
    <xf numFmtId="41" fontId="45" fillId="0" borderId="129" xfId="4" applyFont="1" applyBorder="1" applyAlignment="1">
      <alignment vertical="center"/>
    </xf>
    <xf numFmtId="41" fontId="47" fillId="19" borderId="113" xfId="4" applyFont="1" applyFill="1" applyBorder="1">
      <alignment vertical="center"/>
    </xf>
    <xf numFmtId="41" fontId="47" fillId="19" borderId="27" xfId="4" applyFont="1" applyFill="1" applyBorder="1">
      <alignment vertical="center"/>
    </xf>
    <xf numFmtId="41" fontId="45" fillId="0" borderId="100" xfId="4" applyFont="1" applyBorder="1">
      <alignment vertical="center"/>
    </xf>
    <xf numFmtId="41" fontId="45" fillId="23" borderId="106" xfId="4" applyFont="1" applyFill="1" applyBorder="1" applyAlignment="1">
      <alignment vertical="center"/>
    </xf>
    <xf numFmtId="41" fontId="45" fillId="0" borderId="106" xfId="4" applyFont="1" applyBorder="1">
      <alignment vertical="center"/>
    </xf>
    <xf numFmtId="38" fontId="45" fillId="0" borderId="0" xfId="4" applyNumberFormat="1" applyFont="1">
      <alignment vertical="center"/>
    </xf>
    <xf numFmtId="41" fontId="47" fillId="19" borderId="90" xfId="4" applyFont="1" applyFill="1" applyBorder="1">
      <alignment vertical="center"/>
    </xf>
    <xf numFmtId="41" fontId="47" fillId="19" borderId="39" xfId="4" applyFont="1" applyFill="1" applyBorder="1">
      <alignment vertical="center"/>
    </xf>
    <xf numFmtId="41" fontId="45" fillId="23" borderId="102" xfId="4" applyFont="1" applyFill="1" applyBorder="1">
      <alignment vertical="center"/>
    </xf>
    <xf numFmtId="41" fontId="45" fillId="23" borderId="135" xfId="4" applyFont="1" applyFill="1" applyBorder="1">
      <alignment vertical="center"/>
    </xf>
    <xf numFmtId="41" fontId="45" fillId="23" borderId="134" xfId="4" applyFont="1" applyFill="1" applyBorder="1" applyAlignment="1">
      <alignment vertical="center"/>
    </xf>
    <xf numFmtId="41" fontId="45" fillId="0" borderId="134" xfId="4" applyFont="1" applyBorder="1">
      <alignment vertical="center"/>
    </xf>
    <xf numFmtId="41" fontId="45" fillId="0" borderId="0" xfId="4" applyFont="1" applyAlignment="1">
      <alignment vertical="center"/>
    </xf>
    <xf numFmtId="38" fontId="45" fillId="0" borderId="0" xfId="4" applyNumberFormat="1" applyFont="1" applyFill="1">
      <alignment vertical="center"/>
    </xf>
    <xf numFmtId="41" fontId="46" fillId="20" borderId="137" xfId="4" applyFont="1" applyFill="1" applyBorder="1">
      <alignment vertical="center"/>
    </xf>
    <xf numFmtId="41" fontId="46" fillId="20" borderId="137" xfId="4" applyFont="1" applyFill="1" applyBorder="1" applyAlignment="1">
      <alignment vertical="center"/>
    </xf>
    <xf numFmtId="41" fontId="47" fillId="19" borderId="138" xfId="4" applyFont="1" applyFill="1" applyBorder="1">
      <alignment vertical="center"/>
    </xf>
    <xf numFmtId="41" fontId="47" fillId="19" borderId="139" xfId="4" applyFont="1" applyFill="1" applyBorder="1">
      <alignment vertical="center"/>
    </xf>
    <xf numFmtId="41" fontId="47" fillId="19" borderId="140" xfId="4" applyFont="1" applyFill="1" applyBorder="1">
      <alignment vertical="center"/>
    </xf>
    <xf numFmtId="9" fontId="47" fillId="19" borderId="139" xfId="5" applyFont="1" applyFill="1" applyBorder="1">
      <alignment vertical="center"/>
    </xf>
    <xf numFmtId="9" fontId="47" fillId="19" borderId="140" xfId="5" applyFont="1" applyFill="1" applyBorder="1">
      <alignment vertical="center"/>
    </xf>
    <xf numFmtId="41" fontId="48" fillId="20" borderId="138" xfId="4" applyFont="1" applyFill="1" applyBorder="1" applyAlignment="1">
      <alignment horizontal="left" vertical="center"/>
    </xf>
    <xf numFmtId="41" fontId="48" fillId="20" borderId="138" xfId="4" applyFont="1" applyFill="1" applyBorder="1" applyAlignment="1" applyProtection="1">
      <alignment horizontal="right" vertical="center"/>
    </xf>
    <xf numFmtId="41" fontId="48" fillId="21" borderId="137" xfId="4" applyFont="1" applyFill="1" applyBorder="1" applyAlignment="1">
      <alignment horizontal="left" vertical="center"/>
    </xf>
    <xf numFmtId="41" fontId="48" fillId="21" borderId="137" xfId="4" applyFont="1" applyFill="1" applyBorder="1" applyAlignment="1" applyProtection="1">
      <alignment horizontal="right" vertical="center"/>
    </xf>
    <xf numFmtId="41" fontId="48" fillId="20" borderId="138" xfId="4" applyFont="1" applyFill="1" applyBorder="1" applyAlignment="1">
      <alignment horizontal="right" vertical="center"/>
    </xf>
    <xf numFmtId="41" fontId="48" fillId="21" borderId="137" xfId="4" applyFont="1" applyFill="1" applyBorder="1" applyAlignment="1">
      <alignment horizontal="right" vertical="center"/>
    </xf>
    <xf numFmtId="41" fontId="47" fillId="19" borderId="138" xfId="4" applyFont="1" applyFill="1" applyBorder="1" applyAlignment="1">
      <alignment horizontal="left" vertical="center"/>
    </xf>
    <xf numFmtId="41" fontId="47" fillId="19" borderId="140" xfId="4" applyFont="1" applyFill="1" applyBorder="1" applyAlignment="1">
      <alignment horizontal="right" vertical="center"/>
    </xf>
    <xf numFmtId="41" fontId="47" fillId="19" borderId="139" xfId="4" applyFont="1" applyFill="1" applyBorder="1" applyAlignment="1">
      <alignment horizontal="right" vertical="center"/>
    </xf>
    <xf numFmtId="41" fontId="44" fillId="22" borderId="141" xfId="4" applyFont="1" applyFill="1" applyBorder="1" applyAlignment="1">
      <alignment horizontal="left" vertical="center"/>
    </xf>
    <xf numFmtId="41" fontId="44" fillId="22" borderId="137" xfId="4" applyFont="1" applyFill="1" applyBorder="1" applyAlignment="1" applyProtection="1">
      <alignment horizontal="right" vertical="center"/>
    </xf>
    <xf numFmtId="41" fontId="48" fillId="20" borderId="137" xfId="4" applyFont="1" applyFill="1" applyBorder="1" applyAlignment="1">
      <alignment horizontal="left" vertical="center"/>
    </xf>
    <xf numFmtId="41" fontId="48" fillId="20" borderId="137" xfId="4" applyFont="1" applyFill="1" applyBorder="1" applyAlignment="1">
      <alignment horizontal="right" vertical="center"/>
    </xf>
    <xf numFmtId="41" fontId="46" fillId="20" borderId="107" xfId="4" applyFont="1" applyFill="1" applyBorder="1">
      <alignment vertical="center"/>
    </xf>
    <xf numFmtId="41" fontId="45" fillId="0" borderId="142" xfId="4" applyFont="1" applyBorder="1">
      <alignment vertical="center"/>
    </xf>
    <xf numFmtId="41" fontId="46" fillId="20" borderId="141" xfId="4" applyFont="1" applyFill="1" applyBorder="1">
      <alignment vertical="center"/>
    </xf>
    <xf numFmtId="41" fontId="46" fillId="20" borderId="141" xfId="4" applyFont="1" applyFill="1" applyBorder="1" applyAlignment="1">
      <alignment vertical="center"/>
    </xf>
    <xf numFmtId="41" fontId="52" fillId="0" borderId="142" xfId="4" applyFont="1" applyBorder="1" applyAlignment="1">
      <alignment horizontal="right" vertical="center"/>
    </xf>
    <xf numFmtId="41" fontId="44" fillId="0" borderId="142" xfId="4" applyFont="1" applyBorder="1">
      <alignment vertical="center"/>
    </xf>
    <xf numFmtId="41" fontId="44" fillId="0" borderId="142" xfId="4" applyFont="1" applyBorder="1" applyAlignment="1">
      <alignment horizontal="right" vertical="center"/>
    </xf>
    <xf numFmtId="41" fontId="45" fillId="0" borderId="143" xfId="4" applyFont="1" applyBorder="1" applyAlignment="1">
      <alignment vertical="center"/>
    </xf>
    <xf numFmtId="41" fontId="45" fillId="0" borderId="107" xfId="4" applyFont="1" applyBorder="1">
      <alignment vertical="center"/>
    </xf>
    <xf numFmtId="41" fontId="45" fillId="0" borderId="143" xfId="4" applyFont="1" applyBorder="1">
      <alignment vertical="center"/>
    </xf>
    <xf numFmtId="41" fontId="46" fillId="20" borderId="108" xfId="4" applyFont="1" applyFill="1" applyBorder="1">
      <alignment vertical="center"/>
    </xf>
    <xf numFmtId="41" fontId="45" fillId="0" borderId="130" xfId="4" applyFont="1" applyBorder="1">
      <alignment vertical="center"/>
    </xf>
    <xf numFmtId="41" fontId="52" fillId="0" borderId="100" xfId="4" applyFont="1" applyBorder="1" applyAlignment="1">
      <alignment horizontal="right" vertical="center"/>
    </xf>
    <xf numFmtId="41" fontId="44" fillId="0" borderId="100" xfId="4" applyFont="1" applyBorder="1">
      <alignment vertical="center"/>
    </xf>
    <xf numFmtId="41" fontId="44" fillId="0" borderId="100" xfId="4" applyFont="1" applyBorder="1" applyAlignment="1">
      <alignment horizontal="right" vertical="center"/>
    </xf>
    <xf numFmtId="41" fontId="45" fillId="0" borderId="103" xfId="4" applyFont="1" applyBorder="1" applyAlignment="1">
      <alignment vertical="center"/>
    </xf>
    <xf numFmtId="41" fontId="46" fillId="20" borderId="146" xfId="4" applyFont="1" applyFill="1" applyBorder="1">
      <alignment vertical="center"/>
    </xf>
    <xf numFmtId="41" fontId="45" fillId="0" borderId="108" xfId="4" applyFont="1" applyBorder="1">
      <alignment vertical="center"/>
    </xf>
    <xf numFmtId="41" fontId="47" fillId="19" borderId="147" xfId="4" applyFont="1" applyFill="1" applyBorder="1" applyAlignment="1">
      <alignment horizontal="center" vertical="center"/>
    </xf>
    <xf numFmtId="41" fontId="46" fillId="20" borderId="146" xfId="4" applyFont="1" applyFill="1" applyBorder="1" applyAlignment="1">
      <alignment vertical="center"/>
    </xf>
    <xf numFmtId="41" fontId="49" fillId="0" borderId="0" xfId="4" applyFont="1">
      <alignment vertical="center"/>
    </xf>
    <xf numFmtId="41" fontId="49" fillId="0" borderId="0" xfId="4" applyFont="1" applyAlignment="1">
      <alignment horizontal="right" vertical="center"/>
    </xf>
    <xf numFmtId="41" fontId="53" fillId="20" borderId="138" xfId="4" applyFont="1" applyFill="1" applyBorder="1" applyAlignment="1" applyProtection="1">
      <alignment horizontal="right" vertical="center"/>
    </xf>
    <xf numFmtId="41" fontId="53" fillId="21" borderId="137" xfId="4" applyFont="1" applyFill="1" applyBorder="1" applyAlignment="1" applyProtection="1">
      <alignment horizontal="right" vertical="center"/>
    </xf>
    <xf numFmtId="41" fontId="49" fillId="0" borderId="101" xfId="4" applyFont="1" applyFill="1" applyBorder="1" applyAlignment="1" applyProtection="1">
      <alignment horizontal="right" vertical="center"/>
    </xf>
    <xf numFmtId="41" fontId="53" fillId="21" borderId="101" xfId="4" applyFont="1" applyFill="1" applyBorder="1" applyAlignment="1" applyProtection="1">
      <alignment horizontal="right" vertical="center"/>
    </xf>
    <xf numFmtId="41" fontId="53" fillId="20" borderId="138" xfId="4" applyFont="1" applyFill="1" applyBorder="1" applyAlignment="1">
      <alignment horizontal="right" vertical="center"/>
    </xf>
    <xf numFmtId="41" fontId="53" fillId="21" borderId="137" xfId="4" applyFont="1" applyFill="1" applyBorder="1" applyAlignment="1">
      <alignment horizontal="right" vertical="center"/>
    </xf>
    <xf numFmtId="41" fontId="53" fillId="21" borderId="101" xfId="4" applyFont="1" applyFill="1" applyBorder="1" applyAlignment="1">
      <alignment horizontal="right" vertical="center"/>
    </xf>
    <xf numFmtId="41" fontId="49" fillId="22" borderId="137" xfId="4" applyFont="1" applyFill="1" applyBorder="1" applyAlignment="1" applyProtection="1">
      <alignment horizontal="right" vertical="center"/>
    </xf>
    <xf numFmtId="41" fontId="49" fillId="22" borderId="106" xfId="4" applyFont="1" applyFill="1" applyBorder="1" applyAlignment="1" applyProtection="1">
      <alignment horizontal="right" vertical="center"/>
    </xf>
    <xf numFmtId="41" fontId="53" fillId="20" borderId="137" xfId="4" applyFont="1" applyFill="1" applyBorder="1" applyAlignment="1">
      <alignment horizontal="right" vertical="center"/>
    </xf>
    <xf numFmtId="41" fontId="49" fillId="22" borderId="106" xfId="4" applyFont="1" applyFill="1" applyBorder="1" applyAlignment="1">
      <alignment horizontal="right" vertical="center"/>
    </xf>
    <xf numFmtId="41" fontId="53" fillId="20" borderId="101" xfId="4" applyFont="1" applyFill="1" applyBorder="1" applyAlignment="1">
      <alignment horizontal="right" vertical="center"/>
    </xf>
    <xf numFmtId="41" fontId="53" fillId="20" borderId="101" xfId="4" applyFont="1" applyFill="1" applyBorder="1" applyAlignment="1" applyProtection="1">
      <alignment horizontal="right" vertical="center"/>
    </xf>
    <xf numFmtId="41" fontId="49" fillId="22" borderId="112" xfId="4" applyFont="1" applyFill="1" applyBorder="1" applyAlignment="1">
      <alignment horizontal="right" vertical="center"/>
    </xf>
    <xf numFmtId="0" fontId="54" fillId="0" borderId="0" xfId="3" applyFont="1">
      <alignment vertical="center"/>
    </xf>
    <xf numFmtId="41" fontId="53" fillId="20" borderId="146" xfId="4" applyFont="1" applyFill="1" applyBorder="1">
      <alignment vertical="center"/>
    </xf>
    <xf numFmtId="41" fontId="53" fillId="20" borderId="137" xfId="4" applyFont="1" applyFill="1" applyBorder="1">
      <alignment vertical="center"/>
    </xf>
    <xf numFmtId="9" fontId="53" fillId="20" borderId="108" xfId="5" applyFont="1" applyFill="1" applyBorder="1" applyAlignment="1">
      <alignment vertical="center"/>
    </xf>
    <xf numFmtId="9" fontId="53" fillId="20" borderId="106" xfId="5" applyFont="1" applyFill="1" applyBorder="1" applyAlignment="1">
      <alignment vertical="center"/>
    </xf>
    <xf numFmtId="41" fontId="49" fillId="0" borderId="100" xfId="4" applyFont="1" applyBorder="1">
      <alignment vertical="center"/>
    </xf>
    <xf numFmtId="41" fontId="49" fillId="0" borderId="101" xfId="4" applyFont="1" applyBorder="1">
      <alignment vertical="center"/>
    </xf>
    <xf numFmtId="41" fontId="49" fillId="0" borderId="130" xfId="4" applyFont="1" applyBorder="1">
      <alignment vertical="center"/>
    </xf>
    <xf numFmtId="41" fontId="49" fillId="0" borderId="129" xfId="4" applyFont="1" applyBorder="1">
      <alignment vertical="center"/>
    </xf>
    <xf numFmtId="0" fontId="49" fillId="0" borderId="0" xfId="3" applyFont="1">
      <alignment vertical="center"/>
    </xf>
    <xf numFmtId="41" fontId="54" fillId="0" borderId="142" xfId="4" applyFont="1" applyBorder="1">
      <alignment vertical="center"/>
    </xf>
    <xf numFmtId="0" fontId="47" fillId="0" borderId="0" xfId="3" applyFont="1">
      <alignment vertical="center"/>
    </xf>
    <xf numFmtId="176" fontId="46" fillId="20" borderId="106" xfId="5" applyNumberFormat="1" applyFont="1" applyFill="1" applyBorder="1" applyAlignment="1">
      <alignment vertical="center"/>
    </xf>
    <xf numFmtId="176" fontId="46" fillId="20" borderId="107" xfId="5" applyNumberFormat="1" applyFont="1" applyFill="1" applyBorder="1" applyAlignment="1">
      <alignment vertical="center"/>
    </xf>
    <xf numFmtId="176" fontId="47" fillId="19" borderId="139" xfId="5" applyNumberFormat="1" applyFont="1" applyFill="1" applyBorder="1">
      <alignment vertical="center"/>
    </xf>
    <xf numFmtId="176" fontId="47" fillId="19" borderId="144" xfId="5" applyNumberFormat="1" applyFont="1" applyFill="1" applyBorder="1">
      <alignment vertical="center"/>
    </xf>
    <xf numFmtId="176" fontId="47" fillId="19" borderId="140" xfId="5" applyNumberFormat="1" applyFont="1" applyFill="1" applyBorder="1">
      <alignment vertical="center"/>
    </xf>
    <xf numFmtId="41" fontId="47" fillId="19" borderId="148" xfId="4" applyFont="1" applyFill="1" applyBorder="1" applyAlignment="1">
      <alignment horizontal="center" vertical="center"/>
    </xf>
    <xf numFmtId="41" fontId="47" fillId="19" borderId="145" xfId="4" applyFont="1" applyFill="1" applyBorder="1">
      <alignment vertical="center"/>
    </xf>
    <xf numFmtId="41" fontId="45" fillId="0" borderId="101" xfId="4" applyFont="1" applyBorder="1" applyAlignment="1">
      <alignment horizontal="right" vertical="center"/>
    </xf>
    <xf numFmtId="41" fontId="45" fillId="22" borderId="101" xfId="4" applyFont="1" applyFill="1" applyBorder="1" applyAlignment="1" applyProtection="1">
      <alignment horizontal="right" vertical="center"/>
    </xf>
    <xf numFmtId="176" fontId="53" fillId="20" borderId="106" xfId="5" applyNumberFormat="1" applyFont="1" applyFill="1" applyBorder="1" applyAlignment="1">
      <alignment vertical="center"/>
    </xf>
    <xf numFmtId="41" fontId="46" fillId="20" borderId="149" xfId="4" applyFont="1" applyFill="1" applyBorder="1">
      <alignment vertical="center"/>
    </xf>
    <xf numFmtId="41" fontId="45" fillId="0" borderId="150" xfId="4" applyFont="1" applyBorder="1">
      <alignment vertical="center"/>
    </xf>
    <xf numFmtId="41" fontId="45" fillId="0" borderId="151" xfId="4" applyFont="1" applyBorder="1">
      <alignment vertical="center"/>
    </xf>
    <xf numFmtId="41" fontId="46" fillId="20" borderId="152" xfId="4" applyFont="1" applyFill="1" applyBorder="1">
      <alignment vertical="center"/>
    </xf>
    <xf numFmtId="176" fontId="46" fillId="20" borderId="149" xfId="5" applyNumberFormat="1" applyFont="1" applyFill="1" applyBorder="1" applyAlignment="1">
      <alignment vertical="center"/>
    </xf>
    <xf numFmtId="41" fontId="46" fillId="20" borderId="152" xfId="4" applyFont="1" applyFill="1" applyBorder="1" applyAlignment="1">
      <alignment vertical="center"/>
    </xf>
    <xf numFmtId="41" fontId="52" fillId="0" borderId="150" xfId="4" applyFont="1" applyBorder="1" applyAlignment="1">
      <alignment horizontal="right" vertical="center"/>
    </xf>
    <xf numFmtId="41" fontId="44" fillId="0" borderId="150" xfId="4" applyFont="1" applyBorder="1">
      <alignment vertical="center"/>
    </xf>
    <xf numFmtId="41" fontId="44" fillId="0" borderId="150" xfId="4" applyFont="1" applyBorder="1" applyAlignment="1">
      <alignment horizontal="right" vertical="center"/>
    </xf>
    <xf numFmtId="41" fontId="45" fillId="0" borderId="153" xfId="4" applyFont="1" applyBorder="1" applyAlignment="1">
      <alignment vertical="center"/>
    </xf>
    <xf numFmtId="41" fontId="45" fillId="0" borderId="149" xfId="4" applyFont="1" applyBorder="1">
      <alignment vertical="center"/>
    </xf>
    <xf numFmtId="41" fontId="45" fillId="0" borderId="153" xfId="4" applyFont="1" applyBorder="1">
      <alignment vertical="center"/>
    </xf>
    <xf numFmtId="41" fontId="47" fillId="19" borderId="154" xfId="4" applyFont="1" applyFill="1" applyBorder="1">
      <alignment vertical="center"/>
    </xf>
    <xf numFmtId="41" fontId="45" fillId="23" borderId="103" xfId="4" applyFont="1" applyFill="1" applyBorder="1">
      <alignment vertical="center"/>
    </xf>
    <xf numFmtId="41" fontId="45" fillId="23" borderId="103" xfId="4" applyFont="1" applyFill="1" applyBorder="1" applyAlignment="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9"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32" xfId="0" applyFont="1" applyFill="1" applyBorder="1" applyAlignment="1">
      <alignment horizontal="center" vertical="center"/>
    </xf>
    <xf numFmtId="180" fontId="37" fillId="16" borderId="79" xfId="6" applyNumberFormat="1" applyFont="1" applyFill="1" applyBorder="1" applyAlignment="1">
      <alignment horizontal="center" vertical="center" wrapText="1"/>
    </xf>
    <xf numFmtId="180" fontId="37" fillId="16" borderId="80" xfId="6" applyNumberFormat="1" applyFont="1" applyFill="1" applyBorder="1" applyAlignment="1">
      <alignment horizontal="center" vertical="center" wrapText="1"/>
    </xf>
    <xf numFmtId="180" fontId="37" fillId="16" borderId="81" xfId="6" applyNumberFormat="1" applyFont="1" applyFill="1" applyBorder="1" applyAlignment="1">
      <alignment horizontal="center" vertical="center" wrapText="1"/>
    </xf>
    <xf numFmtId="183" fontId="47" fillId="19" borderId="26" xfId="0" applyNumberFormat="1" applyFont="1" applyFill="1" applyBorder="1" applyAlignment="1">
      <alignment horizontal="center" vertical="center"/>
    </xf>
    <xf numFmtId="183" fontId="47" fillId="19" borderId="91" xfId="0" applyNumberFormat="1" applyFont="1" applyFill="1" applyBorder="1" applyAlignment="1">
      <alignment horizontal="center" vertical="center"/>
    </xf>
    <xf numFmtId="183" fontId="47" fillId="19" borderId="0" xfId="0" applyNumberFormat="1" applyFont="1" applyFill="1" applyAlignment="1">
      <alignment horizontal="center" vertical="center"/>
    </xf>
    <xf numFmtId="183" fontId="47" fillId="19" borderId="95" xfId="0" applyNumberFormat="1" applyFont="1" applyFill="1" applyBorder="1" applyAlignment="1">
      <alignment horizontal="center" vertical="center"/>
    </xf>
    <xf numFmtId="41" fontId="47" fillId="19" borderId="92" xfId="4" applyFont="1" applyFill="1" applyBorder="1" applyAlignment="1">
      <alignment horizontal="center" vertical="center"/>
    </xf>
    <xf numFmtId="41" fontId="47" fillId="19" borderId="96" xfId="4" applyFont="1" applyFill="1" applyBorder="1" applyAlignment="1">
      <alignment horizontal="center" vertical="center"/>
    </xf>
    <xf numFmtId="41" fontId="47" fillId="19" borderId="126" xfId="4" applyFont="1" applyFill="1" applyBorder="1" applyAlignment="1">
      <alignment horizontal="center" vertical="center"/>
    </xf>
    <xf numFmtId="41" fontId="47" fillId="19" borderId="93" xfId="4" applyFont="1" applyFill="1" applyBorder="1" applyAlignment="1">
      <alignment horizontal="center" vertical="center"/>
    </xf>
    <xf numFmtId="41" fontId="47" fillId="19" borderId="155" xfId="4" applyFont="1" applyFill="1" applyBorder="1" applyAlignment="1">
      <alignment horizontal="center" vertical="center"/>
    </xf>
    <xf numFmtId="41" fontId="47" fillId="19" borderId="27" xfId="4" applyFont="1" applyFill="1" applyBorder="1" applyAlignment="1">
      <alignment horizontal="center" vertical="center"/>
    </xf>
    <xf numFmtId="41" fontId="47" fillId="19" borderId="124" xfId="4" applyFont="1" applyFill="1" applyBorder="1" applyAlignment="1">
      <alignment horizontal="center" vertical="center"/>
    </xf>
    <xf numFmtId="41" fontId="47" fillId="19" borderId="119" xfId="4" applyFont="1" applyFill="1" applyBorder="1" applyAlignment="1">
      <alignment horizontal="center" vertical="center"/>
    </xf>
    <xf numFmtId="41" fontId="47" fillId="19" borderId="39" xfId="4" applyFont="1" applyFill="1" applyBorder="1" applyAlignment="1">
      <alignment horizontal="center" vertical="center"/>
    </xf>
    <xf numFmtId="41" fontId="47" fillId="19" borderId="136" xfId="4" applyFont="1" applyFill="1" applyBorder="1" applyAlignment="1">
      <alignment horizontal="center" vertical="center"/>
    </xf>
    <xf numFmtId="41" fontId="47" fillId="19" borderId="94" xfId="4" applyFont="1" applyFill="1" applyBorder="1" applyAlignment="1">
      <alignment horizontal="center" vertical="center"/>
    </xf>
    <xf numFmtId="41" fontId="47" fillId="19" borderId="125" xfId="4" applyFont="1" applyFill="1" applyBorder="1" applyAlignment="1">
      <alignment horizontal="center" vertical="center"/>
    </xf>
    <xf numFmtId="0" fontId="7" fillId="7" borderId="53" xfId="0" applyFont="1" applyFill="1" applyBorder="1" applyAlignment="1">
      <alignment horizontal="center" vertical="center" wrapText="1"/>
    </xf>
    <xf numFmtId="0" fontId="7" fillId="7" borderId="54" xfId="0" applyFont="1" applyFill="1" applyBorder="1" applyAlignment="1">
      <alignment horizontal="center" vertical="center" wrapText="1"/>
    </xf>
    <xf numFmtId="0" fontId="7" fillId="7" borderId="64" xfId="0" applyFont="1" applyFill="1" applyBorder="1" applyAlignment="1">
      <alignment horizontal="center" vertical="center" wrapText="1"/>
    </xf>
    <xf numFmtId="0" fontId="7" fillId="7" borderId="55" xfId="0" applyFont="1" applyFill="1" applyBorder="1" applyAlignment="1">
      <alignment horizontal="center" vertical="center" wrapText="1"/>
    </xf>
    <xf numFmtId="0" fontId="6" fillId="7" borderId="40" xfId="0" applyFont="1" applyFill="1" applyBorder="1" applyAlignment="1">
      <alignment horizontal="center" vertical="center" wrapText="1"/>
    </xf>
    <xf numFmtId="0" fontId="6" fillId="7" borderId="49" xfId="0" applyFont="1" applyFill="1" applyBorder="1" applyAlignment="1">
      <alignment horizontal="center" vertical="center" wrapText="1"/>
    </xf>
    <xf numFmtId="0" fontId="8" fillId="0" borderId="40" xfId="0" applyFont="1" applyBorder="1" applyAlignment="1">
      <alignment horizontal="center" vertical="center" wrapText="1"/>
    </xf>
    <xf numFmtId="0" fontId="8" fillId="0" borderId="50" xfId="0" applyFont="1" applyBorder="1" applyAlignment="1">
      <alignment horizontal="center" vertical="center" wrapText="1"/>
    </xf>
    <xf numFmtId="0" fontId="12" fillId="10" borderId="40" xfId="0" applyFont="1" applyFill="1" applyBorder="1" applyAlignment="1">
      <alignment horizontal="center" vertical="center" wrapText="1"/>
    </xf>
    <xf numFmtId="0" fontId="12" fillId="10" borderId="50" xfId="0" applyFont="1" applyFill="1" applyBorder="1" applyAlignment="1">
      <alignment horizontal="center" vertical="center" wrapText="1"/>
    </xf>
    <xf numFmtId="0" fontId="8" fillId="0" borderId="47" xfId="0" applyFont="1" applyBorder="1" applyAlignment="1">
      <alignment horizontal="center" vertical="center" wrapText="1"/>
    </xf>
    <xf numFmtId="0" fontId="8" fillId="0" borderId="48" xfId="0" applyFont="1" applyBorder="1" applyAlignment="1">
      <alignment horizontal="center" vertical="center" wrapText="1"/>
    </xf>
    <xf numFmtId="0" fontId="6" fillId="7" borderId="65" xfId="0" applyFont="1" applyFill="1" applyBorder="1" applyAlignment="1">
      <alignment horizontal="center" vertical="center" wrapText="1"/>
    </xf>
    <xf numFmtId="0" fontId="6" fillId="7" borderId="66" xfId="0" applyFont="1" applyFill="1" applyBorder="1" applyAlignment="1">
      <alignment horizontal="center" vertical="center" wrapText="1"/>
    </xf>
    <xf numFmtId="0" fontId="6" fillId="7" borderId="67" xfId="0" applyFont="1" applyFill="1" applyBorder="1" applyAlignment="1">
      <alignment horizontal="center" vertical="center" wrapText="1"/>
    </xf>
    <xf numFmtId="0" fontId="6" fillId="7" borderId="68" xfId="0" applyFont="1" applyFill="1" applyBorder="1" applyAlignment="1">
      <alignment horizontal="center" vertical="center" wrapText="1"/>
    </xf>
    <xf numFmtId="0" fontId="6" fillId="7" borderId="69" xfId="0" applyFont="1" applyFill="1" applyBorder="1" applyAlignment="1">
      <alignment horizontal="center" vertical="center" wrapText="1"/>
    </xf>
    <xf numFmtId="0" fontId="6" fillId="7" borderId="70" xfId="0" applyFont="1" applyFill="1" applyBorder="1" applyAlignment="1">
      <alignment horizontal="center" vertical="center" wrapText="1"/>
    </xf>
    <xf numFmtId="0" fontId="6" fillId="7" borderId="71" xfId="0" applyFont="1" applyFill="1" applyBorder="1" applyAlignment="1">
      <alignment horizontal="center" vertical="center" wrapText="1"/>
    </xf>
    <xf numFmtId="0" fontId="6" fillId="7" borderId="72" xfId="0" applyFont="1" applyFill="1" applyBorder="1" applyAlignment="1">
      <alignment horizontal="center" vertical="center" wrapText="1"/>
    </xf>
    <xf numFmtId="0" fontId="6" fillId="7" borderId="73" xfId="0" applyFont="1" applyFill="1" applyBorder="1" applyAlignment="1">
      <alignment horizontal="center" vertical="center" wrapText="1"/>
    </xf>
    <xf numFmtId="0" fontId="9" fillId="0" borderId="75" xfId="0" applyFont="1" applyBorder="1" applyAlignment="1">
      <alignment horizontal="center" vertical="center" wrapText="1"/>
    </xf>
    <xf numFmtId="0" fontId="9" fillId="0" borderId="76" xfId="0" applyFont="1" applyBorder="1" applyAlignment="1">
      <alignment horizontal="center" vertical="center" wrapText="1"/>
    </xf>
    <xf numFmtId="41" fontId="2" fillId="0" borderId="144" xfId="1" applyFont="1" applyFill="1" applyBorder="1">
      <alignment vertical="center"/>
    </xf>
    <xf numFmtId="41" fontId="2" fillId="3" borderId="144" xfId="1" applyFont="1" applyFill="1" applyBorder="1">
      <alignment vertical="center"/>
    </xf>
    <xf numFmtId="176" fontId="2" fillId="3" borderId="144" xfId="2" applyNumberFormat="1" applyFont="1" applyFill="1" applyBorder="1">
      <alignment vertical="center"/>
    </xf>
    <xf numFmtId="41" fontId="2" fillId="6" borderId="144" xfId="1" applyFont="1" applyFill="1" applyBorder="1">
      <alignment vertical="center"/>
    </xf>
    <xf numFmtId="0" fontId="2" fillId="0" borderId="144" xfId="0" applyFont="1" applyBorder="1">
      <alignment vertical="center"/>
    </xf>
    <xf numFmtId="0" fontId="2" fillId="3" borderId="144" xfId="0" applyFont="1" applyFill="1" applyBorder="1">
      <alignment vertical="center"/>
    </xf>
    <xf numFmtId="0" fontId="37" fillId="16" borderId="78" xfId="6" applyFont="1" applyFill="1" applyBorder="1" applyAlignment="1">
      <alignment vertical="center"/>
    </xf>
    <xf numFmtId="0" fontId="37" fillId="16" borderId="82" xfId="6" applyFont="1" applyFill="1" applyBorder="1" applyAlignment="1">
      <alignment vertical="center"/>
    </xf>
    <xf numFmtId="0" fontId="37" fillId="16" borderId="83" xfId="6" applyFont="1" applyFill="1" applyBorder="1" applyAlignment="1">
      <alignment vertical="center"/>
    </xf>
    <xf numFmtId="41" fontId="44" fillId="22" borderId="146" xfId="4" applyFont="1" applyFill="1" applyBorder="1" applyAlignment="1">
      <alignment horizontal="left" vertical="center"/>
    </xf>
    <xf numFmtId="0" fontId="15" fillId="11" borderId="144" xfId="3" applyFont="1" applyFill="1" applyBorder="1" applyAlignment="1">
      <alignment horizontal="center" vertical="center"/>
    </xf>
    <xf numFmtId="0" fontId="15" fillId="11" borderId="144" xfId="3" quotePrefix="1" applyFont="1" applyFill="1" applyBorder="1" applyAlignment="1">
      <alignment horizontal="center" vertical="center"/>
    </xf>
    <xf numFmtId="0" fontId="17" fillId="0" borderId="144" xfId="3" applyFont="1" applyBorder="1" applyAlignment="1">
      <alignment horizontal="left" vertical="center"/>
    </xf>
    <xf numFmtId="177" fontId="17" fillId="0" borderId="144" xfId="4" applyNumberFormat="1" applyFont="1" applyBorder="1">
      <alignment vertical="center"/>
    </xf>
    <xf numFmtId="0" fontId="17" fillId="0" borderId="144" xfId="3" applyFont="1" applyBorder="1">
      <alignment vertical="center"/>
    </xf>
    <xf numFmtId="177" fontId="17" fillId="0" borderId="144" xfId="3" applyNumberFormat="1" applyFont="1" applyBorder="1">
      <alignment vertical="center"/>
    </xf>
    <xf numFmtId="0" fontId="14" fillId="0" borderId="144" xfId="3" applyBorder="1">
      <alignment vertical="center"/>
    </xf>
    <xf numFmtId="177" fontId="14" fillId="0" borderId="144" xfId="3" applyNumberFormat="1" applyBorder="1" applyAlignment="1">
      <alignment horizontal="center" vertical="center"/>
    </xf>
    <xf numFmtId="177" fontId="14" fillId="0" borderId="144" xfId="3" applyNumberFormat="1" applyBorder="1">
      <alignment vertical="center"/>
    </xf>
    <xf numFmtId="9" fontId="0" fillId="0" borderId="144" xfId="5" applyFont="1" applyBorder="1">
      <alignment vertical="center"/>
    </xf>
  </cellXfs>
  <cellStyles count="11">
    <cellStyle name="백분율" xfId="2" builtinId="5"/>
    <cellStyle name="백분율 2" xfId="5" xr:uid="{68D7FA77-0530-41A3-BC47-D9D3BDF7427B}"/>
    <cellStyle name="백분율 3" xfId="9" xr:uid="{D9CB0DE2-A487-405E-87BF-302AB75CFAE1}"/>
    <cellStyle name="쉼표 [0]" xfId="1" builtinId="6"/>
    <cellStyle name="쉼표 [0] 2" xfId="4" xr:uid="{227C9680-F9C3-48B0-A66A-072A30EFB603}"/>
    <cellStyle name="쉼표 [0] 2 2" xfId="7" xr:uid="{920BA8C4-F8F1-46A5-B003-9360C728FEB6}"/>
    <cellStyle name="표준" xfId="0" builtinId="0"/>
    <cellStyle name="표준 2" xfId="3" xr:uid="{8384F2A1-065C-4A06-9FEA-4AC0CB5862BE}"/>
    <cellStyle name="표준 2 2" xfId="10" xr:uid="{0D300770-E4B6-4D59-AF95-D45DCAD55CD6}"/>
    <cellStyle name="표준 3" xfId="8" xr:uid="{4196DDF3-96C4-44CD-8F8F-4D35B9865697}"/>
    <cellStyle name="표준_공통비" xfId="6" xr:uid="{09815370-B1DE-4D05-9084-849E2F9E01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0.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63" Type="http://schemas.openxmlformats.org/officeDocument/2006/relationships/sharedStrings" Target="sharedStrings.xml"/><Relationship Id="rId68" Type="http://schemas.openxmlformats.org/officeDocument/2006/relationships/calcChain" Target="calcChain.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9" Type="http://schemas.openxmlformats.org/officeDocument/2006/relationships/externalLink" Target="externalLinks/externalLink23.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66" Type="http://schemas.microsoft.com/office/2017/06/relationships/rdRichValueStructure" Target="richData/rdrichvaluestructure.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externalLink" Target="externalLinks/externalLink1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externalLink" Target="externalLinks/externalLink50.xml"/><Relationship Id="rId64" Type="http://schemas.openxmlformats.org/officeDocument/2006/relationships/sheetMetadata" Target="metadata.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59" Type="http://schemas.openxmlformats.org/officeDocument/2006/relationships/externalLink" Target="externalLinks/externalLink53.xml"/><Relationship Id="rId67" Type="http://schemas.microsoft.com/office/2017/06/relationships/rdRichValueTypes" Target="richData/rdRichValueTypes.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65"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externalLink" Target="externalLinks/externalLink3.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9" Type="http://schemas.openxmlformats.org/officeDocument/2006/relationships/externalLink" Target="externalLinks/externalLink33.xml"/></Relationships>
</file>

<file path=xl/drawings/drawing1.xml><?xml version="1.0" encoding="utf-8"?>
<xdr:wsDr xmlns:xdr="http://schemas.openxmlformats.org/drawingml/2006/spreadsheetDrawing" xmlns:a="http://schemas.openxmlformats.org/drawingml/2006/main">
  <xdr:twoCellAnchor>
    <xdr:from>
      <xdr:col>6</xdr:col>
      <xdr:colOff>1418166</xdr:colOff>
      <xdr:row>5</xdr:row>
      <xdr:rowOff>0</xdr:rowOff>
    </xdr:from>
    <xdr:to>
      <xdr:col>18</xdr:col>
      <xdr:colOff>0</xdr:colOff>
      <xdr:row>71</xdr:row>
      <xdr:rowOff>188382</xdr:rowOff>
    </xdr:to>
    <xdr:sp macro="" textlink="">
      <xdr:nvSpPr>
        <xdr:cNvPr id="2" name="직사각형 1">
          <a:extLst>
            <a:ext uri="{FF2B5EF4-FFF2-40B4-BE49-F238E27FC236}">
              <a16:creationId xmlns:a16="http://schemas.microsoft.com/office/drawing/2014/main" id="{638276AD-86E3-D67B-1426-1DF07535A368}"/>
            </a:ext>
          </a:extLst>
        </xdr:cNvPr>
        <xdr:cNvSpPr/>
      </xdr:nvSpPr>
      <xdr:spPr>
        <a:xfrm>
          <a:off x="7111999" y="1005417"/>
          <a:ext cx="2843741" cy="1345988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52572;&#52384;\&#51116;&#44221;&#54016;\My%20Documents\&#54924;&#44228;&#44048;&#49324;\WORK\&#45824;&#50689;&#54252;&#51109;\work\&#54620;&#49436;&#51228;&#50557;\A&#51312;&#49436;-&#54620;&#4943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nedrive-global.kpmg.com/WINDOWS/TEMP/2003%20SALE%20HC9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4924;&#44228;&#54016;&#44277;&#50857;\&#54924;&#44228;&#54016;&#47928;&#49436;&#44277;\aa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rsomsfp01.asiapac.astrazeneca.net\Finance\WINDOWS\TEMP\2000%20KPI%20Repor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gram%20Files\Microsoft%20Office\OFFICE11\xlstart\PERSON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pms.eluon.com/Documents%20and%20Settings/djookim/My%20Documents/&#44048;&#49324;/&#48516;&#48152;&#44592;&#44160;&#53664;/LG&#52852;&#46300;/2002&#45380;&#48152;&#44592;/Book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pms.eluon.com/Documents%20and%20Settings/&#44608;&#51008;&#48120;/My%20Documents/&#49888;&#50864;&#54924;&#44228;&#48277;&#51064;/2006&#45380;/&#44048;&#49324;/&#51064;&#54252;&#51060;&#53328;/work/&#45824;&#50689;&#54252;&#51109;00&#51473;&#44036;/My%20Documents/work-&#49436;&#51068;/&#51068;&#49340;/&#51068;&#49340;&#54788;&#44552;&#55120;&#47492;&#54364;.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2013"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2015"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51204;&#44592;&#44284;_&#44608;&#50672;&#48177;\MY%20DOCUMENTS\&#53664;&#45817;&#46041;\&#51088;&#44552;&#52397;&#44396;\'02&#45380;\'02&#45380;3&#50900;\'3&#50900;(&#44148;&#5262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1204;&#44600;&#49688;\MY%20DOCUMENTS\My%20Documents\&#51473;&#51109;&#44592;\PRODUCT\&#50900;&#48372;&#44256;&#5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50577;&#48393;&#44592;\&#44592;&#54925;-&#51060;&#44284;&#51109;\My%20Documents\&#50640;&#45320;&#51648;&#48737;\El%20Paso\Work_Data\2001\&#44277;&#50976;&#54260;&#45908;\My%20Documents\&#50640;&#45320;&#51648;&#48737;\El%20Paso\Work_Data\2001\My%20Documents\&#50640;&#45320;&#51648;&#48737;\dumm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009\c\My%20Documents\Joni\PT%20Idec%20Abadi%20Wood%20Industries\Lak-Idec0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My%20Documents\&#49436;&#49885;\&#54364;&#51456;&#44048;&#49324;&#51208;&#52264;\&#44048;&#49324;&#51312;&#49436;\Xls-Book\Asset&amp;Depr\Xls-Budget\Xls-Book\Deprec990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My%20Documents\&#49436;&#49885;\&#54364;&#51456;&#44048;&#49324;&#51208;&#52264;\&#44048;&#49324;&#51312;&#49436;\Xls-Book\Asset&amp;Depr\Xls-Budget\Xls-Book\Xls-Book\Deprec981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PRODUCT\&#54364;&#51456;&#44204;&#512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KR-KIMJAEKEUN\aws\work\&#49373;&#49328;\2002&#45380;%20&#44208;&#49328;\12&#50900;&#44208;&#49328;\&#51221;&#47532;\&#54224;&#44592;&#51088;&#51116;&#47785;&#4719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G:\PRODUCT\&#51648;&#51216;&#54924;&#5103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ichael\Data\Data\Reporting_Package\2001_half\Final%20&#48372;&#44288;&#50857;\michael\Local%20Settings\Temporary%20Internet%20Files\OLK23\sch7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R-KIMJAEKEUN\aws\My%20Documents\&#44221;&#50689;&#51648;&#50896;\&#54924;&#44228;\&#44208;&#49328;\&#51228;&#51312;&#50896;&#44032;\&#49569;&#44552;&#51613;-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Karman\c\My%20Documents\Joni\PT%20Idec%20Abadi%20Wood%20Industries\Lak-Idec00.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5130%20&#54788;&#44552;&#44284;&#54788;&#44552;&#46321;&#44032;&#47932;&#51032;%20&#50892;&#53356;&#49884;&#5394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pms.eluon.com/Documents%20and%20Settings/seojeong/My%20Documents/Migration/KPMG/&#50857;&#50669;/&#54616;&#45208;&#51008;&#54665;USGAAP/FY04/&#44032;&#44228;&#48143;&#49888;&#50857;&#52852;&#46300;/&#50672;&#52404;&#51221;&#48372;1/&#54788;&#54889;&#46041;&#54693;/3.&#48120;&#44208;NET.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5131%20&#54788;&#44552;&#50696;&#44552;substantivework&#51032;%20&#50892;&#53356;&#49884;&#53944;"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My%20Documents\&#49888;&#50864;\2005\&#48152;&#44592;&#51060;&#51204;\&#51088;&#53356;&#47476;\&#51088;&#53356;&#47476;_2005_&#51312;&#49436;_&#51221;&#51456;&#5480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51473;&#50836;&#49457;&#44592;&#51456;(new)%20(2).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8720%20&#44160;&#53664;&#51312;&#49436;(&#48277;&#51064;&#49464;&#48708;&#50857;)&#51032;%20&#50892;&#53356;&#49884;&#53944;"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5640%20&#44160;&#53664;&#51312;&#49436;2(&#53804;&#51088;&#51088;&#49328;)&#51032;%20&#50892;&#53356;&#49884;&#53944;"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ms.eluon.com/AUDIT2003/2003&#44592;&#47568;&#44048;&#49324;/bmg/&#54788;&#44552;&#48143;&#54788;&#44552;&#46321;&#44032;&#47932;L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1&#54016;&#50629;&#47924;\IPR\07&#45380;&#51116;&#47924;&#54924;&#44228;\2007.06.30\2007&#48152;&#44592;&#44160;&#53664;&#48372;&#44256;&#49436;\Client\&#49548;&#54532;&#53588;&#47112;&#50920;&#50612;\2005&#45380;%20&#44592;&#47568;&#44048;&#49324;\&#49888;&#50864;&#51089;&#49457;\&#44048;&#49324;&#48372;&#44256;&#49436;\&#52572;&#51333;\2)2005&#45380;%20&#44048;&#49324;&#48372;&#44256;&#49436;(STI)-&#51116;&#47924;&#51228;&#54364;.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5131%20&#54788;%20&#50696;&#44552;&#51032;%20&#50892;&#53356;&#49884;&#53944;"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pms.eluon.com/2006/KOSPO/&#44592;&#47568;/&#51312;&#49436;/6331%20&#52264;&#51077;&#44552;%20&#48143;%20&#49324;&#5229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pms.eluon.com/windows/TEMP/&#51088;&#44552;&#54016;/2001&#45380;%2012&#50900;%2031&#51068;%20&#54788;&#51116;%20&#47924;&#50669;&#44552;&#50997;&#51092;&#50529;.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I90205\c\Excel\1999.03.3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KR-KIMJAEKEUN\aws\My%20Documents\&#44208;&#49328;\2000&#45380;&#44208;&#49328;\3&#48516;&#44592;\Thru0003(cpa-&#51088;&#4455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51060;&#49688;&#51061;\99&#44208;&#49328;&#48372;&#44256;&#49436;\96&#44208;&#49328;&#48512;&#49549;.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lgaexd.lgad.lg.co.kr/Documents%20and%20Settings/jaeyouchoi/My%20Documents/CTR,%20DD&#51088;&#47308;/&#44592;&#48376;&#51312;&#49436;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R-KIMJAEKEUN\aws\WINDOWS\Temporary%20Internet%20Files\Content.IE5\EVWL8CX6\work\&#49373;&#49328;\2002&#45380;%20&#44208;&#49328;\6&#50900;%20&#44208;&#49328;\&#49345;&#48152;&#44592;&#44208;&#49328;\&#51088;&#51116;&#51077;&#44256;.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53664;&#47785;&#48512;_&#44428;&#44592;&#45909;\&#51204;&#51452;\IEXPLORE\CACHE\MSOFFICE\EXCEL\&#49373;&#49328;&#54924;&#51032;\&#44277;&#51109;&#51204;&#524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My%20Documents\Book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pms.eluon.com/My%20Documents/&#51648;&#48516;&#48277;/&#51648;&#48516;&#48277;_&#44228;&#49328;&#44540;&#44144;_&#54252;&#52384;_&#44592;&#54217;_&#49340;&#4837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KR-KIMJAEKEUN\aws\WINDOWS\Temporary%20Internet%20Files\Content.IE5\EVWL8CX6\WINDOWS\Temporary%20Internet%20Files\Content.IE5\IV0ZMB4L\&#49373;&#49328;&#44288;&#47532;1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45236;&#48512;&#44048;&#49324;&#51088;&#47308;\&#51088;&#49328;&#44288;&#47532;&#45824;&#51109;(&#45796;&#50952;&#53581;)20121213(%20&#44032;&#44201;%20&#44396;&#51077;&#51068;%20&#51076;&#51032;&#51089;&#49457;&#48516;)-&#52628;&#54980;&#49688;&#51221;&#54644;&#50556;&#546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Market%20Share\1998%20Five%20Year%20Plan\Set%20&amp;%20Tube%20Pipeline\Pipebas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KR-KIMJAEKEUN\aws\My%20Documents\2000&#54805;&#50865;\2000&#45380;&#44208;&#49328;\&#44208;&#49328;\2000&#45380;&#44208;&#49328;\3&#48516;&#44592;\Thru0003(cpa-&#51088;&#44552;).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Santong22"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KR-KIMJAEKEUN\aws\work\&#49373;&#49328;\&#49324;&#47924;&#51088;&#46041;&#54868;\&#51088;&#51116;&#53076;&#46300;&#48320;&#54872;&#54364;\&#51088;&#51116;&#53076;&#46300;&#48320;&#5487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foodg\OneDrive\&#48148;&#53461;%20&#54868;&#47732;\&#44608;&#44221;&#50865;\With_&#44608;&#44221;&#50865;\&#44288;&#47532;\&#44536;&#47353;&#48372;&#44256;\2022&#45380;\&#44228;&#51221;&#48516;&#47448;&#48516;&#49437;_&#54032;&#44288;&#48708;(2022)_v2.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nas.hancomgmd.com\2.&#44221;&#50689;&#51648;&#50896;&#54016;\&#9632;&#54924;&#44228;&#54016;\01.&#54252;&#47116;&#49885;&#49324;&#50629;&#48512;\01.&#51221;&#44592;&#48372;&#44256;&#51088;&#47308;\01.&#49892;&#51201;&#48372;&#44256;&#51088;&#47308;\&#50900;%20&#48372;&#44256;&#51088;&#47308;_&#54252;&#47116;&#49885;&#49324;&#50629;&#48512;(&#45236;&#48512;)\2021&#45380;%20&#54252;&#47116;&#49885;&#49324;&#50629;&#44228;&#54925;&#49436;%20%5eLL0%20&#49457;&#44284;&#44553;%20Plan%20_%202021%2007_v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Qm-server\QM&#54016;%20&#51452;&#44036;&#48372;&#44256;&#49436;\&#25216;&#34899;&#38283;&#30330;&#37096;\&#21697;&#36074;&#12487;&#12540;&#12479;\&#65332;&#65315;&#65328;&#12539;&#65315;&#65327;&#65318;\YIELD\TI\&#26376;&#22577;&#36039;&#26009;\COF&#19981;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AEYOUNG\AUDIT\SAMWONFA\ANALYTIC.WK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losing\FY-99\fy99-4\&#50896;&#44032;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1\ANDREA~1.WIN\LOCALS~1\Temp\Annual%20Rep.2002-11-21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
      <sheetName val="A2"/>
      <sheetName val="to do"/>
      <sheetName val="재고"/>
      <sheetName val="AR"/>
      <sheetName val="단가검증"/>
      <sheetName val="재고분석"/>
      <sheetName val="가공비배부"/>
      <sheetName val="제,원"/>
      <sheetName val="투자"/>
      <sheetName val="평가"/>
      <sheetName val="무형"/>
      <sheetName val="M"/>
      <sheetName val="M1-anl"/>
      <sheetName val="퇴충"/>
      <sheetName val="분석적검토"/>
      <sheetName val="자본"/>
      <sheetName val="스탁옵션"/>
      <sheetName val="원가"/>
      <sheetName val="제조원가"/>
      <sheetName val="월별제조"/>
      <sheetName val="영업외"/>
      <sheetName val="우발"/>
      <sheetName val="법인"/>
      <sheetName val="미지급법인세"/>
      <sheetName val="이연법인세"/>
      <sheetName val="BS일이후"/>
      <sheetName val="매입"/>
      <sheetName val="원재료평가"/>
      <sheetName val="제품평가"/>
      <sheetName val="cc"/>
      <sheetName val="조회"/>
      <sheetName val="총괄"/>
      <sheetName val="미수"/>
      <sheetName val="공통"/>
      <sheetName val="업무분장 "/>
      <sheetName val="B-90"/>
      <sheetName val="기말요약"/>
      <sheetName val="중요성기준"/>
      <sheetName val="A9-1~5 "/>
      <sheetName val="A9-3"/>
      <sheetName val="경영분석"/>
      <sheetName val="98경영"/>
      <sheetName val="A9-부2 "/>
      <sheetName val="A9"/>
      <sheetName val="A9-2(구)"/>
      <sheetName val="주석자료A7"/>
      <sheetName val="주총요약"/>
      <sheetName val="지급보증"/>
      <sheetName val="(법인,토지)등기부등본요약"/>
      <sheetName val="보험가입"/>
      <sheetName val="계속기업검토표"/>
      <sheetName val="A7"/>
      <sheetName val="등본요약"/>
      <sheetName val="계속기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3SaleHC"/>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aaa"/>
      <sheetName val="ST"/>
      <sheetName val="#REF"/>
      <sheetName val="현금"/>
      <sheetName val="공통"/>
      <sheetName val="은행"/>
      <sheetName val="금융"/>
      <sheetName val="보험"/>
      <sheetName val="리스"/>
      <sheetName val="compar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sheetName val="Instructions"/>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일업무스케줄"/>
      <sheetName val="매크로 보안수준 설명"/>
      <sheetName val="사용방법(자동)"/>
      <sheetName val="사용방법(2)"/>
      <sheetName val="사용방법(3)"/>
      <sheetName val="사용방법(4)"/>
      <sheetName val="사용방법(5)"/>
      <sheetName val="사용방법(6)"/>
      <sheetName val="사용방법(7)"/>
      <sheetName val="사용방법(8)"/>
      <sheetName val="사용방법(9)"/>
      <sheetName val="작업 VBA코드"/>
      <sheetName val="엑셀도움말(VBA)"/>
      <sheetName val="엑셀도움말(함수,서식)"/>
      <sheetName val="엑셀도움말(기능)"/>
      <sheetName val="bms 버튼"/>
      <sheetName val="작업관리"/>
      <sheetName val="작업관리(재오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GTI (2)"/>
      <sheetName val="GTI (3)"/>
      <sheetName val="해외주식"/>
      <sheetName val="TOTAL"/>
      <sheetName val="re (3)"/>
      <sheetName val="환율평균(정리)"/>
      <sheetName val="Book1"/>
      <sheetName val="#REF"/>
      <sheetName val="지분법평가(HTVI)5620"/>
      <sheetName val="LIST"/>
      <sheetName val="파생평가"/>
      <sheetName val="아시아 1호5640"/>
      <sheetName val="5620"/>
      <sheetName val="5630"/>
      <sheetName val="5650"/>
      <sheetName val="5612"/>
      <sheetName val="5600"/>
      <sheetName val="5640"/>
      <sheetName val="bs (3)"/>
      <sheetName val="5611"/>
      <sheetName val="5610"/>
      <sheetName val="MISU12-1"/>
      <sheetName val="발생집계"/>
      <sheetName val="95년간접비"/>
      <sheetName val="기획팀"/>
      <sheetName val="공정가치"/>
      <sheetName val="회사정보"/>
      <sheetName val="93상각비"/>
      <sheetName val="Front"/>
      <sheetName val="합계잔액시산표"/>
      <sheetName val="T48a"/>
      <sheetName val="직접노무비"/>
      <sheetName val="직접재료비"/>
      <sheetName val="직접재료비 (2)"/>
      <sheetName val="CDMA"/>
      <sheetName val="BSC"/>
      <sheetName val="HLR"/>
      <sheetName val="VMS"/>
      <sheetName val="MOMENT 1"/>
      <sheetName val="TDX-PS"/>
      <sheetName val="APS"/>
      <sheetName val="IPS"/>
      <sheetName val="조직도"/>
      <sheetName val="출입자명단"/>
      <sheetName val="000000"/>
      <sheetName val="XXXX"/>
      <sheetName val="ECTU_PL(1)"/>
      <sheetName val="ECTU_PL(2)"/>
      <sheetName val="BOM"/>
      <sheetName val="LINE_BOM"/>
      <sheetName val="표지"/>
      <sheetName val="목차"/>
      <sheetName val="연통망 현황"/>
      <sheetName val="현대_교흥 합자사 관련 현안 Issue"/>
      <sheetName val="교흥 현지실사 업무추진 일정표"/>
      <sheetName val="공사원가계산서"/>
      <sheetName val="소요노력산출"/>
      <sheetName val="지입기계 "/>
      <sheetName val="설치자재"/>
      <sheetName val="CABLE 자재"/>
      <sheetName val="산 출 기 초"/>
      <sheetName val="케이블포설포박"/>
      <sheetName val="전원케이블 "/>
      <sheetName val="옥내배선"/>
      <sheetName val="접지,GPS케이블"/>
      <sheetName val="프로세스"/>
      <sheetName val="설치기기별"/>
      <sheetName val="** ["/>
      <sheetName val="0000"/>
      <sheetName val="총괄"/>
      <sheetName val="지시(97)"/>
      <sheetName val="지시(98-1)"/>
      <sheetName val="지시 (2)"/>
      <sheetName val="지시 (3)"/>
      <sheetName val="지시 (4)"/>
      <sheetName val="지시 (5)"/>
      <sheetName val="지시 (6)"/>
      <sheetName val="지시 (7)"/>
      <sheetName val="지시 (8)"/>
      <sheetName val="지시 (9)"/>
      <sheetName val="지시 (10)"/>
      <sheetName val="지시 (11)"/>
      <sheetName val="지시 (12)"/>
      <sheetName val="pldt"/>
      <sheetName val="xxxxxx"/>
      <sheetName val="DB"/>
      <sheetName val="결재방"/>
      <sheetName val="MSC계획 "/>
      <sheetName val="BTS계획"/>
      <sheetName val="계획"/>
      <sheetName val="실적"/>
      <sheetName val="재공"/>
      <sheetName val="보고"/>
      <sheetName val="출하"/>
      <sheetName val="시험"/>
      <sheetName val="총괄-SYS"/>
      <sheetName val="지시총괄"/>
      <sheetName val="지시 (1)"/>
      <sheetName val="촐괄"/>
      <sheetName val="공사설명서"/>
      <sheetName val="시방서"/>
      <sheetName val="소요예산서"/>
      <sheetName val="동원인원계획"/>
      <sheetName val="운반비산출,장비사용내역"/>
      <sheetName val="자재표명세"/>
      <sheetName val="설치자재,추가CABLE"/>
      <sheetName val="전원,접지"/>
      <sheetName val="설계도면"/>
      <sheetName val="일위대가"/>
      <sheetName val="납품검사"/>
      <sheetName val="노원열병합  건축공사기성내역서"/>
      <sheetName val="중계I"/>
      <sheetName val="사급자재집계표(중앙조달)"/>
      <sheetName val="케이블산출"/>
      <sheetName val="공급및 수용"/>
      <sheetName val="공급및 수용 (2)"/>
      <sheetName val="부사장"/>
      <sheetName val="미지급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흐름표"/>
      <sheetName val="업무분장 "/>
      <sheetName val="공통"/>
    </sheetNames>
    <sheetDataSet>
      <sheetData sheetId="0"/>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3"/>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업무연락"/>
      <sheetName val="총괄표"/>
      <sheetName val="총괄표 (2)"/>
      <sheetName val="자금청구"/>
      <sheetName val="소요자금"/>
      <sheetName val="계획실적 (2)"/>
      <sheetName val="계획실적"/>
      <sheetName val="공종별노임(직영) "/>
      <sheetName val="하도급대비 "/>
      <sheetName val="외상매입금명세서"/>
      <sheetName val="Sheet6"/>
      <sheetName val="견적대비표"/>
      <sheetName val="ESC(K치)"/>
      <sheetName val="부도어음"/>
      <sheetName val="BID"/>
      <sheetName val="신림자금"/>
      <sheetName val="SULKEA"/>
      <sheetName val="정보매체A동"/>
      <sheetName val="당초토량산출서"/>
      <sheetName val="Krw"/>
      <sheetName val="간접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판매46"/>
      <sheetName val="Sheet2"/>
      <sheetName val="Sheet1"/>
      <sheetName val="주간"/>
      <sheetName val="laroux"/>
      <sheetName val="cover"/>
      <sheetName val="외화금융(97-03)"/>
      <sheetName val="산출기준(파견전산실)"/>
      <sheetName val="민감도"/>
      <sheetName val="DATA"/>
      <sheetName val="Configuration"/>
      <sheetName val="JournalSummary"/>
      <sheetName val="WorkFile"/>
      <sheetName val="Asset98-CAK"/>
      <sheetName val="당좌"/>
      <sheetName val="총괄표"/>
      <sheetName val="TG9504"/>
      <sheetName val="FAB별"/>
      <sheetName val="카드키식수내역"/>
      <sheetName val="comps LFY+"/>
      <sheetName val="HDI implied"/>
      <sheetName val="Inputs"/>
      <sheetName val="AcqIS"/>
      <sheetName val="AcqBSCF"/>
      <sheetName val="97년추정손익계산서"/>
      <sheetName val="XREF"/>
      <sheetName val="적용환율"/>
      <sheetName val="Asset9809CAK"/>
      <sheetName val="노무비"/>
      <sheetName val="수표현황"/>
      <sheetName val="RATE"/>
      <sheetName val="단가"/>
      <sheetName val="재료율"/>
      <sheetName val="명단"/>
      <sheetName val="수금 "/>
      <sheetName val="연봉"/>
      <sheetName val="보험"/>
      <sheetName val="절방"/>
      <sheetName val="일별1"/>
      <sheetName val="수입"/>
      <sheetName val="TOEIC기준점수"/>
      <sheetName val="SEV"/>
      <sheetName val="code"/>
      <sheetName val="총괄"/>
      <sheetName val="현재"/>
      <sheetName val="comps_LFY+"/>
      <sheetName val="HDI_implied"/>
      <sheetName val="현지법인 사업계획(총괄)"/>
      <sheetName val="일일(2월,현대정유)"/>
      <sheetName val="세무서코드"/>
      <sheetName val="Datasheet"/>
      <sheetName val="Index"/>
      <sheetName val="WPL"/>
      <sheetName val="시산표"/>
      <sheetName val="환율시트"/>
      <sheetName val="회차별합계"/>
      <sheetName val="정산표"/>
      <sheetName val="제품수불"/>
      <sheetName val="한계원가"/>
      <sheetName val="운영방침"/>
      <sheetName val="유통망계획"/>
      <sheetName val="FAB4생산"/>
      <sheetName val="9609Aß"/>
      <sheetName val="9609추"/>
      <sheetName val="SUB9601"/>
      <sheetName val="중장SR33"/>
      <sheetName val="VTSS-SPREAD"/>
      <sheetName val="VTSS-INC"/>
      <sheetName val="F5"/>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mmy"/>
      <sheetName val="ST"/>
      <sheetName val="#REF"/>
      <sheetName val="6월실적"/>
      <sheetName val="Sheet1"/>
      <sheetName val="Sheet2"/>
      <sheetName val="Sheet3"/>
      <sheetName val="Actual_Kor"/>
      <sheetName val="Actual_Source_Data"/>
      <sheetName val="실적_00"/>
      <sheetName val="예산_00"/>
      <sheetName val="Income_report"/>
      <sheetName val="Operation_report"/>
      <sheetName val="Budget_Kor"/>
      <sheetName val="Capex_Kor"/>
      <sheetName val="WBS98"/>
      <sheetName val="세목별"/>
      <sheetName val="보정전"/>
      <sheetName val="INFG1198"/>
      <sheetName val="INMD1198"/>
      <sheetName val="인건비"/>
      <sheetName val="Macro2"/>
      <sheetName val="Instruction"/>
      <sheetName val="정산표"/>
      <sheetName val="Data"/>
      <sheetName val="전부인쇄"/>
      <sheetName val="실행철강하도"/>
      <sheetName val="Sheet17"/>
      <sheetName val="시산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rla"/>
      <sheetName val="****n_x0000_"/>
      <sheetName val="Jurkor"/>
      <sheetName val="Neraca"/>
      <sheetName val="Laba rugi"/>
      <sheetName val="Ekuitas"/>
      <sheetName val="Arus kas"/>
      <sheetName val="Penjelasan"/>
      <sheetName val="PenjA-tetap"/>
      <sheetName val="Taks Pajak"/>
      <sheetName val="lamp1-HPP"/>
      <sheetName val="LAM00-2"/>
      <sheetName val="LAM00-3"/>
      <sheetName val="LAM00-4"/>
      <sheetName val="LAM00-5"/>
      <sheetName val="Lamp-KKP"/>
      <sheetName val="KKP-Tax"/>
      <sheetName val="외화금융(97-03)"/>
      <sheetName val="업무분장 "/>
      <sheetName val="공통"/>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9903"/>
      <sheetName val="Asset9902"/>
      <sheetName val="Asset9901"/>
      <sheetName val="Asset9812"/>
      <sheetName val="Asset9812Chey"/>
      <sheetName val="Asset9811CAK"/>
      <sheetName val="Asset9811Chey"/>
      <sheetName val="Asset9810CAK"/>
      <sheetName val="Asset9810Cheyenne"/>
      <sheetName val="Asset9809CAK"/>
      <sheetName val="Asset9809Cheyenne"/>
      <sheetName val="Asset98-CAK"/>
      <sheetName val="Asset98-Cheyenne"/>
      <sheetName val="Dispos&amp;Destroy98"/>
      <sheetName val="Dispos&amp;Destroy97"/>
      <sheetName val="Asset&amp;Depr"/>
      <sheetName val="Excess Calc"/>
      <sheetName val="A3(당기)"/>
      <sheetName val="Balance sheet"/>
      <sheetName val="포장복구집계"/>
      <sheetName val="주관사업"/>
      <sheetName val="Deprec9903"/>
      <sheetName val="조회서"/>
      <sheetName val="02주주임원(조전)"/>
      <sheetName val="송전기본"/>
      <sheetName val="비품"/>
      <sheetName val="수정시산표"/>
      <sheetName val="이자율"/>
      <sheetName val="토목주소"/>
      <sheetName val="프랜트면허"/>
      <sheetName val="Inputs"/>
      <sheetName val="AcqIS"/>
      <sheetName val="AcqBSCF"/>
      <sheetName val="ASP"/>
      <sheetName val="CHIP_O"/>
      <sheetName val="FAB_I"/>
      <sheetName val="FRT_O"/>
      <sheetName val="PKG_I"/>
      <sheetName val="FT_금액"/>
      <sheetName val="YIELD"/>
      <sheetName val="MX628EX"/>
      <sheetName val="건설중인"/>
      <sheetName val="2.대외공문"/>
      <sheetName val="시산표"/>
      <sheetName val="BSM9601"/>
      <sheetName val="15.외화외상매입금 0"/>
      <sheetName val="17.미지급금0"/>
      <sheetName val="입찰안"/>
      <sheetName val="data"/>
      <sheetName val="재공품"/>
      <sheetName val="총예상원가"/>
      <sheetName val="Working"/>
      <sheetName val="1998 P &amp; L"/>
      <sheetName val="Voucher"/>
      <sheetName val="PROP_95"/>
      <sheetName val="경제성분석"/>
      <sheetName val="Config"/>
      <sheetName val="감사회사"/>
      <sheetName val="이자정산계획"/>
      <sheetName val="01_예상손익세부내역"/>
      <sheetName val="판관비세부"/>
      <sheetName val="외화가수금"/>
      <sheetName val="총괄표"/>
      <sheetName val="지급이자"/>
      <sheetName val="15_외화외상매입금_0"/>
      <sheetName val="17_미지급금0"/>
      <sheetName val="1998_P_&amp;_L"/>
      <sheetName val="15_외화외상매입금_01"/>
      <sheetName val="15_외화외상매입금_02"/>
      <sheetName val="17_미지급금01"/>
      <sheetName val="1998_P_&amp;_L1"/>
      <sheetName val="Analysis"/>
      <sheetName val="118.세금과공과"/>
      <sheetName val="to do"/>
      <sheetName val="수율생산"/>
      <sheetName val="자재소요량"/>
      <sheetName val="해외출자현황(원본틀)"/>
      <sheetName val="9-1차이내역"/>
      <sheetName val="서식시트"/>
      <sheetName val="LS re sales"/>
      <sheetName val="ANG Retailer List"/>
      <sheetName val="CHAR - NEW DFE"/>
      <sheetName val="MERCH - NEW DFE"/>
      <sheetName val="RETAILERS - NEW DFE"/>
      <sheetName val="1월"/>
      <sheetName val="정산표"/>
      <sheetName val="Sheet6"/>
      <sheetName val="SO416"/>
      <sheetName val="Lead"/>
      <sheetName val="Links"/>
      <sheetName val=".6 토지"/>
      <sheetName val="3.판관비명세서"/>
      <sheetName val="01is(누계)"/>
      <sheetName val="외주현황.wq1"/>
      <sheetName val="유니온"/>
      <sheetName val="단지별수거량"/>
      <sheetName val="Macro1"/>
      <sheetName val="외화금융(97-03)"/>
      <sheetName val="한세A4PL"/>
      <sheetName val="Macro2"/>
      <sheetName val="판가반영"/>
      <sheetName val="손익계산서"/>
      <sheetName val="단기차입금(200006)"/>
      <sheetName val="완성차 미수금"/>
      <sheetName val="상품입고집계"/>
      <sheetName val="현금흐름표"/>
      <sheetName val="Index"/>
      <sheetName val="#2 BSPL"/>
      <sheetName val="Sch7a (토요일)"/>
      <sheetName val="업무분장 "/>
      <sheetName val="공통"/>
      <sheetName val="2_대외공문"/>
      <sheetName val="업무분장_"/>
      <sheetName val="TRIM-Y3"/>
      <sheetName val="2_대외공문1"/>
      <sheetName val="업무분장_1"/>
      <sheetName val="RFQ"/>
      <sheetName val="판매46"/>
      <sheetName val="#REF"/>
      <sheetName val="Sheet1"/>
      <sheetName val="HP1AMLIST"/>
      <sheetName val="유가증권"/>
      <sheetName val="한국Template"/>
      <sheetName val="DATA4"/>
      <sheetName val="DATA5"/>
      <sheetName val="DATA3"/>
      <sheetName val="DATA1"/>
      <sheetName val="DATA2"/>
      <sheetName val="DATA6"/>
      <sheetName val="標準時間一覧（亀山）"/>
      <sheetName val="標準時間一覧（亀山）2"/>
      <sheetName val="98실적"/>
      <sheetName val="퇴충98"/>
      <sheetName val="상세"/>
      <sheetName val="품의서"/>
      <sheetName val="维护表"/>
      <sheetName val="profitcenter"/>
      <sheetName val="comm"/>
      <sheetName val="노무비"/>
      <sheetName val="p2-1"/>
      <sheetName val="A"/>
      <sheetName val="라인제조"/>
      <sheetName val="시설이용권명세서"/>
      <sheetName val="장차입"/>
      <sheetName val="7 (2)"/>
      <sheetName val="Sens"/>
      <sheetName val="PC주변기기"/>
      <sheetName val="15_외화외상매입금_03"/>
      <sheetName val="17_미지급금02"/>
      <sheetName val="1998_P_&amp;_L2"/>
      <sheetName val="118_세금과공과"/>
      <sheetName val="1.현금예금"/>
      <sheetName val="S1.1총괄"/>
      <sheetName val="S1_1총괄"/>
      <sheetName val="S1_1총괄1"/>
      <sheetName val="YOEMAGUM"/>
      <sheetName val="FS"/>
      <sheetName val=".1 memo"/>
      <sheetName val="환율시트"/>
      <sheetName val="CapMult"/>
      <sheetName val="Industry Indices"/>
      <sheetName val="2호"/>
      <sheetName val="계정code"/>
      <sheetName val="항목"/>
      <sheetName val="Ref_Codes"/>
      <sheetName val="S"/>
      <sheetName val="기초데이타입력 및 계산"/>
      <sheetName val="m1_out"/>
      <sheetName val="총괄"/>
      <sheetName val="Cap&amp;Depr"/>
      <sheetName val="연구인원내역"/>
      <sheetName val="법인구분"/>
      <sheetName val="기초코드"/>
      <sheetName val="금액내역서"/>
      <sheetName val="f_BS"/>
      <sheetName val="f_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refreshError="1"/>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refreshError="1"/>
      <sheetData sheetId="152" refreshError="1"/>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9809CAK"/>
      <sheetName val="Dispos&amp;Destroy98"/>
      <sheetName val="Deprec9811"/>
      <sheetName val="2.대외공문"/>
      <sheetName val="연구인원내역"/>
      <sheetName val="표지"/>
      <sheetName val="직종인원"/>
      <sheetName val="여신보고용"/>
      <sheetName val="Dec"/>
      <sheetName val="assets RP"/>
      <sheetName val="consolbal1"/>
      <sheetName val="consolpl1"/>
      <sheetName val="liabilities RP"/>
      <sheetName val="reconciliation"/>
      <sheetName val="note info1"/>
      <sheetName val="note info3"/>
      <sheetName val="Sheet6"/>
      <sheetName val="지급이자"/>
      <sheetName val="수정시산표"/>
      <sheetName val="PROP_95"/>
      <sheetName val="Config"/>
      <sheetName val="시산표"/>
      <sheetName val="역량평가_집계표"/>
      <sheetName val="TEMP1"/>
      <sheetName val="대차대조표"/>
      <sheetName val="Corporate"/>
      <sheetName val="Pine St. Brokers"/>
      <sheetName val="Devpt (consol)"/>
      <sheetName val="AIG Services"/>
      <sheetName val="France"/>
      <sheetName val="Asia"/>
      <sheetName val="Retail"/>
      <sheetName val="Ontra Summary"/>
      <sheetName val="MX628EX"/>
      <sheetName val="Asset98-CAK"/>
      <sheetName val="정산표"/>
      <sheetName val="Index"/>
      <sheetName val="assets_RP"/>
      <sheetName val="liabilities_RP"/>
      <sheetName val="note_info1"/>
      <sheetName val="note_info3"/>
      <sheetName val="Pine_St__Brokers"/>
      <sheetName val="Devpt_(consol)"/>
      <sheetName val="AIG_Services"/>
      <sheetName val="Ontra_Summary"/>
      <sheetName val="assets_RP1"/>
      <sheetName val="liabilities_RP1"/>
      <sheetName val="note_info11"/>
      <sheetName val="note_info31"/>
      <sheetName val="Pine_St__Brokers1"/>
      <sheetName val="Devpt_(consol)1"/>
      <sheetName val="AIG_Services1"/>
      <sheetName val="Ontra_Summary1"/>
      <sheetName val="신규DEP"/>
      <sheetName val="라인제조"/>
      <sheetName val="부대공Ⅱ"/>
      <sheetName val="경제성분석"/>
      <sheetName val="BSM9601"/>
      <sheetName val="comm"/>
      <sheetName val="판가반영"/>
      <sheetName val="96수표어음"/>
      <sheetName val="9-1차이내역"/>
      <sheetName val="sch"/>
      <sheetName val="기초코드"/>
      <sheetName val="Inputs"/>
      <sheetName val="AcqIS"/>
      <sheetName val="AcqBSCF"/>
      <sheetName val="query"/>
      <sheetName val="Capacity_Substrate"/>
      <sheetName val="Balance sheet"/>
      <sheetName val="#REF"/>
      <sheetName val="T"/>
      <sheetName val="assets_RP2"/>
      <sheetName val="liabilities_RP2"/>
      <sheetName val="note_info12"/>
      <sheetName val="note_info32"/>
      <sheetName val="Pine_St__Brokers2"/>
      <sheetName val="Devpt_(consol)2"/>
      <sheetName val="AIG_Services2"/>
      <sheetName val="Ontra_Summary2"/>
      <sheetName val="2_대외공문"/>
      <sheetName val="Sheet3"/>
      <sheetName val="ST"/>
      <sheetName val="Adj(Actual_Summary_July)"/>
      <sheetName val="dummy"/>
      <sheetName val="현금흐름표"/>
      <sheetName val="CF_Current_Detail(July)"/>
      <sheetName val="Link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한계원가"/>
      <sheetName val="총손익분석"/>
      <sheetName val="표준견적"/>
      <sheetName val="표준견적 (2)"/>
      <sheetName val="표준견적 (3)"/>
      <sheetName val="표제"/>
      <sheetName val="제품별판매계획"/>
      <sheetName val="영업전략CA(1)"/>
      <sheetName val="영업전략PPC(2)"/>
      <sheetName val="경쟁사동향및대응전략(카)"/>
      <sheetName val="경쟁사동향(OA)"/>
      <sheetName val="시장점유계획"/>
      <sheetName val="표지 "/>
      <sheetName val="IS112003-ytd"/>
      <sheetName val="BS122003"/>
      <sheetName val="CGM112003-ytd"/>
      <sheetName val="대차대조표"/>
      <sheetName val="외화"/>
      <sheetName val="자금동향"/>
      <sheetName val="12월보조2"/>
      <sheetName val="외화금융(97-03)"/>
      <sheetName val="YOEMAGUM"/>
      <sheetName val="99판매상세"/>
      <sheetName val="계정별실적"/>
      <sheetName val="EFD 2020"/>
      <sheetName val="EFD 2025"/>
      <sheetName val="EPC 1920"/>
      <sheetName val="ESQ 2424"/>
      <sheetName val="ESQ 2525"/>
      <sheetName val="ESQ 2828"/>
      <sheetName val="ESQ 2930"/>
      <sheetName val="ESQ 3535"/>
      <sheetName val="ETD 3435"/>
      <sheetName val="ETD 3940"/>
      <sheetName val="ETD 4445"/>
      <sheetName val="USQ 1914"/>
      <sheetName val="USQ 2014"/>
      <sheetName val="EQ 2620"/>
      <sheetName val="EQ 2625(PM5)"/>
      <sheetName val="EQ 3231"/>
      <sheetName val="T 0803(HM1)"/>
      <sheetName val="T 12.7"/>
      <sheetName val="T 1308"/>
      <sheetName val="T 2512"/>
      <sheetName val="T 4916"/>
      <sheetName val="UU 1014"/>
      <sheetName val="UU 1116(HM1)"/>
      <sheetName val="UU 1116(HM3)"/>
      <sheetName val="UU 1522"/>
      <sheetName val="UU 1620(HM3)"/>
      <sheetName val="UU 1620(HM2)"/>
      <sheetName val="ROV_Analysis"/>
      <sheetName val="CANDOI"/>
      <sheetName val="예적금"/>
      <sheetName val="10K4"/>
      <sheetName val="Æo°¡±aAØ"/>
      <sheetName val="SpQ"/>
      <sheetName val="비품0301"/>
      <sheetName val="신비품0301"/>
      <sheetName val="04 세부"/>
      <sheetName val="EG-09"/>
      <sheetName val="RDLEVLST"/>
      <sheetName val="1_當期시산표"/>
      <sheetName val="대비"/>
      <sheetName val="Basis P&amp;L"/>
      <sheetName val="품의예산"/>
      <sheetName val="alc code"/>
      <sheetName val="상세(독일)"/>
      <sheetName val="OPT손익 내수"/>
      <sheetName val="OPT손익 수출"/>
      <sheetName val="생산직"/>
      <sheetName val="SALE&amp;COST"/>
      <sheetName val="0-Basics"/>
      <sheetName val="미지급이자"/>
      <sheetName val="Input project data"/>
      <sheetName val="조정명세서"/>
      <sheetName val="Assumptions"/>
      <sheetName val="2007 Department Schema"/>
      <sheetName val="Entity Rollup"/>
      <sheetName val="유통망계획"/>
      <sheetName val="Depreciation"/>
      <sheetName val="해외생산"/>
      <sheetName val="SIL98"/>
      <sheetName val="9609추"/>
      <sheetName val="산출기준(파견전산실)"/>
      <sheetName val="폐토수익화 "/>
      <sheetName val="1.현금예금"/>
      <sheetName val="HSA"/>
      <sheetName val="forecasted_BS"/>
      <sheetName val="forecasted_IS"/>
      <sheetName val="고정자산원본"/>
      <sheetName val="98CKL"/>
      <sheetName val="전기일위대가"/>
      <sheetName val="Sheet1"/>
      <sheetName val="95WBS"/>
      <sheetName val="3110-2"/>
      <sheetName val="Controls"/>
      <sheetName val="CHANDL"/>
      <sheetName val="시산표"/>
      <sheetName val="Technology"/>
      <sheetName val="Notes "/>
      <sheetName val="97년비품"/>
      <sheetName val="기준정보"/>
      <sheetName val="Prod Var Summary"/>
      <sheetName val="Balance Sheet"/>
      <sheetName val="Income Statement"/>
      <sheetName val="Balance Sheet(AR)"/>
      <sheetName val="Income Statement(AR)"/>
      <sheetName val="Instructions"/>
      <sheetName val="KMT물량"/>
      <sheetName val="1995년 섹터별 매출"/>
      <sheetName val="DG"/>
      <sheetName val="cuslist"/>
      <sheetName val="Sheet2"/>
      <sheetName val="#REF"/>
      <sheetName val="Jan~May"/>
      <sheetName val="dso-WS"/>
      <sheetName val="2.대외공문"/>
      <sheetName val="수입"/>
      <sheetName val="97 사업추정(WEKI)"/>
      <sheetName val="경제성분석"/>
      <sheetName val="월별손익"/>
      <sheetName val="SALE"/>
      <sheetName val="판매46"/>
      <sheetName val="총괄표"/>
      <sheetName val="EF1"/>
      <sheetName val="EF1P"/>
      <sheetName val="IF5"/>
      <sheetName val="IF5P"/>
      <sheetName val="IF6"/>
      <sheetName val="IF6P"/>
      <sheetName val="IF7"/>
      <sheetName val="IF7P"/>
      <sheetName val="FND"/>
      <sheetName val="FndP"/>
      <sheetName val="YLD"/>
      <sheetName val="NET"/>
      <sheetName val="1-1-1-1"/>
      <sheetName val="손익분석"/>
      <sheetName val="GBP"/>
      <sheetName val="Website Serving"/>
      <sheetName val="Product Development - Old"/>
      <sheetName val="Sheet3"/>
      <sheetName val="Sheet1 (3)"/>
      <sheetName val="01월TTL"/>
      <sheetName val="우편번호"/>
      <sheetName val="Indices"/>
      <sheetName val="Database"/>
      <sheetName val="PLarp"/>
      <sheetName val="재무제표3년"/>
      <sheetName val="지출계획"/>
      <sheetName val="data"/>
      <sheetName val="부진2"/>
      <sheetName val="118.세금과공과"/>
      <sheetName val="월별생산"/>
      <sheetName val="통합"/>
      <sheetName val="소비자가"/>
      <sheetName val="4.경비 5.영업외수지"/>
      <sheetName val="Parameter"/>
      <sheetName val="GWP-WLine"/>
      <sheetName val="해외법인"/>
      <sheetName val="tax1"/>
      <sheetName val="목차"/>
      <sheetName val="Variable"/>
      <sheetName val="요인분석"/>
      <sheetName val="자본"/>
      <sheetName val="213"/>
      <sheetName val="이름"/>
      <sheetName val="Excess Calc"/>
      <sheetName val="RAWDATA"/>
      <sheetName val="총계"/>
      <sheetName val="계획1월"/>
      <sheetName val="채널"/>
      <sheetName val="G101"/>
      <sheetName val="I101"/>
      <sheetName val="Macro1"/>
      <sheetName val="개시전표"/>
      <sheetName val="공사집계"/>
      <sheetName val="1부생산계획"/>
      <sheetName val="980820"/>
      <sheetName val="차수"/>
      <sheetName val="감가상각"/>
      <sheetName val="예산실적전체당월"/>
      <sheetName val="뒤차축소"/>
      <sheetName val="Spec 22104"/>
      <sheetName val="Switch costs lookup"/>
      <sheetName val="Calcul Ass-Maladie"/>
      <sheetName val="9.PreWO주요정보요약표(총괄)"/>
      <sheetName val="11.종료업체명세(월)"/>
      <sheetName val="13.신규수관업체(월)"/>
      <sheetName val="Footage"/>
      <sheetName val="Breakeven Analysis Data"/>
      <sheetName val="표지"/>
      <sheetName val="Panel 2001"/>
      <sheetName val="Exchange rate(us)"/>
      <sheetName val="보정지수"/>
      <sheetName val="97년"/>
      <sheetName val="Capex"/>
      <sheetName val="Scenarios"/>
      <sheetName val="용선료"/>
      <sheetName val="유류잔량"/>
      <sheetName val="DO장부DATA"/>
      <sheetName val="FO"/>
      <sheetName val="FAB별"/>
      <sheetName val="TOTAL"/>
      <sheetName val="조립지적"/>
      <sheetName val="97센_협"/>
      <sheetName val="SUMMARY"/>
      <sheetName val="생산기술"/>
      <sheetName val="SMT현황"/>
      <sheetName val="토공"/>
      <sheetName val="3차안(원)"/>
      <sheetName val="Variables"/>
      <sheetName val="macro"/>
      <sheetName val="대구"/>
      <sheetName val="FX Rate"/>
      <sheetName val="공통"/>
      <sheetName val="적용환율"/>
      <sheetName val="기본 상수"/>
      <sheetName val="계조에 따른 특성"/>
      <sheetName val="표준견적_(2)"/>
      <sheetName val="표준견적_(3)"/>
      <sheetName val="표지_"/>
      <sheetName val="alc_code"/>
      <sheetName val="OPT손익_내수"/>
      <sheetName val="OPT손익_수출"/>
      <sheetName val="EFD_2020"/>
      <sheetName val="EFD_2025"/>
      <sheetName val="EPC_1920"/>
      <sheetName val="EQ_2620"/>
      <sheetName val="EQ_2625(PM5)"/>
      <sheetName val="EQ_3231"/>
      <sheetName val="ESQ_2424"/>
      <sheetName val="ESQ_2525"/>
      <sheetName val="ESQ_2828"/>
      <sheetName val="ESQ_2930"/>
      <sheetName val="ESQ_3535"/>
      <sheetName val="ETD_3435"/>
      <sheetName val="ETD_3940"/>
      <sheetName val="ETD_4445"/>
      <sheetName val="T_0803(HM1)"/>
      <sheetName val="T_12_7"/>
      <sheetName val="T_1308"/>
      <sheetName val="T_2512"/>
      <sheetName val="T_4916"/>
      <sheetName val="USQ_1914"/>
      <sheetName val="USQ_2014"/>
      <sheetName val="UU_1014"/>
      <sheetName val="UU_1116(HM1)"/>
      <sheetName val="UU_1116(HM3)"/>
      <sheetName val="UU_1522"/>
      <sheetName val="UU_1620(HM3)"/>
      <sheetName val="UU_1620(HM2)"/>
      <sheetName val="2_대외공문"/>
      <sheetName val="97_사업추정(WEKI)"/>
      <sheetName val="BALANCE_SHEET"/>
      <sheetName val="2007_Department_Schema"/>
      <sheetName val="Entity_Rollup"/>
      <sheetName val="Panel_2001"/>
      <sheetName val="Website_Serving"/>
      <sheetName val="Product_Development_-_Old"/>
      <sheetName val="Basis_P&amp;L"/>
      <sheetName val="04_세부"/>
      <sheetName val="9-1차이내역"/>
      <sheetName val="D1.2 COF모듈자재 입출재고 (B급)"/>
      <sheetName val="임차보증금현황04.6.30"/>
      <sheetName val="EE118C"/>
      <sheetName val="EE118"/>
      <sheetName val="A (3)"/>
      <sheetName val="A (12)"/>
      <sheetName val="Sens"/>
      <sheetName val="23기-3분기결산PL"/>
      <sheetName val="업무분장 "/>
      <sheetName val="보험"/>
      <sheetName val="리스"/>
      <sheetName val="98비정기소모"/>
      <sheetName val="예산수립총괄단위"/>
      <sheetName val="ML"/>
      <sheetName val="Americas "/>
      <sheetName val="CODE"/>
      <sheetName val="업무분장(현행)"/>
      <sheetName val="표준"/>
      <sheetName val="수처리사업"/>
      <sheetName val="원본"/>
      <sheetName val="cost center"/>
      <sheetName val="유가증권"/>
      <sheetName val="CAUDIT"/>
      <sheetName val="조서목차"/>
      <sheetName val="EEE1916"/>
      <sheetName val="EEE 2519"/>
      <sheetName val="EEE2820"/>
      <sheetName val="EEE4035"/>
      <sheetName val="EEI1916"/>
      <sheetName val="EEI2218"/>
      <sheetName val="EEI2519"/>
      <sheetName val="EEI2820"/>
      <sheetName val="EEI3026"/>
      <sheetName val="EEI3329"/>
      <sheetName val="EEI4035"/>
      <sheetName val="EEE3026HM1"/>
      <sheetName val="EEE3026PM2"/>
      <sheetName val="EEE3329D"/>
      <sheetName val="EEE3530A"/>
      <sheetName val="EEE4035D"/>
      <sheetName val="EEI3530A"/>
      <sheetName val="집연95"/>
      <sheetName val="분개집계"/>
      <sheetName val="FRDS9805"/>
      <sheetName val="프로젝트목록"/>
      <sheetName val="영업외손"/>
      <sheetName val="PAN"/>
      <sheetName val="수정"/>
      <sheetName val="pre-inv"/>
      <sheetName val="표준견적_(2)4"/>
      <sheetName val="표준견적_(3)4"/>
      <sheetName val="표지_4"/>
      <sheetName val="alc_code4"/>
      <sheetName val="OPT손익_내수4"/>
      <sheetName val="OPT손익_수출4"/>
      <sheetName val="Basis_P&amp;L4"/>
      <sheetName val="EFD_20204"/>
      <sheetName val="EFD_20254"/>
      <sheetName val="EPC_19204"/>
      <sheetName val="EQ_26204"/>
      <sheetName val="EQ_2625(PM5)4"/>
      <sheetName val="EQ_32314"/>
      <sheetName val="ESQ_24244"/>
      <sheetName val="ESQ_25254"/>
      <sheetName val="ESQ_28284"/>
      <sheetName val="ESQ_29304"/>
      <sheetName val="ESQ_35354"/>
      <sheetName val="ETD_34354"/>
      <sheetName val="ETD_39404"/>
      <sheetName val="ETD_44454"/>
      <sheetName val="T_0803(HM1)4"/>
      <sheetName val="T_12_74"/>
      <sheetName val="T_13084"/>
      <sheetName val="T_25124"/>
      <sheetName val="T_49164"/>
      <sheetName val="USQ_19144"/>
      <sheetName val="USQ_20144"/>
      <sheetName val="UU_10144"/>
      <sheetName val="UU_1116(HM1)4"/>
      <sheetName val="UU_1116(HM3)4"/>
      <sheetName val="UU_15224"/>
      <sheetName val="UU_1620(HM3)4"/>
      <sheetName val="UU_1620(HM2)4"/>
      <sheetName val="2_대외공문4"/>
      <sheetName val="97_사업추정(WEKI)4"/>
      <sheetName val="04_세부4"/>
      <sheetName val="BALANCE_SHEET4"/>
      <sheetName val="2007_Department_Schema4"/>
      <sheetName val="Entity_Rollup4"/>
      <sheetName val="폐토수익화_3"/>
      <sheetName val="Spec_221043"/>
      <sheetName val="Switch_costs_lookup3"/>
      <sheetName val="Calcul_Ass-Maladie3"/>
      <sheetName val="9_PreWO주요정보요약표(총괄)3"/>
      <sheetName val="11_종료업체명세(월)3"/>
      <sheetName val="13_신규수관업체(월)3"/>
      <sheetName val="Panel_20014"/>
      <sheetName val="Exchange_rate(us)3"/>
      <sheetName val="4_경비_5_영업외수지3"/>
      <sheetName val="Website_Serving4"/>
      <sheetName val="Product_Development_-_Old4"/>
      <sheetName val="1_현금예금3"/>
      <sheetName val="FX_Rate3"/>
      <sheetName val="Notes_3"/>
      <sheetName val="Prod_Var_Summary3"/>
      <sheetName val="Income_Statement3"/>
      <sheetName val="Balance_Sheet(AR)3"/>
      <sheetName val="Income_Statement(AR)3"/>
      <sheetName val="1995년_섹터별_매출3"/>
      <sheetName val="표준견적_(2)2"/>
      <sheetName val="표준견적_(3)2"/>
      <sheetName val="표지_2"/>
      <sheetName val="alc_code2"/>
      <sheetName val="OPT손익_내수2"/>
      <sheetName val="OPT손익_수출2"/>
      <sheetName val="EFD_20202"/>
      <sheetName val="EFD_20252"/>
      <sheetName val="EPC_19202"/>
      <sheetName val="EQ_26202"/>
      <sheetName val="EQ_2625(PM5)2"/>
      <sheetName val="EQ_32312"/>
      <sheetName val="ESQ_24242"/>
      <sheetName val="ESQ_25252"/>
      <sheetName val="ESQ_28282"/>
      <sheetName val="ESQ_29302"/>
      <sheetName val="ESQ_35352"/>
      <sheetName val="ETD_34352"/>
      <sheetName val="ETD_39402"/>
      <sheetName val="ETD_44452"/>
      <sheetName val="T_0803(HM1)2"/>
      <sheetName val="T_12_72"/>
      <sheetName val="T_13082"/>
      <sheetName val="T_25122"/>
      <sheetName val="T_49162"/>
      <sheetName val="USQ_19142"/>
      <sheetName val="USQ_20142"/>
      <sheetName val="UU_10142"/>
      <sheetName val="UU_1116(HM1)2"/>
      <sheetName val="UU_1116(HM3)2"/>
      <sheetName val="UU_15222"/>
      <sheetName val="UU_1620(HM3)2"/>
      <sheetName val="UU_1620(HM2)2"/>
      <sheetName val="2_대외공문2"/>
      <sheetName val="Basis_P&amp;L2"/>
      <sheetName val="97_사업추정(WEKI)2"/>
      <sheetName val="04_세부2"/>
      <sheetName val="9_PreWO주요정보요약표(총괄)1"/>
      <sheetName val="11_종료업체명세(월)1"/>
      <sheetName val="13_신규수관업체(월)1"/>
      <sheetName val="BALANCE_SHEET2"/>
      <sheetName val="2007_Department_Schema2"/>
      <sheetName val="Entity_Rollup2"/>
      <sheetName val="폐토수익화_1"/>
      <sheetName val="Spec_221041"/>
      <sheetName val="Switch_costs_lookup1"/>
      <sheetName val="Calcul_Ass-Maladie1"/>
      <sheetName val="Panel_20012"/>
      <sheetName val="Exchange_rate(us)1"/>
      <sheetName val="4_경비_5_영업외수지1"/>
      <sheetName val="Website_Serving2"/>
      <sheetName val="Product_Development_-_Old2"/>
      <sheetName val="1_현금예금1"/>
      <sheetName val="Notes_1"/>
      <sheetName val="Prod_Var_Summary1"/>
      <sheetName val="Income_Statement1"/>
      <sheetName val="Balance_Sheet(AR)1"/>
      <sheetName val="Income_Statement(AR)1"/>
      <sheetName val="1995년_섹터별_매출1"/>
      <sheetName val="FX_Rate1"/>
      <sheetName val="Sheet1_(3)1"/>
      <sheetName val="cost_center1"/>
      <sheetName val="기본_상수1"/>
      <sheetName val="계조에_따른_특성1"/>
      <sheetName val="임차보증금현황04_6_301"/>
      <sheetName val="표준견적_(2)1"/>
      <sheetName val="표준견적_(3)1"/>
      <sheetName val="표지_1"/>
      <sheetName val="alc_code1"/>
      <sheetName val="OPT손익_내수1"/>
      <sheetName val="OPT손익_수출1"/>
      <sheetName val="EFD_20201"/>
      <sheetName val="EFD_20251"/>
      <sheetName val="EPC_19201"/>
      <sheetName val="EQ_26201"/>
      <sheetName val="EQ_2625(PM5)1"/>
      <sheetName val="EQ_32311"/>
      <sheetName val="ESQ_24241"/>
      <sheetName val="ESQ_25251"/>
      <sheetName val="ESQ_28281"/>
      <sheetName val="ESQ_29301"/>
      <sheetName val="ESQ_35351"/>
      <sheetName val="ETD_34351"/>
      <sheetName val="ETD_39401"/>
      <sheetName val="ETD_44451"/>
      <sheetName val="T_0803(HM1)1"/>
      <sheetName val="T_12_71"/>
      <sheetName val="T_13081"/>
      <sheetName val="T_25121"/>
      <sheetName val="T_49161"/>
      <sheetName val="USQ_19141"/>
      <sheetName val="USQ_20141"/>
      <sheetName val="UU_10141"/>
      <sheetName val="UU_1116(HM1)1"/>
      <sheetName val="UU_1116(HM3)1"/>
      <sheetName val="UU_15221"/>
      <sheetName val="UU_1620(HM3)1"/>
      <sheetName val="UU_1620(HM2)1"/>
      <sheetName val="2_대외공문1"/>
      <sheetName val="Basis_P&amp;L1"/>
      <sheetName val="97_사업추정(WEKI)1"/>
      <sheetName val="04_세부1"/>
      <sheetName val="9_PreWO주요정보요약표(총괄)"/>
      <sheetName val="11_종료업체명세(월)"/>
      <sheetName val="13_신규수관업체(월)"/>
      <sheetName val="BALANCE_SHEET1"/>
      <sheetName val="2007_Department_Schema1"/>
      <sheetName val="Entity_Rollup1"/>
      <sheetName val="폐토수익화_"/>
      <sheetName val="Spec_22104"/>
      <sheetName val="Switch_costs_lookup"/>
      <sheetName val="Calcul_Ass-Maladie"/>
      <sheetName val="Panel_20011"/>
      <sheetName val="Exchange_rate(us)"/>
      <sheetName val="4_경비_5_영업외수지"/>
      <sheetName val="Website_Serving1"/>
      <sheetName val="Product_Development_-_Old1"/>
      <sheetName val="1_현금예금"/>
      <sheetName val="Notes_"/>
      <sheetName val="Prod_Var_Summary"/>
      <sheetName val="Income_Statement"/>
      <sheetName val="Balance_Sheet(AR)"/>
      <sheetName val="Income_Statement(AR)"/>
      <sheetName val="1995년_섹터별_매출"/>
      <sheetName val="FX_Rate"/>
      <sheetName val="Sheet1_(3)"/>
      <sheetName val="cost_center"/>
      <sheetName val="기본_상수"/>
      <sheetName val="계조에_따른_특성"/>
      <sheetName val="임차보증금현황04_6_30"/>
      <sheetName val="Sheet1_(3)2"/>
      <sheetName val="cost_center2"/>
      <sheetName val="기본_상수2"/>
      <sheetName val="계조에_따른_특성2"/>
      <sheetName val="임차보증금현황04_6_302"/>
      <sheetName val="표준견적_(2)3"/>
      <sheetName val="표준견적_(3)3"/>
      <sheetName val="표지_3"/>
      <sheetName val="alc_code3"/>
      <sheetName val="OPT손익_내수3"/>
      <sheetName val="OPT손익_수출3"/>
      <sheetName val="Basis_P&amp;L3"/>
      <sheetName val="EFD_20203"/>
      <sheetName val="EFD_20253"/>
      <sheetName val="EPC_19203"/>
      <sheetName val="EQ_26203"/>
      <sheetName val="EQ_2625(PM5)3"/>
      <sheetName val="EQ_32313"/>
      <sheetName val="ESQ_24243"/>
      <sheetName val="ESQ_25253"/>
      <sheetName val="ESQ_28283"/>
      <sheetName val="ESQ_29303"/>
      <sheetName val="ESQ_35353"/>
      <sheetName val="ETD_34353"/>
      <sheetName val="ETD_39403"/>
      <sheetName val="ETD_44453"/>
      <sheetName val="T_0803(HM1)3"/>
      <sheetName val="T_12_73"/>
      <sheetName val="T_13083"/>
      <sheetName val="T_25123"/>
      <sheetName val="T_49163"/>
      <sheetName val="USQ_19143"/>
      <sheetName val="USQ_20143"/>
      <sheetName val="UU_10143"/>
      <sheetName val="UU_1116(HM1)3"/>
      <sheetName val="UU_1116(HM3)3"/>
      <sheetName val="UU_15223"/>
      <sheetName val="UU_1620(HM3)3"/>
      <sheetName val="UU_1620(HM2)3"/>
      <sheetName val="2_대외공문3"/>
      <sheetName val="97_사업추정(WEKI)3"/>
      <sheetName val="04_세부3"/>
      <sheetName val="BALANCE_SHEET3"/>
      <sheetName val="2007_Department_Schema3"/>
      <sheetName val="Entity_Rollup3"/>
      <sheetName val="폐토수익화_2"/>
      <sheetName val="Spec_221042"/>
      <sheetName val="Switch_costs_lookup2"/>
      <sheetName val="Calcul_Ass-Maladie2"/>
      <sheetName val="9_PreWO주요정보요약표(총괄)2"/>
      <sheetName val="11_종료업체명세(월)2"/>
      <sheetName val="13_신규수관업체(월)2"/>
      <sheetName val="Panel_20013"/>
      <sheetName val="Exchange_rate(us)2"/>
      <sheetName val="4_경비_5_영업외수지2"/>
      <sheetName val="Website_Serving3"/>
      <sheetName val="Product_Development_-_Old3"/>
      <sheetName val="1_현금예금2"/>
      <sheetName val="FX_Rate2"/>
      <sheetName val="Notes_2"/>
      <sheetName val="Prod_Var_Summary2"/>
      <sheetName val="Income_Statement2"/>
      <sheetName val="Balance_Sheet(AR)2"/>
      <sheetName val="Income_Statement(AR)2"/>
      <sheetName val="1995년_섹터별_매출2"/>
      <sheetName val="표준견적_(2)5"/>
      <sheetName val="표준견적_(3)5"/>
      <sheetName val="표지_5"/>
      <sheetName val="alc_code5"/>
      <sheetName val="OPT손익_내수5"/>
      <sheetName val="OPT손익_수출5"/>
      <sheetName val="Basis_P&amp;L5"/>
      <sheetName val="EFD_20205"/>
      <sheetName val="EFD_20255"/>
      <sheetName val="EPC_19205"/>
      <sheetName val="EQ_26205"/>
      <sheetName val="EQ_2625(PM5)5"/>
      <sheetName val="EQ_32315"/>
      <sheetName val="ESQ_24245"/>
      <sheetName val="ESQ_25255"/>
      <sheetName val="ESQ_28285"/>
      <sheetName val="ESQ_29305"/>
      <sheetName val="ESQ_35355"/>
      <sheetName val="ETD_34355"/>
      <sheetName val="ETD_39405"/>
      <sheetName val="ETD_44455"/>
      <sheetName val="T_0803(HM1)5"/>
      <sheetName val="가공비"/>
      <sheetName val="Start"/>
      <sheetName val="공영"/>
      <sheetName val="2004년전체승무원"/>
      <sheetName val="Inputs"/>
      <sheetName val="AcqIS"/>
      <sheetName val="AcqBSCF"/>
      <sheetName val="PACATL(A)"/>
      <sheetName val="받을어음"/>
      <sheetName val="T_12_75"/>
      <sheetName val="T_13085"/>
      <sheetName val="T_25125"/>
      <sheetName val="T_49165"/>
      <sheetName val="USQ_19145"/>
      <sheetName val="USQ_20145"/>
      <sheetName val="UU_10145"/>
      <sheetName val="UU_1116(HM1)5"/>
      <sheetName val="UU_1116(HM3)5"/>
      <sheetName val="UU_15225"/>
      <sheetName val="UU_1620(HM3)5"/>
      <sheetName val="UU_1620(HM2)5"/>
      <sheetName val="2_대외공문5"/>
      <sheetName val="97_사업추정(WEKI)5"/>
      <sheetName val="04_세부5"/>
      <sheetName val="BALANCE_SHEET5"/>
      <sheetName val="2007_Department_Schema5"/>
      <sheetName val="Entity_Rollup5"/>
      <sheetName val="폐토수익화_4"/>
      <sheetName val="Spec_221044"/>
      <sheetName val="Switch_costs_lookup4"/>
      <sheetName val="Calcul_Ass-Maladie4"/>
      <sheetName val="9_PreWO주요정보요약표(총괄)4"/>
      <sheetName val="11_종료업체명세(월)4"/>
      <sheetName val="13_신규수관업체(월)4"/>
      <sheetName val="Panel_20015"/>
      <sheetName val="Exchange_rate(us)4"/>
      <sheetName val="4_경비_5_영업외수지4"/>
      <sheetName val="Website_Serving5"/>
      <sheetName val="Product_Development_-_Old5"/>
      <sheetName val="1_현금예금4"/>
      <sheetName val="FX_Rate4"/>
      <sheetName val="Notes_4"/>
      <sheetName val="Prod_Var_Summary4"/>
      <sheetName val="Income_Statement4"/>
      <sheetName val="Balance_Sheet(AR)4"/>
      <sheetName val="Income_Statement(AR)4"/>
      <sheetName val="1995년_섹터별_매출4"/>
      <sheetName val="Sheet1_(3)3"/>
      <sheetName val="cost_center3"/>
      <sheetName val="기본_상수3"/>
      <sheetName val="계조에_따른_특성3"/>
      <sheetName val="임차보증금현황04_6_303"/>
      <sheetName val="자금집행내역"/>
      <sheetName val="Internal"/>
      <sheetName val="基本信息表"/>
      <sheetName val="OT실적분석표 (2)"/>
      <sheetName val="Price-adjust"/>
      <sheetName val="손익계산서"/>
      <sheetName val="이익잉여금처분계산서"/>
      <sheetName val="제조원가명세서"/>
      <sheetName val="현금흐름표"/>
      <sheetName val="MainData"/>
      <sheetName val="Sheet4"/>
      <sheetName val="협력점직원"/>
      <sheetName val="CAPA분석 360K"/>
      <sheetName val="DATA2"/>
      <sheetName val="ISP경우_회선"/>
      <sheetName val="DT"/>
      <sheetName val="W-DT "/>
      <sheetName val="완성차 미수금"/>
      <sheetName val="Condition"/>
      <sheetName val="Storage"/>
      <sheetName val="NTA adjustment calc"/>
      <sheetName val="SILICATE"/>
      <sheetName val="LEGEND"/>
      <sheetName val="표준원가표(2)"/>
      <sheetName val="회사정보"/>
      <sheetName val="정공공사"/>
      <sheetName val="변수"/>
      <sheetName val="제품별불량현황"/>
      <sheetName val=""/>
      <sheetName val="Date"/>
      <sheetName val="기타현황"/>
      <sheetName val="Gen'l Info"/>
      <sheetName val="control sheet"/>
      <sheetName val="구미"/>
      <sheetName val="진천"/>
      <sheetName val="용연"/>
      <sheetName val="중연"/>
      <sheetName val="광주"/>
      <sheetName val="울산"/>
      <sheetName val="언양"/>
      <sheetName val="01is(누계)"/>
      <sheetName val="CoA map"/>
      <sheetName val="학교"/>
      <sheetName val="예수금"/>
      <sheetName val="가공비(2)"/>
      <sheetName val="외상매출금현황-수정분 A2"/>
      <sheetName val="데이타"/>
      <sheetName val="99원가원판"/>
      <sheetName val="A4 BS"/>
      <sheetName val="경영현황"/>
      <sheetName val="개요"/>
      <sheetName val="New_Table"/>
      <sheetName val="변동인원"/>
      <sheetName val="일반관리"/>
      <sheetName val="특별손익"/>
      <sheetName val="과세표준"/>
      <sheetName val="도급"/>
      <sheetName val="Projection②(Pearl Curve)"/>
      <sheetName val="기폐기자재"/>
      <sheetName val="제품DB"/>
      <sheetName val="BD 2000"/>
      <sheetName val="장비"/>
      <sheetName val="노무"/>
      <sheetName val="자재"/>
      <sheetName val="산근1"/>
      <sheetName val="일위대가"/>
      <sheetName val="Total_Cost"/>
      <sheetName val="예산계획"/>
      <sheetName val="TG9504"/>
      <sheetName val="Input"/>
      <sheetName val="부자재안산"/>
      <sheetName val="출자현황"/>
      <sheetName val="6호기"/>
      <sheetName val="본사출하"/>
      <sheetName val="현지요약"/>
      <sheetName val="108.수선비"/>
      <sheetName val="부서별"/>
      <sheetName val="주경기-오배수"/>
      <sheetName val="제품현황"/>
      <sheetName val="PPC기"/>
      <sheetName val="중기"/>
      <sheetName val="대기"/>
      <sheetName val="합기"/>
      <sheetName val="식당별 2"/>
      <sheetName val="Invoice"/>
      <sheetName val="????"/>
      <sheetName val="?????"/>
      <sheetName val="1-10"/>
      <sheetName val="Expenses"/>
      <sheetName val="F&amp;B"/>
      <sheetName val="Maint"/>
      <sheetName val="Kitchen"/>
      <sheetName val="Housek"/>
      <sheetName val="미지급이자(분쟁대상)"/>
      <sheetName val="Template"/>
      <sheetName val="Tabelle1"/>
      <sheetName val="40"/>
      <sheetName val="60"/>
      <sheetName val="배서어음명세서"/>
      <sheetName val="Mtd Collection"/>
      <sheetName val="개당손익0303"/>
      <sheetName val="월별판매계획(대구)"/>
      <sheetName val="FS"/>
      <sheetName val="확인서"/>
      <sheetName val="코드정보"/>
      <sheetName val="spinning1"/>
      <sheetName val="현우실적"/>
      <sheetName val="수익성 분석"/>
      <sheetName val="전체지분도"/>
      <sheetName val="론패스사고리스트"/>
      <sheetName val="Sales"/>
      <sheetName val="인건비"/>
      <sheetName val="보온 회사분"/>
      <sheetName val="첨부2"/>
      <sheetName val="대차대조표-공시형"/>
      <sheetName val="9-16소요"/>
      <sheetName val="상여 (2)"/>
      <sheetName val="내역서"/>
      <sheetName val="PCC"/>
      <sheetName val="유가증권명세"/>
      <sheetName val="ss"/>
      <sheetName val="신구계정대사표"/>
      <sheetName val="지점별실적"/>
      <sheetName val="이자율"/>
      <sheetName val="원재료"/>
      <sheetName val="목표대비실적(R)"/>
      <sheetName val="MRS세부"/>
      <sheetName val="아파트진행률"/>
      <sheetName val="TFT 저항"/>
      <sheetName val="TOTAL인원"/>
      <sheetName val="Userfiled_DeptCode"/>
      <sheetName val="마산방향철근집계"/>
      <sheetName val="말뚝지지력산정"/>
      <sheetName val="진주방향"/>
      <sheetName val="마산방향"/>
      <sheetName val="본사감가상각대장(비품)"/>
      <sheetName val="FS_2011반기"/>
      <sheetName val="Y-BS"/>
      <sheetName val="선급비용"/>
      <sheetName val="은행"/>
      <sheetName val="TEMP1"/>
      <sheetName val="TONG HOP VL-NC TT"/>
      <sheetName val="CHITIET VL-NC-TT -1p"/>
      <sheetName val="TDTKP1"/>
      <sheetName val="KPVC-BD "/>
      <sheetName val="dongia (2)"/>
      <sheetName val="작성기준"/>
      <sheetName val="2000년장비소요계획 "/>
      <sheetName val="일집"/>
      <sheetName val="일위"/>
      <sheetName val="SPEC"/>
      <sheetName val="chitiet"/>
      <sheetName val="142.2"/>
      <sheetName val="vendor"/>
      <sheetName val="긴급근무"/>
      <sheetName val="표준견적_(2)6"/>
      <sheetName val="표준견적_(3)6"/>
      <sheetName val="표지_6"/>
      <sheetName val="EFD_20206"/>
      <sheetName val="EFD_20256"/>
      <sheetName val="EPC_19206"/>
      <sheetName val="EQ_26206"/>
      <sheetName val="EQ_2625(PM5)6"/>
      <sheetName val="EQ_32316"/>
      <sheetName val="ESQ_24246"/>
      <sheetName val="ESQ_25256"/>
      <sheetName val="ESQ_28286"/>
      <sheetName val="ESQ_29306"/>
      <sheetName val="ESQ_35356"/>
      <sheetName val="ETD_34356"/>
      <sheetName val="ETD_39406"/>
      <sheetName val="ETD_44456"/>
      <sheetName val="T_0803(HM1)6"/>
      <sheetName val="T_12_76"/>
      <sheetName val="T_13086"/>
      <sheetName val="T_25126"/>
      <sheetName val="T_49166"/>
      <sheetName val="USQ_19146"/>
      <sheetName val="USQ_20146"/>
      <sheetName val="UU_10146"/>
      <sheetName val="UU_1116(HM1)6"/>
      <sheetName val="UU_1116(HM3)6"/>
      <sheetName val="UU_15226"/>
      <sheetName val="UU_1620(HM3)6"/>
      <sheetName val="UU_1620(HM2)6"/>
      <sheetName val="04_세부6"/>
      <sheetName val="alc_code6"/>
      <sheetName val="OPT손익_내수6"/>
      <sheetName val="OPT손익_수출6"/>
      <sheetName val="2_대외공문6"/>
      <sheetName val="BALANCE_SHEET6"/>
      <sheetName val="97_사업추정(WEKI)6"/>
      <sheetName val="Input_project_data"/>
      <sheetName val="2007_Department_Schema6"/>
      <sheetName val="Entity_Rollup6"/>
      <sheetName val="폐토수익화_5"/>
      <sheetName val="1_현금예금5"/>
      <sheetName val="Basis_P&amp;L6"/>
      <sheetName val="Website_Serving6"/>
      <sheetName val="Product_Development_-_Old6"/>
      <sheetName val="Spec_221045"/>
      <sheetName val="Panel_20016"/>
      <sheetName val="4_경비_5_영업외수지5"/>
      <sheetName val="Switch_costs_lookup5"/>
      <sheetName val="9_PreWO주요정보요약표(총괄)5"/>
      <sheetName val="11_종료업체명세(월)5"/>
      <sheetName val="13_신규수관업체(월)5"/>
      <sheetName val="Calcul_Ass-Maladie5"/>
      <sheetName val="Exchange_rate(us)5"/>
      <sheetName val="Notes_5"/>
      <sheetName val="Prod_Var_Summary5"/>
      <sheetName val="Income_Statement5"/>
      <sheetName val="Balance_Sheet(AR)5"/>
      <sheetName val="Income_Statement(AR)5"/>
      <sheetName val="1995년_섹터별_매출5"/>
      <sheetName val="A_(3)"/>
      <sheetName val="A_(12)"/>
      <sheetName val="Sheet1_(3)4"/>
      <sheetName val="Excess_Calc"/>
      <sheetName val="기본_상수4"/>
      <sheetName val="계조에_따른_특성4"/>
      <sheetName val="OT실적분석표_(2)"/>
      <sheetName val="118_세금과공과"/>
      <sheetName val="A4_BS"/>
      <sheetName val="FX_Rate5"/>
      <sheetName val="cost_center4"/>
      <sheetName val="임차보증금현황04_6_304"/>
      <sheetName val="D1_2_COF모듈자재_입출재고_(B급)"/>
      <sheetName val="Americas_"/>
      <sheetName val="업무분장_"/>
      <sheetName val="Breakeven_Analysis_Data"/>
      <sheetName val="CAPA분석_360K"/>
      <sheetName val="EEE_2519"/>
      <sheetName val="W-DT_"/>
      <sheetName val="완성차_미수금"/>
      <sheetName val="NTA_adjustment_calc"/>
      <sheetName val="성화"/>
      <sheetName val="6F8"/>
      <sheetName val="엔진조립"/>
      <sheetName val="MA"/>
      <sheetName val="시장"/>
      <sheetName val="DA"/>
      <sheetName val="프레스"/>
      <sheetName val="TI"/>
      <sheetName val="가공"/>
      <sheetName val="plan&amp;section of foundation"/>
      <sheetName val="design criteria"/>
      <sheetName val="Earnings (Maturity)"/>
      <sheetName val="Performance"/>
      <sheetName val="자본조정"/>
      <sheetName val="F-1,2"/>
      <sheetName val="손익분기점 데이터"/>
      <sheetName val="디지아이(0303)"/>
      <sheetName val="Work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폐기자재"/>
      <sheetName val="기폐기자재"/>
      <sheetName val="비용처리"/>
      <sheetName val="평가손"/>
      <sheetName val="코드0206"/>
    </sheetNames>
    <sheetDataSet>
      <sheetData sheetId="0"/>
      <sheetData sheetId="1"/>
      <sheetData sheetId="2"/>
      <sheetData sheetId="3"/>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유통망계획"/>
      <sheetName val="표제"/>
      <sheetName val="목차"/>
      <sheetName val="운영방침"/>
      <sheetName val="판매총괄"/>
      <sheetName val="제품별판매계획"/>
      <sheetName val="환율변동"/>
      <sheetName val="지점별판매계획"/>
      <sheetName val="영업전략CA(1)"/>
      <sheetName val="영업전략PPC(2)"/>
      <sheetName val="경쟁사동향및대응전략(카)"/>
      <sheetName val="경쟁사동향(OA)"/>
      <sheetName val="시장점유계획"/>
      <sheetName val="가격운영계획"/>
      <sheetName val="표지 "/>
      <sheetName val="표준견적 (2)"/>
      <sheetName val="표준견적 (3)"/>
      <sheetName val="IS112003-ytd"/>
      <sheetName val="BS122003"/>
      <sheetName val="CGM112003-ytd"/>
      <sheetName val="차수"/>
      <sheetName val="품-(주)코①"/>
      <sheetName val="유화"/>
      <sheetName val="한계원가"/>
      <sheetName val="상반기손익차2총괄"/>
      <sheetName val="학교기부"/>
      <sheetName val="매출"/>
      <sheetName val="예산M12A"/>
      <sheetName val="DT"/>
      <sheetName val="W-DT "/>
      <sheetName val="12.13.ＢＳ"/>
      <sheetName val="abs회장보고1"/>
      <sheetName val="일위대가목차"/>
      <sheetName val="계정별실적"/>
      <sheetName val="#1 Basic"/>
      <sheetName val="조정명세서"/>
      <sheetName val="외화금융(97-03)"/>
      <sheetName val="중장비1월"/>
      <sheetName val="Feb Billing MB Upload for Model"/>
      <sheetName val="Feb-05 Detail"/>
      <sheetName val="by channel actuals"/>
      <sheetName val="2005 Revenue Accruals"/>
      <sheetName val="Jan-05 Detail"/>
      <sheetName val="Mar-05 Detail"/>
      <sheetName val="ERL_TBL"/>
      <sheetName val="PT FG"/>
      <sheetName val="PT Orders"/>
      <sheetName val="Assumptions"/>
      <sheetName val="TG9504"/>
      <sheetName val="2월"/>
      <sheetName val="XREF"/>
      <sheetName val="118.세금과공과"/>
      <sheetName val="4.경비 5.영업외수지"/>
      <sheetName val="Setup Sheet"/>
      <sheetName val="CY05 Vol Summary with Clnt Cnts"/>
      <sheetName val="협조전"/>
      <sheetName val="Part_Datum"/>
      <sheetName val="Assumption"/>
      <sheetName val="산출기준(파견전산실)"/>
      <sheetName val="pivot monthly"/>
      <sheetName val="借積IQ"/>
      <sheetName val="NEWDRAW"/>
      <sheetName val="매출계획"/>
      <sheetName val="SALE&amp;COST"/>
      <sheetName val="NOTE 29"/>
      <sheetName val="지점회의"/>
      <sheetName val="RATE"/>
      <sheetName val="접대비"/>
      <sheetName val="1.현금예금"/>
      <sheetName val="11"/>
      <sheetName val="IMT-2000"/>
      <sheetName val="경제성분석"/>
      <sheetName val="#REF"/>
      <sheetName val="Reference2"/>
      <sheetName val="ICB"/>
      <sheetName val="선물환체결현황 (EUR)"/>
      <sheetName val="피엘"/>
      <sheetName val="MEMORY"/>
      <sheetName val="7300-1000.11"/>
      <sheetName val="01월TTL"/>
      <sheetName val="전사집계"/>
      <sheetName val="BS(2006.09.30)전년대비 (2)"/>
      <sheetName val="재고자산명세"/>
      <sheetName val="조정전"/>
      <sheetName val="건물"/>
      <sheetName val="Code"/>
      <sheetName val="ROV_Analysis"/>
      <sheetName val="Input"/>
      <sheetName val="목표대비실적(R)"/>
      <sheetName val="data"/>
      <sheetName val="공무부"/>
      <sheetName val="Trans"/>
      <sheetName val="조립"/>
      <sheetName val="Preside"/>
      <sheetName val="A (3)"/>
      <sheetName val="A (12)"/>
      <sheetName val="HSA"/>
      <sheetName val="Technology"/>
      <sheetName val="Controls"/>
      <sheetName val="98비정기소모"/>
      <sheetName val="외상매출금현황-수정분 A2"/>
      <sheetName val="WACC"/>
      <sheetName val="DF"/>
      <sheetName val="sch"/>
      <sheetName val="예산계획"/>
      <sheetName val="9703"/>
      <sheetName val="첨부1"/>
      <sheetName val="공용정보"/>
      <sheetName val="admin"/>
      <sheetName val="원가기준정보"/>
      <sheetName val="원가배부작업시간"/>
      <sheetName val="FAB별"/>
      <sheetName val="표지"/>
      <sheetName val="차액보증"/>
      <sheetName val="문서처리전"/>
      <sheetName val="출자현황"/>
      <sheetName val="국내"/>
      <sheetName val="표지_"/>
      <sheetName val="표준견적_(2)"/>
      <sheetName val="표준견적_(3)"/>
      <sheetName val="Feb_Billing_MB_Upload_for_Model"/>
      <sheetName val="Feb-05_Detail"/>
      <sheetName val="by_channel_actuals"/>
      <sheetName val="2005_Revenue_Accruals"/>
      <sheetName val="Jan-05_Detail"/>
      <sheetName val="Mar-05_Detail"/>
      <sheetName val="PT_FG"/>
      <sheetName val="PT_Orders"/>
      <sheetName val="W-DT_"/>
      <sheetName val="118_세금과공과"/>
      <sheetName val="valuation"/>
      <sheetName val="forecasting"/>
      <sheetName val="setting"/>
      <sheetName val="fs_outlook"/>
      <sheetName val="report"/>
      <sheetName val="CP"/>
      <sheetName val="PV"/>
      <sheetName val="재공수합"/>
      <sheetName val="사간9604"/>
      <sheetName val="합계db"/>
      <sheetName val="단기차입금"/>
      <sheetName val="CST"/>
      <sheetName val="수처리사업"/>
      <sheetName val="10K4"/>
      <sheetName val="ECG"/>
      <sheetName val="품의양"/>
      <sheetName val="우편번호"/>
      <sheetName val="Sens"/>
      <sheetName val="단가현황"/>
      <sheetName val="CIC"/>
      <sheetName val="표지_4"/>
      <sheetName val="표준견적_(2)4"/>
      <sheetName val="표준견적_(3)4"/>
      <sheetName val="118_세금과공과4"/>
      <sheetName val="W-DT_4"/>
      <sheetName val="Feb_Billing_MB_Upload_for_Mode4"/>
      <sheetName val="Feb-05_Detail4"/>
      <sheetName val="by_channel_actuals4"/>
      <sheetName val="2005_Revenue_Accruals4"/>
      <sheetName val="Jan-05_Detail4"/>
      <sheetName val="Mar-05_Detail4"/>
      <sheetName val="PT_FG4"/>
      <sheetName val="PT_Orders4"/>
      <sheetName val="#1_Basic3"/>
      <sheetName val="외상매출금현황-수정분_A23"/>
      <sheetName val="4_경비_5_영업외수지3"/>
      <sheetName val="1_현금예금3"/>
      <sheetName val="pivot_monthly3"/>
      <sheetName val="BS(2006_09_30)전년대비_(2)3"/>
      <sheetName val="표지_2"/>
      <sheetName val="표준견적_(2)2"/>
      <sheetName val="표준견적_(3)2"/>
      <sheetName val="118_세금과공과2"/>
      <sheetName val="Feb_Billing_MB_Upload_for_Mode2"/>
      <sheetName val="Feb-05_Detail2"/>
      <sheetName val="by_channel_actuals2"/>
      <sheetName val="2005_Revenue_Accruals2"/>
      <sheetName val="Jan-05_Detail2"/>
      <sheetName val="Mar-05_Detail2"/>
      <sheetName val="PT_FG2"/>
      <sheetName val="PT_Orders2"/>
      <sheetName val="W-DT_2"/>
      <sheetName val="외상매출금현황-수정분_A21"/>
      <sheetName val="#1_Basic1"/>
      <sheetName val="4_경비_5_영업외수지1"/>
      <sheetName val="1_현금예금1"/>
      <sheetName val="pivot_monthly1"/>
      <sheetName val="BS(2006_09_30)전년대비_(2)1"/>
      <sheetName val="NOTE_291"/>
      <sheetName val="표지_1"/>
      <sheetName val="표준견적_(2)1"/>
      <sheetName val="표준견적_(3)1"/>
      <sheetName val="118_세금과공과1"/>
      <sheetName val="Feb_Billing_MB_Upload_for_Mode1"/>
      <sheetName val="Feb-05_Detail1"/>
      <sheetName val="by_channel_actuals1"/>
      <sheetName val="2005_Revenue_Accruals1"/>
      <sheetName val="Jan-05_Detail1"/>
      <sheetName val="Mar-05_Detail1"/>
      <sheetName val="PT_FG1"/>
      <sheetName val="PT_Orders1"/>
      <sheetName val="W-DT_1"/>
      <sheetName val="외상매출금현황-수정분_A2"/>
      <sheetName val="#1_Basic"/>
      <sheetName val="4_경비_5_영업외수지"/>
      <sheetName val="1_현금예금"/>
      <sheetName val="pivot_monthly"/>
      <sheetName val="BS(2006_09_30)전년대비_(2)"/>
      <sheetName val="NOTE_29"/>
      <sheetName val="NOTE_292"/>
      <sheetName val="표지_3"/>
      <sheetName val="표준견적_(2)3"/>
      <sheetName val="표준견적_(3)3"/>
      <sheetName val="118_세금과공과3"/>
      <sheetName val="W-DT_3"/>
      <sheetName val="Feb_Billing_MB_Upload_for_Mode3"/>
      <sheetName val="Feb-05_Detail3"/>
      <sheetName val="by_channel_actuals3"/>
      <sheetName val="2005_Revenue_Accruals3"/>
      <sheetName val="Jan-05_Detail3"/>
      <sheetName val="Mar-05_Detail3"/>
      <sheetName val="PT_FG3"/>
      <sheetName val="PT_Orders3"/>
      <sheetName val="#1_Basic2"/>
      <sheetName val="외상매출금현황-수정분_A22"/>
      <sheetName val="4_경비_5_영업외수지2"/>
      <sheetName val="1_현금예금2"/>
      <sheetName val="pivot_monthly2"/>
      <sheetName val="BS(2006_09_30)전년대비_(2)2"/>
      <sheetName val="표지_5"/>
      <sheetName val="표준견적_(2)5"/>
      <sheetName val="표준견적_(3)5"/>
      <sheetName val="118_세금과공과5"/>
      <sheetName val="W-DT_5"/>
      <sheetName val="Feb_Billing_MB_Upload_for_Mode5"/>
      <sheetName val="Feb-05_Detail5"/>
      <sheetName val="by_channel_actuals5"/>
      <sheetName val="2005_Revenue_Accruals5"/>
      <sheetName val="Jan-05_Detail5"/>
      <sheetName val="Mar-05_Detail5"/>
      <sheetName val="PT_FG5"/>
      <sheetName val="PT_Orders5"/>
      <sheetName val="#1_Basic4"/>
      <sheetName val="외상매출금현황-수정분_A24"/>
      <sheetName val="4_경비_5_영업외수지4"/>
      <sheetName val="1_현금예금4"/>
      <sheetName val="pivot_monthly4"/>
      <sheetName val="BS(2006_09_30)전년대비_(2)4"/>
      <sheetName val="NOTE_293"/>
      <sheetName val="213"/>
      <sheetName val="dso-WS"/>
      <sheetName val="Foreign Exchange Rates"/>
      <sheetName val="INCOME STATEMENT INPUT"/>
      <sheetName val="Data Input Sheet"/>
      <sheetName val="수보제한 (2)"/>
      <sheetName val="2002"/>
      <sheetName val="BS"/>
      <sheetName val="출자한도"/>
      <sheetName val="회사제시TB"/>
      <sheetName val="당좌차월"/>
      <sheetName val="인원계획"/>
      <sheetName val="Sheet3"/>
      <sheetName val="Sheet1 (3)"/>
      <sheetName val="Sheet1"/>
      <sheetName val="비율"/>
      <sheetName val="재무비율"/>
      <sheetName val="Master"/>
      <sheetName val="고정자산원본"/>
      <sheetName val="Billing &amp; Collection"/>
      <sheetName val="Date"/>
      <sheetName val="손익계산서"/>
      <sheetName val="대차대조표"/>
      <sheetName val="Inputs"/>
      <sheetName val="기타현황"/>
      <sheetName val="Gen'l Info"/>
      <sheetName val="control sheet"/>
      <sheetName val="Sheet2"/>
      <sheetName val="1_當期시산표"/>
      <sheetName val="대구"/>
      <sheetName val="구미"/>
      <sheetName val="진천"/>
      <sheetName val="용연"/>
      <sheetName val="중연"/>
      <sheetName val="광주"/>
      <sheetName val="울산"/>
      <sheetName val="Macro"/>
      <sheetName val="언양"/>
      <sheetName val="Parameters"/>
      <sheetName val="Balance sheet"/>
      <sheetName val="RG-A"/>
      <sheetName val="3110-2"/>
      <sheetName val="Tables"/>
      <sheetName val="CtrlTotal"/>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7a (토요일)"/>
      <sheetName val="Sch7a (lee)"/>
      <sheetName val="Sch7a"/>
      <sheetName val="Cash Flow Statement"/>
      <sheetName val="Income Statement"/>
      <sheetName val="노무비"/>
      <sheetName val="BACKDATA"/>
      <sheetName val="Menu"/>
      <sheetName val="고정자산원본"/>
      <sheetName val="시산표"/>
      <sheetName val="부문손익"/>
      <sheetName val="Stop"/>
      <sheetName val="Accueil"/>
      <sheetName val="9-1차이내역"/>
      <sheetName val="부산4"/>
      <sheetName val="P&amp;L"/>
      <sheetName val="Grade Options"/>
      <sheetName val="Basic_Information"/>
      <sheetName val="Storage"/>
      <sheetName val="NTA adjustment calc"/>
      <sheetName val="COA"/>
      <sheetName val="CA_new"/>
      <sheetName val="표지"/>
      <sheetName val="부하(성남)"/>
      <sheetName val="GB-IC Villingen GG"/>
      <sheetName val="세부"/>
      <sheetName val="제조5과"/>
      <sheetName val="1부생산계획"/>
      <sheetName val="#REF"/>
      <sheetName val="BSL"/>
      <sheetName val="가정"/>
      <sheetName val="관세구분시트"/>
      <sheetName val="제조1과일일경영"/>
      <sheetName val="report_20"/>
      <sheetName val="camera_30"/>
      <sheetName val="Sch7a_(토요일)"/>
      <sheetName val="Sch7a_(lee)"/>
      <sheetName val="Cash_Flow_Statement"/>
      <sheetName val="Income_Statement"/>
      <sheetName val="GB-IC_Villingen_GG"/>
      <sheetName val="Macro1"/>
      <sheetName val="Sch7a_(토요일)1"/>
      <sheetName val="Sch7a_(lee)1"/>
      <sheetName val="Cash_Flow_Statement1"/>
      <sheetName val="Income_Statement1"/>
      <sheetName val="GB-IC_Villingen_GG1"/>
      <sheetName val="Asset9809CAK"/>
      <sheetName val="완성차 미수금"/>
      <sheetName val="13역무손익"/>
      <sheetName val="BS"/>
      <sheetName val="PRT_BS"/>
      <sheetName val="PRT_PL"/>
      <sheetName val="재무제표"/>
      <sheetName val="00년 계획전망"/>
      <sheetName val="0096판보"/>
      <sheetName val="★투자회사"/>
      <sheetName val="입력손익"/>
      <sheetName val="Code"/>
      <sheetName val="Carepack"/>
      <sheetName val="OPT"/>
      <sheetName val="SV"/>
      <sheetName val="SHEET"/>
      <sheetName val="수정시산표"/>
      <sheetName val="9904"/>
      <sheetName val="9908"/>
      <sheetName val="9912"/>
      <sheetName val="9902"/>
      <sheetName val="9901"/>
      <sheetName val="9907"/>
      <sheetName val="9906"/>
      <sheetName val="9903"/>
      <sheetName val="9905"/>
      <sheetName val="9911"/>
      <sheetName val="9910"/>
      <sheetName val="9909"/>
      <sheetName val="Main"/>
      <sheetName val="기초코드"/>
      <sheetName val="INFG1198"/>
      <sheetName val="INMD1198"/>
      <sheetName val=" 견적서"/>
      <sheetName val="항목DATA"/>
      <sheetName val="9"/>
      <sheetName val="raw"/>
      <sheetName val="10"/>
      <sheetName val="SECL-C"/>
      <sheetName val="노동부"/>
      <sheetName val="HCCE01"/>
      <sheetName val="linehaul cost model (2)"/>
      <sheetName val="Table"/>
      <sheetName val="Depreciation&amp;Interest"/>
      <sheetName val="__Data__"/>
      <sheetName val="CCC"/>
      <sheetName val="CapBase Profile"/>
      <sheetName val="Sidewall Profile"/>
      <sheetName val="Tread Profile"/>
      <sheetName val="All Routes"/>
      <sheetName val="NR Suppliers"/>
      <sheetName val="Variables"/>
      <sheetName val="Investment"/>
      <sheetName val="Production"/>
      <sheetName val="Material"/>
      <sheetName val="Product"/>
      <sheetName val="NR Inland Transport"/>
      <sheetName val="Incentives"/>
      <sheetName val="NR Overseas Transport"/>
      <sheetName val="NR Price"/>
      <sheetName val="Product Mix"/>
      <sheetName val="Exchange Rate"/>
      <sheetName val="간선"/>
      <sheetName val="Blad3"/>
      <sheetName val="99경비"/>
      <sheetName val="Backstage"/>
      <sheetName val="Bud OpEx OEM"/>
      <sheetName val="OpEx Carrier Svcs"/>
      <sheetName val="Fcst Balance Sheet"/>
      <sheetName val="Fcst OpEx Carrier Services"/>
      <sheetName val="Fcst Cash Flow"/>
      <sheetName val="Fcst P&amp;L"/>
      <sheetName val="QB Template"/>
      <sheetName val="재무가정"/>
      <sheetName val="PNLRef"/>
      <sheetName val="모듈Ref"/>
      <sheetName val="PNL"/>
      <sheetName val="송전기본"/>
      <sheetName val="ST"/>
      <sheetName val="예금명세"/>
      <sheetName val="합계잔액시산표"/>
      <sheetName val="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내수자재"/>
    </sheetNames>
    <sheetDataSet>
      <sheetData sheetId="0"/>
      <sheetData sheetId="1"/>
      <sheetData sheetId="2"/>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_x0000_"/>
      <sheetName val="Nerla"/>
      <sheetName val="Jurkor"/>
      <sheetName val="Neraca"/>
      <sheetName val="Laba rugi"/>
      <sheetName val="Ekuitas"/>
      <sheetName val="Arus kas"/>
      <sheetName val="Penjelasan"/>
      <sheetName val="PenjA-tetap"/>
      <sheetName val="Taks Pajak"/>
      <sheetName val="lamp1-HPP"/>
      <sheetName val="LAM00-2"/>
      <sheetName val="LAM00-3"/>
      <sheetName val="LAM00-4"/>
      <sheetName val="LAM00-5"/>
      <sheetName val="Lamp-KKP"/>
      <sheetName val="KKP-Tax"/>
      <sheetName val="외화금융(97-03)"/>
      <sheetName val="Asset9809CAK"/>
    </sheetNames>
    <sheetDataSet>
      <sheetData sheetId="0" refreshError="1"/>
      <sheetData sheetId="1"/>
      <sheetData sheetId="2" refreshError="1"/>
      <sheetData sheetId="3"/>
      <sheetData sheetId="4"/>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현금및 현금등가물"/>
      <sheetName val="단기금융"/>
      <sheetName val="장기금융상품"/>
      <sheetName val="미수수익 "/>
      <sheetName val="이자수익PT"/>
      <sheetName val="XREF"/>
      <sheetName val="Tickmarks"/>
      <sheetName val="5130 현금과현금등가물의 워크시트"/>
      <sheetName val=".1 TB_대차"/>
      <sheetName val=".1 장기선급비용"/>
      <sheetName val="US Codes"/>
      <sheetName val="이연법인세6월말"/>
      <sheetName val="이연법인세3월말"/>
      <sheetName val="Assign"/>
      <sheetName val="FF20"/>
      <sheetName val="PL10-20"/>
      <sheetName val="Nerla"/>
      <sheetName val="이자수익OT"/>
      <sheetName val="감가상각LS"/>
      <sheetName val="LS "/>
      <sheetName val="누TB"/>
      <sheetName val="VOL1"/>
      <sheetName val="Summary"/>
      <sheetName val="INSTRUCTIONS"/>
      <sheetName val="Regin가격"/>
      <sheetName val="유효성"/>
      <sheetName val="판매가비교"/>
      <sheetName val="sum"/>
      <sheetName val="매출 Lead Schedule"/>
      <sheetName val="증감분석1Q05"/>
      <sheetName val="재무손익1Q04"/>
      <sheetName val="도금예정금액검토"/>
      <sheetName val="대차대조표"/>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카드채권(대출포함) (3)"/>
      <sheetName val="현가계산"/>
      <sheetName val="96-9년월별(억)"/>
      <sheetName val="Sheet3"/>
      <sheetName val="영문"/>
      <sheetName val="영문(카드)"/>
      <sheetName val="net_graph(승민)"/>
      <sheetName val="전체"/>
      <sheetName val="카드대출"/>
      <sheetName val="카드"/>
      <sheetName val="카드채권(대출포함)"/>
      <sheetName val="카드채권(대출포함) (2)"/>
      <sheetName val="대손상각"/>
      <sheetName val="대손상각누계"/>
      <sheetName val="카드(대출,상각포함)"/>
      <sheetName val="카드(대출,상각누계포함)"/>
      <sheetName val="미청구액포함(카드+대출)"/>
      <sheetName val="미청구(카드+대출+상각누계)"/>
      <sheetName val="미청구(카드+대출+,상각)"/>
      <sheetName val="일반사용"/>
      <sheetName val="할부사용"/>
      <sheetName val="CA사용"/>
      <sheetName val="일반할부"/>
      <sheetName val="주택할부"/>
      <sheetName val="상품별집계"/>
      <sheetName val="평균NET"/>
      <sheetName val="건수NET"/>
      <sheetName val="건수표"/>
      <sheetName val="평균금액표"/>
      <sheetName val="회수율"/>
      <sheetName val="96-8년월별A4"/>
      <sheetName val="lagged"/>
      <sheetName val="coincident"/>
      <sheetName val="리볼빙(연체금액)"/>
      <sheetName val="Card Loan(미청구포함)"/>
      <sheetName val="보고용 ca,일반"/>
      <sheetName val="리볼빙"/>
      <sheetName val="미청구,상각누계포함 (2)"/>
      <sheetName val="미청구액포함"/>
      <sheetName val="미청구,상각포함"/>
      <sheetName val="미청구,상각누계포함"/>
      <sheetName val="Sheet1"/>
      <sheetName val="미청구액포함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현금과예금(부산)"/>
      <sheetName val="현금(분당)"/>
      <sheetName val="보통예금(분당)"/>
      <sheetName val="외화예금(분당)"/>
      <sheetName val="장기금융상품(분당)"/>
      <sheetName val="은행조회서"/>
      <sheetName val="어음수표"/>
      <sheetName val="실사"/>
      <sheetName val="이자수익ot"/>
      <sheetName val="XREF"/>
      <sheetName val="이자수익PT"/>
      <sheetName val="손익"/>
      <sheetName val="3560"/>
      <sheetName val="퇴직금추계ot"/>
      <sheetName val="5440"/>
      <sheetName val="FACTOR"/>
      <sheetName val="은행조회서 CONTRIL SHEET"/>
      <sheetName val="LS(6410)"/>
      <sheetName val=".1 현금과 현금등가물"/>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반사항"/>
      <sheetName val="Assign"/>
      <sheetName val="중요성금액"/>
      <sheetName val="감사시간집계"/>
      <sheetName val="BS"/>
      <sheetName val="PL"/>
      <sheetName val="RE"/>
      <sheetName val="CF"/>
      <sheetName val="CASH"/>
      <sheetName val="Ratio"/>
      <sheetName val="Ratio2"/>
      <sheetName val="EPS"/>
      <sheetName val="AJE"/>
      <sheetName val="TB"/>
      <sheetName val="오류확인"/>
      <sheetName val="A10"/>
      <sheetName val="B10"/>
      <sheetName val="C10"/>
      <sheetName val="D10"/>
      <sheetName val="E10"/>
      <sheetName val="F10"/>
      <sheetName val="G10"/>
      <sheetName val="A40"/>
      <sheetName val="A50"/>
      <sheetName val="A60"/>
      <sheetName val="H10"/>
      <sheetName val="AA10"/>
      <sheetName val="BB10"/>
      <sheetName val="H30"/>
      <sheetName val="CC10"/>
      <sheetName val="CC30"/>
      <sheetName val="DD10"/>
      <sheetName val="EE10"/>
      <sheetName val="FF10"/>
      <sheetName val="DD30"/>
      <sheetName val="GG10"/>
      <sheetName val="PL10-10"/>
      <sheetName val="PL20-10"/>
      <sheetName val="PL30-10"/>
      <sheetName val="F30"/>
      <sheetName val="F60"/>
      <sheetName val="G50"/>
      <sheetName val="AA50"/>
      <sheetName val="FF20"/>
      <sheetName val="GG20"/>
      <sheetName val="GG25"/>
      <sheetName val="GEN70-10"/>
      <sheetName val="PL10-20"/>
      <sheetName val="C33"/>
      <sheetName val="C35"/>
      <sheetName val="PL10-30"/>
      <sheetName val="PL10-40"/>
      <sheetName val="PL10-45"/>
      <sheetName val="A61"/>
      <sheetName val="A62"/>
      <sheetName val="A63"/>
      <sheetName val="4)공제감면"/>
      <sheetName val="3)세무조정"/>
      <sheetName val="T48a"/>
      <sheetName val="이연법인세6월말"/>
      <sheetName val="이연법인세3월말"/>
      <sheetName val="첨부1"/>
      <sheetName val="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감사"/>
      <sheetName val="INPUT"/>
      <sheetName val="INDEX"/>
      <sheetName val="1100"/>
      <sheetName val="1200"/>
      <sheetName val="1300"/>
      <sheetName val="1320사전중요성"/>
      <sheetName val="1400"/>
      <sheetName val="1600"/>
      <sheetName val="2100"/>
      <sheetName val="2200"/>
      <sheetName val="2300"/>
      <sheetName val="2400"/>
      <sheetName val="2410"/>
      <sheetName val="2500"/>
      <sheetName val="2600"/>
      <sheetName val="3100"/>
      <sheetName val="3120사후중요성"/>
      <sheetName val="3150"/>
      <sheetName val="3200"/>
      <sheetName val="3250"/>
      <sheetName val="3300"/>
      <sheetName val="3400"/>
      <sheetName val="3700"/>
      <sheetName val="3710"/>
      <sheetName val="3720"/>
      <sheetName val="3727"/>
      <sheetName val="3730"/>
      <sheetName val="3740"/>
      <sheetName val="3800"/>
      <sheetName val="310,320"/>
      <sheetName val="심리RN"/>
      <sheetName val="RCS"/>
      <sheetName val="사후심리"/>
      <sheetName val="조서대장 "/>
      <sheetName val="표지"/>
      <sheetName val="IS"/>
      <sheetName val="BS"/>
      <sheetName val="제품별원가분석"/>
      <sheetName val="비용flux test"/>
      <sheetName val="조서대장_"/>
      <sheetName val="FAB별"/>
      <sheetName val="임대"/>
      <sheetName val="조서대장_1"/>
      <sheetName val="차트"/>
      <sheetName val="차트자료"/>
      <sheetName val="기초DB"/>
      <sheetName val="계획DB"/>
      <sheetName val="Sheet1"/>
      <sheetName val="F-Assump"/>
      <sheetName val="S&amp;R"/>
      <sheetName val="WTB"/>
      <sheetName val="JT3.0견적-구1"/>
      <sheetName val="1-1"/>
      <sheetName val="Page"/>
      <sheetName val="김동영2018"/>
      <sheetName val="Cash Flow"/>
      <sheetName val="Sch7a (토요일)"/>
      <sheetName val="comm"/>
      <sheetName val="F12"/>
      <sheetName val="F3"/>
      <sheetName val="XREF"/>
      <sheetName val="LS (2)"/>
      <sheetName val="건물 (2)"/>
      <sheetName val="유선방송설비 (2)"/>
      <sheetName val="차량운반구 (2)"/>
      <sheetName val="전송선로설비 (2)"/>
      <sheetName val="집기비품 (2)"/>
      <sheetName val="공구기구 (2)"/>
      <sheetName val="구축물 (2)"/>
      <sheetName val="컨버터 (2)"/>
      <sheetName val="118.세금과공과"/>
      <sheetName val="현금및현금등가물"/>
      <sheetName val="1) 거래내역"/>
      <sheetName val="기초코드"/>
      <sheetName val="객실요금Check기초코드"/>
      <sheetName val="조서대장_3"/>
      <sheetName val="조서대장_2"/>
      <sheetName val="조서대장_7"/>
      <sheetName val="조서대장_4"/>
      <sheetName val="조서대장_5"/>
      <sheetName val="조서대장_6"/>
      <sheetName val="현금흐름표"/>
      <sheetName val="합계잔액시산표"/>
      <sheetName val="INMD1198"/>
      <sheetName val="2017.12"/>
      <sheetName val="시산표"/>
      <sheetName val="분개장·원장"/>
      <sheetName val="금형이력"/>
      <sheetName val="BLANK_(2)"/>
      <sheetName val="비용flux_test4"/>
      <sheetName val="JT3_0견적-구14"/>
      <sheetName val="Cash_Flow4"/>
      <sheetName val="Sch7a_(토요일)4"/>
      <sheetName val="LS_(2)4"/>
      <sheetName val="건물_(2)4"/>
      <sheetName val="유선방송설비_(2)4"/>
      <sheetName val="차량운반구_(2)4"/>
      <sheetName val="전송선로설비_(2)4"/>
      <sheetName val="집기비품_(2)4"/>
      <sheetName val="공구기구_(2)4"/>
      <sheetName val="구축물_(2)4"/>
      <sheetName val="컨버터_(2)4"/>
      <sheetName val="118_세금과공과4"/>
      <sheetName val="비용flux_test1"/>
      <sheetName val="JT3_0견적-구11"/>
      <sheetName val="Cash_Flow1"/>
      <sheetName val="Sch7a_(토요일)1"/>
      <sheetName val="LS_(2)1"/>
      <sheetName val="건물_(2)1"/>
      <sheetName val="유선방송설비_(2)1"/>
      <sheetName val="차량운반구_(2)1"/>
      <sheetName val="전송선로설비_(2)1"/>
      <sheetName val="집기비품_(2)1"/>
      <sheetName val="공구기구_(2)1"/>
      <sheetName val="구축물_(2)1"/>
      <sheetName val="컨버터_(2)1"/>
      <sheetName val="118_세금과공과1"/>
      <sheetName val="비용flux_test"/>
      <sheetName val="JT3_0견적-구1"/>
      <sheetName val="Cash_Flow"/>
      <sheetName val="Sch7a_(토요일)"/>
      <sheetName val="LS_(2)"/>
      <sheetName val="건물_(2)"/>
      <sheetName val="유선방송설비_(2)"/>
      <sheetName val="차량운반구_(2)"/>
      <sheetName val="전송선로설비_(2)"/>
      <sheetName val="집기비품_(2)"/>
      <sheetName val="공구기구_(2)"/>
      <sheetName val="구축물_(2)"/>
      <sheetName val="컨버터_(2)"/>
      <sheetName val="118_세금과공과"/>
      <sheetName val="비용flux_test2"/>
      <sheetName val="JT3_0견적-구12"/>
      <sheetName val="Cash_Flow2"/>
      <sheetName val="Sch7a_(토요일)2"/>
      <sheetName val="LS_(2)2"/>
      <sheetName val="건물_(2)2"/>
      <sheetName val="유선방송설비_(2)2"/>
      <sheetName val="차량운반구_(2)2"/>
      <sheetName val="전송선로설비_(2)2"/>
      <sheetName val="집기비품_(2)2"/>
      <sheetName val="공구기구_(2)2"/>
      <sheetName val="구축물_(2)2"/>
      <sheetName val="컨버터_(2)2"/>
      <sheetName val="118_세금과공과2"/>
      <sheetName val="비용flux_test3"/>
      <sheetName val="JT3_0견적-구13"/>
      <sheetName val="Cash_Flow3"/>
      <sheetName val="Sch7a_(토요일)3"/>
      <sheetName val="LS_(2)3"/>
      <sheetName val="건물_(2)3"/>
      <sheetName val="유선방송설비_(2)3"/>
      <sheetName val="차량운반구_(2)3"/>
      <sheetName val="전송선로설비_(2)3"/>
      <sheetName val="집기비품_(2)3"/>
      <sheetName val="공구기구_(2)3"/>
      <sheetName val="구축물_(2)3"/>
      <sheetName val="컨버터_(2)3"/>
      <sheetName val="118_세금과공과3"/>
      <sheetName val="비용flux_test5"/>
      <sheetName val="JT3_0견적-구15"/>
      <sheetName val="Cash_Flow5"/>
      <sheetName val="Sch7a_(토요일)5"/>
      <sheetName val="LS_(2)5"/>
      <sheetName val="건물_(2)5"/>
      <sheetName val="유선방송설비_(2)5"/>
      <sheetName val="차량운반구_(2)5"/>
      <sheetName val="전송선로설비_(2)5"/>
      <sheetName val="집기비품_(2)5"/>
      <sheetName val="공구기구_(2)5"/>
      <sheetName val="구축물_(2)5"/>
      <sheetName val="컨버터_(2)5"/>
      <sheetName val="118_세금과공과5"/>
      <sheetName val="조서대장_9"/>
      <sheetName val="비용flux_test7"/>
      <sheetName val="JT3_0견적-구17"/>
      <sheetName val="Cash_Flow7"/>
      <sheetName val="Sch7a_(토요일)7"/>
      <sheetName val="LS_(2)7"/>
      <sheetName val="건물_(2)7"/>
      <sheetName val="유선방송설비_(2)7"/>
      <sheetName val="차량운반구_(2)7"/>
      <sheetName val="전송선로설비_(2)7"/>
      <sheetName val="집기비품_(2)7"/>
      <sheetName val="공구기구_(2)7"/>
      <sheetName val="구축물_(2)7"/>
      <sheetName val="컨버터_(2)7"/>
      <sheetName val="118_세금과공과7"/>
      <sheetName val="조서대장_8"/>
      <sheetName val="비용flux_test6"/>
      <sheetName val="JT3_0견적-구16"/>
      <sheetName val="Cash_Flow6"/>
      <sheetName val="Sch7a_(토요일)6"/>
      <sheetName val="LS_(2)6"/>
      <sheetName val="건물_(2)6"/>
      <sheetName val="유선방송설비_(2)6"/>
      <sheetName val="차량운반구_(2)6"/>
      <sheetName val="전송선로설비_(2)6"/>
      <sheetName val="집기비품_(2)6"/>
      <sheetName val="공구기구_(2)6"/>
      <sheetName val="구축물_(2)6"/>
      <sheetName val="컨버터_(2)6"/>
      <sheetName val="118_세금과공과6"/>
      <sheetName val="조서대장_10"/>
      <sheetName val="비용flux_test8"/>
      <sheetName val="JT3_0견적-구18"/>
      <sheetName val="Cash_Flow8"/>
      <sheetName val="Sch7a_(토요일)8"/>
      <sheetName val="LS_(2)8"/>
      <sheetName val="건물_(2)8"/>
      <sheetName val="유선방송설비_(2)8"/>
      <sheetName val="차량운반구_(2)8"/>
      <sheetName val="전송선로설비_(2)8"/>
      <sheetName val="집기비품_(2)8"/>
      <sheetName val="공구기구_(2)8"/>
      <sheetName val="구축물_(2)8"/>
      <sheetName val="컨버터_(2)8"/>
      <sheetName val="118_세금과공과8"/>
    </sheetNames>
    <sheetDataSet>
      <sheetData sheetId="0" refreshError="1"/>
      <sheetData sheetId="1"/>
      <sheetData sheetId="2"/>
      <sheetData sheetId="3"/>
      <sheetData sheetId="4" refreshError="1"/>
      <sheetData sheetId="5"/>
      <sheetData sheetId="6" refreshError="1"/>
      <sheetData sheetId="7"/>
      <sheetData sheetId="8" refreshError="1"/>
      <sheetData sheetId="9" refreshError="1"/>
      <sheetData sheetId="10"/>
      <sheetData sheetId="11"/>
      <sheetData sheetId="12" refreshError="1"/>
      <sheetData sheetId="13" refreshError="1"/>
      <sheetData sheetId="14"/>
      <sheetData sheetId="15"/>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검토사항"/>
      <sheetName val="이연법인세3월말"/>
      <sheetName val="이연법인세6월말"/>
      <sheetName val="법인세과세표준6월말"/>
      <sheetName val="소득금액조정합계표6월말"/>
      <sheetName val="과목별명세6월말"/>
      <sheetName val="과목별명세(2)6월말"/>
      <sheetName val="자본금과 적립금(을)6월말"/>
      <sheetName val="XREF"/>
      <sheetName val="Tickmarks"/>
      <sheetName val="외화금융(97-03)"/>
      <sheetName val="월별 주요 매출액"/>
      <sheetName val="월별매출액"/>
      <sheetName val="K-1"/>
      <sheetName val="FF20"/>
      <sheetName val="DD30"/>
      <sheetName val="공정가치"/>
      <sheetName val="Assign"/>
      <sheetName val="8720 검토조서(법인세비용)의 워크시트"/>
      <sheetName val="지분법평가1분기"/>
      <sheetName val="Nerla"/>
      <sheetName val="시산표"/>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검토사항"/>
      <sheetName val="지분법평가1분기"/>
      <sheetName val="지분법평가2분기"/>
      <sheetName val="종합(KFSC의 감가비차이)"/>
      <sheetName val="연결검증"/>
      <sheetName val="연결TB"/>
      <sheetName val="연결분개"/>
      <sheetName val="Tickmarks"/>
      <sheetName val="이연법인세6월말"/>
      <sheetName val="이연법인세3월말"/>
      <sheetName val="서울재고"/>
      <sheetName val="WPL"/>
      <sheetName val="WI"/>
      <sheetName val="DD30"/>
      <sheetName val="FF20"/>
      <sheetName val="PL10-20"/>
      <sheetName val="공정가치"/>
      <sheetName val="Assign"/>
      <sheetName val="퇴직금추계액(년말)"/>
      <sheetName val="BSLA"/>
      <sheetName val="lead"/>
      <sheetName val="XREF"/>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및현금등가물"/>
      <sheetName val="Sheet1"/>
      <sheetName val="Sheet3"/>
      <sheetName val="Sheet2"/>
      <sheetName val="현금예금명세서"/>
      <sheetName val="이자수익명세서"/>
      <sheetName val="지분법평가1분기"/>
      <sheetName val="검토사항"/>
      <sheetName val="FF20"/>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반사항"/>
      <sheetName val="Assign"/>
      <sheetName val="BS"/>
      <sheetName val="PL"/>
      <sheetName val="RE"/>
      <sheetName val="CF"/>
      <sheetName val="TB"/>
      <sheetName val="AJE"/>
      <sheetName val="주석(Cash)"/>
      <sheetName val="CASH"/>
      <sheetName val="Ratio"/>
      <sheetName val="Ratio2"/>
      <sheetName val="EPS"/>
      <sheetName val="오류확인"/>
      <sheetName val="GEN10-10"/>
      <sheetName val="GEN70-10"/>
      <sheetName val="Gen10"/>
      <sheetName val="Gen20"/>
      <sheetName val="ASM"/>
      <sheetName val="R30"/>
      <sheetName val="MP"/>
      <sheetName val="TS"/>
      <sheetName val="A10"/>
      <sheetName val="B30"/>
      <sheetName val="B40"/>
      <sheetName val="B60"/>
      <sheetName val="A50"/>
      <sheetName val="A60"/>
      <sheetName val="B10"/>
      <sheetName val="C10"/>
      <sheetName val="C30"/>
      <sheetName val="data"/>
      <sheetName val="C33"/>
      <sheetName val="C35"/>
      <sheetName val="D10"/>
      <sheetName val="E10"/>
      <sheetName val="F10"/>
      <sheetName val="F30"/>
      <sheetName val="G10"/>
      <sheetName val="G50"/>
      <sheetName val="H10"/>
      <sheetName val="AA10"/>
      <sheetName val="AA50"/>
      <sheetName val="BB10"/>
      <sheetName val="CC10"/>
      <sheetName val="CC30"/>
      <sheetName val="CC50"/>
      <sheetName val="DD10"/>
      <sheetName val="DD30"/>
      <sheetName val="DD40"/>
      <sheetName val="DD45"/>
      <sheetName val="EE10"/>
      <sheetName val="FF10"/>
      <sheetName val="FF20"/>
      <sheetName val="GG10"/>
      <sheetName val="GG30"/>
      <sheetName val="GG35"/>
      <sheetName val="GG40"/>
      <sheetName val="PL10-10"/>
      <sheetName val="PL10-20"/>
      <sheetName val="PL20-10"/>
      <sheetName val="PL30-10"/>
      <sheetName val="A61"/>
      <sheetName val="A62"/>
      <sheetName val="A63"/>
      <sheetName val="공정가치"/>
      <sheetName val="외화금융(97-03)"/>
      <sheetName val="지분법평가1분기"/>
      <sheetName val="검토사항"/>
      <sheetName val="Index"/>
      <sheetName val="Nerla"/>
      <sheetName val="2)2005년 감사보고서(STI)-재무제표"/>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예금 Lead"/>
      <sheetName val="예금명세"/>
      <sheetName val="이자수익OT"/>
      <sheetName val="미수이자계산"/>
      <sheetName val="기타예금_신탁예금_일별잔액"/>
      <sheetName val="XREF"/>
      <sheetName val="Tickmarks"/>
      <sheetName val="Sheet3"/>
      <sheetName val="DD30"/>
      <sheetName val="FF20"/>
    </sheetNames>
    <sheetDataSet>
      <sheetData sheetId="0"/>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isc"/>
      <sheetName val="20061231기준"/>
      <sheetName val=".2 회사채상각총괄표"/>
      <sheetName val=".3 회사채#8상각표"/>
      <sheetName val=".4 Euro Bond 상각액"/>
      <sheetName val=".5 상각표"/>
      <sheetName val=".6 미지급이자"/>
      <sheetName val=".7 이자비용SAP"/>
      <sheetName val="단기차입금이자"/>
      <sheetName val="외화환산차손익"/>
      <sheetName val="Tickmarks"/>
      <sheetName val="XREF"/>
      <sheetName val="기타예금_신탁예금_일별잔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CA"/>
      <sheetName val="2D_REPNew2.4"/>
      <sheetName val="Cal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미수"/>
      <sheetName val="Sheet1"/>
      <sheetName val="선급"/>
    </sheetNames>
    <sheetDataSet>
      <sheetData sheetId="0" refreshError="1"/>
      <sheetData sheetId="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
      <sheetName val="연체대출"/>
      <sheetName val="센타별증감현황"/>
      <sheetName val="지역본부별"/>
      <sheetName val="회의자료(연체현황)"/>
      <sheetName val="회의자료(건전성현황)"/>
      <sheetName val="대환취급"/>
      <sheetName val="Sheet3"/>
      <sheetName val="갑지"/>
      <sheetName val="실행"/>
      <sheetName val="매도주식"/>
      <sheetName val="XREF"/>
      <sheetName val="종합일지"/>
      <sheetName val="연체대출 (2)"/>
      <sheetName val="Ⅱ1-0타"/>
      <sheetName val="정산표"/>
      <sheetName val="영업점별"/>
      <sheetName val="성적표96"/>
      <sheetName val="97년추정손익계산서"/>
      <sheetName val="Sheet1"/>
      <sheetName val="코드"/>
      <sheetName val="Code"/>
      <sheetName val="제일은행"/>
      <sheetName val="¿¬Ã¼´ëÃâ"/>
      <sheetName val="????"/>
      <sheetName val="합동별(기표용)"/>
      <sheetName val="보고"/>
      <sheetName val="6 취합중"/>
      <sheetName val="1999.03.31"/>
      <sheetName val="ROOT "/>
      <sheetName val="금리분석"/>
      <sheetName val="J"/>
      <sheetName val="출금실적"/>
      <sheetName val="#REF"/>
      <sheetName val="순위선정"/>
      <sheetName val="마케팅예산"/>
      <sheetName val="2. 담보명세"/>
      <sheetName val="COMPS"/>
      <sheetName val="관련부서"/>
      <sheetName val="수정사항"/>
      <sheetName val="대상(22)"/>
      <sheetName val="환율"/>
      <sheetName val="5월"/>
      <sheetName val="추정PL_1안"/>
      <sheetName val="분당임차변경"/>
      <sheetName val="HR 8.PJ건강"/>
      <sheetName val="HR 1.PJ기본급"/>
      <sheetName val="HR 2.PJ상여"/>
      <sheetName val="LIST"/>
      <sheetName val="INFO"/>
      <sheetName val="코드목록"/>
      <sheetName val="5사남"/>
      <sheetName val="테이블"/>
      <sheetName val="세액계산"/>
      <sheetName val="개인정책"/>
      <sheetName val="개인투자"/>
      <sheetName val="장기투자"/>
      <sheetName val="일반"/>
      <sheetName val="제출용BS(한일+할부)"/>
      <sheetName val="조회총괄"/>
      <sheetName val="연체대출_(2)"/>
      <sheetName val="6_취합중"/>
      <sheetName val="서울(안)"/>
      <sheetName val="신규구입자산"/>
      <sheetName val="성과급테이블"/>
      <sheetName val="주요업무"/>
      <sheetName val="통화별 전체_rawdata"/>
      <sheetName val="temp1"/>
      <sheetName val="1999_03_31"/>
      <sheetName val="ROOT_"/>
      <sheetName val="2__담보명세"/>
      <sheetName val="HR_8_PJ건강"/>
      <sheetName val="HR_1_PJ기본급"/>
      <sheetName val="HR_2_PJ상여"/>
      <sheetName val="연체대출_(2)1"/>
      <sheetName val="6_취합중1"/>
      <sheetName val="1999_03_311"/>
      <sheetName val="ROOT_1"/>
      <sheetName val="2__담보명세1"/>
      <sheetName val="HR_8_PJ건강1"/>
      <sheetName val="HR_1_PJ기본급1"/>
      <sheetName val="HR_2_PJ상여1"/>
      <sheetName val="Sheet2"/>
      <sheetName val="GTI (2)"/>
      <sheetName val="GTI (3)"/>
      <sheetName val="해외주식"/>
      <sheetName val="TOTAL"/>
      <sheetName val="re (3)"/>
      <sheetName val="환율평균(정리)"/>
      <sheetName val="Book1"/>
      <sheetName val="지분법평가(HTVI)5620"/>
      <sheetName val="파생평가"/>
      <sheetName val="아시아 1호5640"/>
      <sheetName val="5620"/>
      <sheetName val="5630"/>
      <sheetName val="5650"/>
      <sheetName val="5612"/>
      <sheetName val="5600"/>
      <sheetName val="5640"/>
      <sheetName val="bs (3)"/>
      <sheetName val="5611"/>
      <sheetName val="5610"/>
      <sheetName val=""/>
      <sheetName val="2담당0113"/>
      <sheetName val="1담당0113"/>
      <sheetName val="유증"/>
      <sheetName val="유류분 반환"/>
      <sheetName val="기본DATA"/>
      <sheetName val="WBS"/>
      <sheetName val="WPL"/>
      <sheetName val="현금예금"/>
      <sheetName val=" 투자자산"/>
      <sheetName val=" 유형자산"/>
      <sheetName val=" 유형자산증가TOT"/>
      <sheetName val=" 유형자산감소TOT"/>
      <sheetName val=" 감가상각Overall"/>
      <sheetName val="건물"/>
      <sheetName val="구축물"/>
      <sheetName val="기계장치"/>
      <sheetName val="차량"/>
      <sheetName val=" 무형자산"/>
      <sheetName val=" 이연자산"/>
      <sheetName val=" 단기차입금"/>
      <sheetName val=" 고정부채"/>
      <sheetName val=" 기타의고정부채"/>
      <sheetName val=" 퇴직추계액"/>
      <sheetName val=" 판관비"/>
      <sheetName val=" 퇴직금TOT"/>
      <sheetName val=" 자본"/>
      <sheetName val=" 제조원가2"/>
      <sheetName val="제조원가"/>
      <sheetName val="판관비TOT"/>
      <sheetName val=" 제조경비TOT"/>
      <sheetName val=" 급여Overall"/>
      <sheetName val="TUL memo"/>
      <sheetName val="어음,수표 Controll Sheet"/>
      <sheetName val="미도래어음"/>
      <sheetName val="어음,수표 폐기현황"/>
      <sheetName val="Header"/>
      <sheetName val="전체유가증권명세(0612)"/>
      <sheetName val="자산명세"/>
      <sheetName val="세금"/>
      <sheetName val="6175-1_매출어음명세총괄"/>
      <sheetName val="A"/>
      <sheetName val="00-03.익스포져"/>
      <sheetName val="3.판관비명세서"/>
      <sheetName val="____"/>
      <sheetName val="평산_v1.xlsx"/>
      <sheetName val="분개장"/>
      <sheetName val="COMBINED"/>
      <sheetName val="VALSTAT"/>
      <sheetName val="생산량"/>
      <sheetName val="유가증권의평가"/>
      <sheetName val="채권(하반기)"/>
      <sheetName val="C(재고)"/>
      <sheetName val="연체대출_(2)2"/>
      <sheetName val="6_취합중2"/>
      <sheetName val="1999_03_312"/>
      <sheetName val="ROOT_2"/>
      <sheetName val="2__담보명세2"/>
      <sheetName val="HR_8_PJ건강2"/>
      <sheetName val="HR_1_PJ기본급2"/>
      <sheetName val="HR_2_PJ상여2"/>
      <sheetName val="통화별_전체_rawdata"/>
      <sheetName val="GTI_(2)"/>
      <sheetName val="GTI_(3)"/>
      <sheetName val="re_(3)"/>
      <sheetName val="아시아_1호5640"/>
      <sheetName val="bs_(3)"/>
      <sheetName val="유류분_반환"/>
      <sheetName val="_투자자산"/>
      <sheetName val="_유형자산"/>
      <sheetName val="_유형자산증가TOT"/>
      <sheetName val="_유형자산감소TOT"/>
      <sheetName val="_감가상각Overall"/>
      <sheetName val="_무형자산"/>
      <sheetName val="_이연자산"/>
      <sheetName val="_단기차입금"/>
      <sheetName val="_고정부채"/>
      <sheetName val="_기타의고정부채"/>
      <sheetName val="_퇴직추계액"/>
      <sheetName val="_판관비"/>
      <sheetName val="_퇴직금TOT"/>
      <sheetName val="_자본"/>
      <sheetName val="_제조원가2"/>
      <sheetName val="_제조경비TOT"/>
      <sheetName val="_급여Overall"/>
      <sheetName val="TUL_memo"/>
      <sheetName val="어음,수표_Controll_Sheet"/>
      <sheetName val="어음,수표_폐기현황"/>
      <sheetName val="3_판관비명세서"/>
      <sheetName val="00-03_익스포져"/>
      <sheetName val="예산"/>
      <sheetName val="2001Org"/>
      <sheetName val="무형자산명세"/>
      <sheetName val="BOD Plan"/>
      <sheetName val="US Codes"/>
      <sheetName val="상환익(2001년도)"/>
      <sheetName val="통합지보건전성(0201)"/>
      <sheetName val="유가증권현황"/>
      <sheetName val="기준"/>
      <sheetName val="자료"/>
      <sheetName val="전체내역"/>
      <sheetName val="정의"/>
      <sheetName val="Sch9"/>
      <sheetName val="F45"/>
      <sheetName val="대출채권 Lead"/>
      <sheetName val="WACC"/>
      <sheetName val="LeadSchedule"/>
      <sheetName val="ISB_Report"/>
      <sheetName val="11.경비실적(배부후)"/>
      <sheetName val="23.연간 이자비용"/>
      <sheetName val="14.2013년실적"/>
      <sheetName val="Lead"/>
      <sheetName val="내역서"/>
      <sheetName val="8월차잔"/>
      <sheetName val="연체대출_(2)3"/>
      <sheetName val="6_취합중3"/>
      <sheetName val="1999_03_313"/>
      <sheetName val="ROOT_3"/>
      <sheetName val="2__담보명세3"/>
      <sheetName val="HR_8_PJ건강3"/>
      <sheetName val="HR_1_PJ기본급3"/>
      <sheetName val="HR_2_PJ상여3"/>
      <sheetName val="GTI_(2)1"/>
      <sheetName val="GTI_(3)1"/>
      <sheetName val="re_(3)1"/>
      <sheetName val="아시아_1호56401"/>
      <sheetName val="bs_(3)1"/>
      <sheetName val="유류분_반환1"/>
      <sheetName val="_투자자산1"/>
      <sheetName val="_유형자산1"/>
      <sheetName val="_유형자산증가TOT1"/>
      <sheetName val="_유형자산감소TOT1"/>
      <sheetName val="_감가상각Overall1"/>
      <sheetName val="_무형자산1"/>
      <sheetName val="_이연자산1"/>
      <sheetName val="_단기차입금1"/>
      <sheetName val="_고정부채1"/>
      <sheetName val="_기타의고정부채1"/>
      <sheetName val="_퇴직추계액1"/>
      <sheetName val="_판관비1"/>
      <sheetName val="_퇴직금TOT1"/>
      <sheetName val="_자본1"/>
      <sheetName val="_제조원가21"/>
      <sheetName val="_제조경비TOT1"/>
      <sheetName val="_급여Overall1"/>
      <sheetName val="TUL_memo1"/>
      <sheetName val="어음,수표_Controll_Sheet1"/>
      <sheetName val="어음,수표_폐기현황1"/>
      <sheetName val="통화별_전체_rawdata1"/>
      <sheetName val="3_판관비명세서1"/>
      <sheetName val="00-03_익스포져1"/>
      <sheetName val="평산_v1_xlsx"/>
      <sheetName val="준비금_과거지급율이용"/>
      <sheetName val="99노임기준"/>
      <sheetName val="단가대비표"/>
      <sheetName val="일위대가"/>
      <sheetName val="상각"/>
      <sheetName val="BSLA"/>
      <sheetName val="포장비"/>
      <sheetName val="CLAIM"/>
      <sheetName val="f3"/>
      <sheetName val="data"/>
      <sheetName val="대출채권_Lead"/>
      <sheetName val="BOD_Plan"/>
      <sheetName val="US_Codes"/>
      <sheetName val="인건비"/>
      <sheetName val="직종인원"/>
      <sheetName val="전행순위"/>
      <sheetName val="시험연구비상각"/>
      <sheetName val="index"/>
      <sheetName val=" 연차수당 직무급화 소요재원_20180529.xlsx"/>
      <sheetName val="연체대출_(2)4"/>
      <sheetName val="6_취합중4"/>
      <sheetName val="1999_03_314"/>
      <sheetName val="2__담보명세4"/>
      <sheetName val="ROOT_4"/>
      <sheetName val="HR_8_PJ건강4"/>
      <sheetName val="HR_1_PJ기본급4"/>
      <sheetName val="HR_2_PJ상여4"/>
      <sheetName val="GTI_(2)2"/>
      <sheetName val="GTI_(3)2"/>
      <sheetName val="re_(3)2"/>
      <sheetName val="아시아_1호56402"/>
      <sheetName val="bs_(3)2"/>
      <sheetName val="유류분_반환2"/>
      <sheetName val="_투자자산2"/>
      <sheetName val="_유형자산2"/>
      <sheetName val="_유형자산증가TOT2"/>
      <sheetName val="_유형자산감소TOT2"/>
      <sheetName val="_감가상각Overall2"/>
      <sheetName val="_무형자산2"/>
      <sheetName val="_이연자산2"/>
      <sheetName val="_단기차입금2"/>
      <sheetName val="_고정부채2"/>
      <sheetName val="_기타의고정부채2"/>
      <sheetName val="_퇴직추계액2"/>
      <sheetName val="_판관비2"/>
      <sheetName val="_퇴직금TOT2"/>
      <sheetName val="_자본2"/>
      <sheetName val="_제조원가22"/>
      <sheetName val="_제조경비TOT2"/>
      <sheetName val="_급여Overall2"/>
      <sheetName val="TUL_memo2"/>
      <sheetName val="어음,수표_Controll_Sheet2"/>
      <sheetName val="어음,수표_폐기현황2"/>
      <sheetName val="통화별_전체_rawdata2"/>
      <sheetName val="3_판관비명세서2"/>
      <sheetName val="00-03_익스포져2"/>
      <sheetName val="평산_v1_xlsx1"/>
      <sheetName val="경리통보"/>
      <sheetName val="BOD_Plan1"/>
      <sheetName val="US_Codes1"/>
      <sheetName val="대출채권_Lead1"/>
      <sheetName val="매출(본)"/>
      <sheetName val="PAJE,PRJE"/>
      <sheetName val="WTB"/>
      <sheetName val="부서별"/>
      <sheetName val="고정자산"/>
      <sheetName val="매출원가추정"/>
      <sheetName val="매출추정"/>
      <sheetName val="양식"/>
      <sheetName val="건강기수표(적)"/>
      <sheetName val="신용카드명세작업용"/>
      <sheetName val="집행결과"/>
      <sheetName val="정산"/>
      <sheetName val="CHECK"/>
      <sheetName val="C.F=출금표"/>
      <sheetName val="출정대비"/>
      <sheetName val="청구서"/>
      <sheetName val="제작비예산서"/>
      <sheetName val="외주정비"/>
      <sheetName val="지역개발"/>
      <sheetName val="건강보험data"/>
      <sheetName val="고용보험data"/>
      <sheetName val="국민연금data"/>
      <sheetName val="급여data(서울)"/>
      <sheetName val="상여data(서울)"/>
      <sheetName val="비품"/>
      <sheetName val="건물외"/>
      <sheetName val="표지"/>
      <sheetName val="저장품"/>
      <sheetName val="YHCODE"/>
      <sheetName val="Summary Rec"/>
      <sheetName val="TB"/>
      <sheetName val="1080024"/>
      <sheetName val="1182100"/>
      <sheetName val="1185345a"/>
      <sheetName val="1185345"/>
      <sheetName val="1185346"/>
      <sheetName val="1185850"/>
      <sheetName val="1185854"/>
      <sheetName val="1185855, 2110251"/>
      <sheetName val="1185856"/>
      <sheetName val="1185860, 2110253"/>
      <sheetName val="1186900"/>
      <sheetName val="1186920"/>
      <sheetName val="1279002"/>
      <sheetName val="1290450"/>
      <sheetName val="2110250"/>
      <sheetName val="2110900"/>
      <sheetName val="2110952"/>
      <sheetName val="2110960"/>
      <sheetName val="2110965"/>
      <sheetName val="2116000"/>
      <sheetName val="2119000"/>
      <sheetName val="2130115, 2130215, 2132000"/>
      <sheetName val="2130450"/>
      <sheetName val="2130453"/>
      <sheetName val="2130456"/>
      <sheetName val="2130457"/>
      <sheetName val="2150050"/>
      <sheetName val="2151851"/>
      <sheetName val="2156000"/>
      <sheetName val="2210000"/>
      <sheetName val="2157800"/>
      <sheetName val="3301000"/>
      <sheetName val="3302000"/>
      <sheetName val="3303100"/>
      <sheetName val="実装LINE工程 "/>
      <sheetName val="광주"/>
      <sheetName val="거래처명"/>
      <sheetName val="chart"/>
      <sheetName val="day"/>
      <sheetName val="Input"/>
      <sheetName val="영업.일1"/>
      <sheetName val="18"/>
      <sheetName val="운전자금97총괄"/>
      <sheetName val="분문집계2"/>
      <sheetName val="배부금액"/>
      <sheetName val="일일자금 "/>
      <sheetName val="2.지분법적용주식Leadsheet(회사제시)"/>
      <sheetName val="기타예금_신탁예금_일별잔액"/>
      <sheetName val="시장성초안camera"/>
      <sheetName val="건강보험"/>
      <sheetName val="고용보험"/>
      <sheetName val="국민연금"/>
      <sheetName val="전직원인건비"/>
      <sheetName val="분개"/>
      <sheetName val="월별 추이"/>
      <sheetName val="순이자마진 추이"/>
      <sheetName val="현금&amp;현금등가(K)"/>
      <sheetName val="퇴충(K)"/>
      <sheetName val="연체대출_(2)5"/>
      <sheetName val="6_취합중5"/>
      <sheetName val="1999_03_315"/>
      <sheetName val="ROOT_5"/>
      <sheetName val="2__담보명세5"/>
      <sheetName val="HR_8_PJ건강5"/>
      <sheetName val="HR_1_PJ기본급5"/>
      <sheetName val="HR_2_PJ상여5"/>
      <sheetName val="통화별_전체_rawdata3"/>
      <sheetName val="GTI_(2)3"/>
      <sheetName val="GTI_(3)3"/>
      <sheetName val="re_(3)3"/>
      <sheetName val="아시아_1호56403"/>
      <sheetName val="bs_(3)3"/>
      <sheetName val="유류분_반환3"/>
      <sheetName val="_투자자산3"/>
      <sheetName val="_유형자산3"/>
      <sheetName val="_유형자산증가TOT3"/>
      <sheetName val="_유형자산감소TOT3"/>
      <sheetName val="_감가상각Overall3"/>
      <sheetName val="_무형자산3"/>
      <sheetName val="_이연자산3"/>
      <sheetName val="_단기차입금3"/>
      <sheetName val="_고정부채3"/>
      <sheetName val="_기타의고정부채3"/>
      <sheetName val="_퇴직추계액3"/>
      <sheetName val="_판관비3"/>
      <sheetName val="_퇴직금TOT3"/>
      <sheetName val="_자본3"/>
      <sheetName val="_제조원가23"/>
      <sheetName val="_제조경비TOT3"/>
      <sheetName val="_급여Overall3"/>
      <sheetName val="TUL_memo3"/>
      <sheetName val="어음,수표_Controll_Sheet3"/>
      <sheetName val="어음,수표_폐기현황3"/>
      <sheetName val="00-03_익스포져3"/>
      <sheetName val="3_판관비명세서3"/>
      <sheetName val="평산_v1_xlsx2"/>
      <sheetName val="US_Codes2"/>
      <sheetName val="BOD_Plan2"/>
      <sheetName val="대출채권_Lead2"/>
      <sheetName val="11_경비실적(배부후)"/>
      <sheetName val="23_연간_이자비용"/>
      <sheetName val="14_2013년실적"/>
      <sheetName val="_연차수당_직무급화_소요재원_20180529_xlsx"/>
      <sheetName val="경비"/>
      <sheetName val="실행철강하도"/>
      <sheetName val="F5"/>
      <sheetName val="R&amp;D"/>
      <sheetName val="국외감가상각내역0103"/>
      <sheetName val="3-1.연령별 개선율"/>
      <sheetName val="Target3_1912"/>
      <sheetName val="RECON"/>
      <sheetName val="호남2"/>
      <sheetName val="노임이"/>
      <sheetName val="Coding"/>
      <sheetName val="기준정보"/>
      <sheetName val="Sheet72"/>
      <sheetName val="Sheet75"/>
      <sheetName val="연체대출_(2)6"/>
      <sheetName val="6_취합중6"/>
      <sheetName val="1999_03_316"/>
      <sheetName val="ROOT_6"/>
      <sheetName val="2__담보명세6"/>
      <sheetName val="HR_8_PJ건강6"/>
      <sheetName val="HR_1_PJ기본급6"/>
      <sheetName val="HR_2_PJ상여6"/>
      <sheetName val="통화별_전체_rawdata4"/>
      <sheetName val="GTI_(2)4"/>
      <sheetName val="GTI_(3)4"/>
      <sheetName val="re_(3)4"/>
      <sheetName val="아시아_1호56404"/>
      <sheetName val="bs_(3)4"/>
      <sheetName val="유류분_반환4"/>
      <sheetName val="_투자자산4"/>
      <sheetName val="_유형자산4"/>
      <sheetName val="_유형자산증가TOT4"/>
      <sheetName val="_유형자산감소TOT4"/>
      <sheetName val="_감가상각Overall4"/>
      <sheetName val="_무형자산4"/>
      <sheetName val="_이연자산4"/>
      <sheetName val="_단기차입금4"/>
      <sheetName val="_고정부채4"/>
      <sheetName val="_기타의고정부채4"/>
      <sheetName val="_퇴직추계액4"/>
      <sheetName val="_판관비4"/>
      <sheetName val="_퇴직금TOT4"/>
      <sheetName val="_자본4"/>
      <sheetName val="_제조원가24"/>
      <sheetName val="_제조경비TOT4"/>
      <sheetName val="_급여Overall4"/>
      <sheetName val="TUL_memo4"/>
      <sheetName val="어음,수표_Controll_Sheet4"/>
      <sheetName val="어음,수표_폐기현황4"/>
      <sheetName val="3_판관비명세서4"/>
      <sheetName val="00-03_익스포져4"/>
      <sheetName val="평산_v1_xlsx3"/>
      <sheetName val="대출채권_Lead3"/>
      <sheetName val="BOD_Plan3"/>
      <sheetName val="US_Codes3"/>
      <sheetName val="11_경비실적(배부후)1"/>
      <sheetName val="23_연간_이자비용1"/>
      <sheetName val="14_2013년실적1"/>
      <sheetName val="_연차수당_직무급화_소요재원_20180529_xlsx1"/>
      <sheetName val="C_F=출금표"/>
      <sheetName val="実装LINE工程_"/>
      <sheetName val="Summary_Rec"/>
      <sheetName val="1185855,_2110251"/>
      <sheetName val="1185860,_2110253"/>
      <sheetName val="2130115,_2130215,_2132000"/>
      <sheetName val="월별_추이"/>
      <sheetName val="순이자마진_추이"/>
      <sheetName val="3-1_연령별_개선율"/>
      <sheetName val="영업_일1"/>
      <sheetName val="연체대출_(2)7"/>
      <sheetName val="6_취합중7"/>
      <sheetName val="1999_03_317"/>
      <sheetName val="ROOT_7"/>
      <sheetName val="2__담보명세7"/>
      <sheetName val="HR_8_PJ건강7"/>
      <sheetName val="HR_1_PJ기본급7"/>
      <sheetName val="HR_2_PJ상여7"/>
      <sheetName val="통화별_전체_rawdata5"/>
      <sheetName val="GTI_(2)5"/>
      <sheetName val="GTI_(3)5"/>
      <sheetName val="re_(3)5"/>
      <sheetName val="아시아_1호56405"/>
      <sheetName val="bs_(3)5"/>
      <sheetName val="유류분_반환5"/>
      <sheetName val="_투자자산5"/>
      <sheetName val="_유형자산5"/>
      <sheetName val="_유형자산증가TOT5"/>
      <sheetName val="_유형자산감소TOT5"/>
      <sheetName val="_감가상각Overall5"/>
      <sheetName val="_무형자산5"/>
      <sheetName val="_이연자산5"/>
      <sheetName val="_단기차입금5"/>
      <sheetName val="_고정부채5"/>
      <sheetName val="_기타의고정부채5"/>
      <sheetName val="_퇴직추계액5"/>
      <sheetName val="_판관비5"/>
      <sheetName val="_퇴직금TOT5"/>
      <sheetName val="_자본5"/>
      <sheetName val="_제조원가25"/>
      <sheetName val="_제조경비TOT5"/>
      <sheetName val="_급여Overall5"/>
      <sheetName val="TUL_memo5"/>
      <sheetName val="어음,수표_Controll_Sheet5"/>
      <sheetName val="어음,수표_폐기현황5"/>
      <sheetName val="3_판관비명세서5"/>
      <sheetName val="00-03_익스포져5"/>
      <sheetName val="평산_v1_xlsx4"/>
      <sheetName val="대출채권_Lead4"/>
      <sheetName val="BOD_Plan4"/>
      <sheetName val="US_Codes4"/>
      <sheetName val="11_경비실적(배부후)2"/>
      <sheetName val="23_연간_이자비용2"/>
      <sheetName val="14_2013년실적2"/>
      <sheetName val="_연차수당_직무급화_소요재원_20180529_xlsx2"/>
      <sheetName val="C_F=출금표1"/>
      <sheetName val="実装LINE工程_1"/>
      <sheetName val="Summary_Rec1"/>
      <sheetName val="1185855,_21102511"/>
      <sheetName val="1185860,_21102531"/>
      <sheetName val="2130115,_2130215,_21320001"/>
      <sheetName val="월별_추이1"/>
      <sheetName val="순이자마진_추이1"/>
      <sheetName val="3-1_연령별_개선율1"/>
      <sheetName val="영업_일11"/>
      <sheetName val="일일자금_"/>
      <sheetName val="2_지분법적용주식Leadsheet(회사제시)"/>
      <sheetName val="유림골조"/>
      <sheetName val="Sheet4"/>
      <sheetName val="FAB별"/>
      <sheetName val="Sheet1 (2)"/>
      <sheetName val="아파트 기성내역서"/>
      <sheetName val="BS(4)"/>
      <sheetName val="10K4"/>
      <sheetName val="발생집계"/>
      <sheetName val="sap`04.7.14"/>
      <sheetName val="2_지분법적용주식Leadsheet(회사제시)1"/>
      <sheetName val="개선안2"/>
      <sheetName val="개선안4"/>
      <sheetName val="배경"/>
      <sheetName val="목적"/>
      <sheetName val="Sheet87"/>
      <sheetName val="Sheet106"/>
      <sheetName val="Sheet752"/>
      <sheetName val="Sheet722"/>
      <sheetName val="은행"/>
      <sheetName val="회사정보"/>
      <sheetName val="1-1-2003"/>
      <sheetName val="TaxCalc"/>
      <sheetName val="합손"/>
      <sheetName val="C_F=출금표2"/>
      <sheetName val="実装LINE工程_2"/>
      <sheetName val="Summary_Rec2"/>
      <sheetName val="1185855,_21102512"/>
      <sheetName val="1185860,_21102532"/>
      <sheetName val="2130115,_2130215,_21320002"/>
      <sheetName val="월별_추이2"/>
      <sheetName val="순이자마진_추이2"/>
      <sheetName val="영업_일12"/>
      <sheetName val="2_지분법적용주식Leadsheet(회사제시)2"/>
      <sheetName val="Sheet1_(2)"/>
      <sheetName val="아파트_기성내역서"/>
      <sheetName val="산출근거"/>
      <sheetName val="비주거용"/>
      <sheetName val="partlist"/>
      <sheetName val="정공공사"/>
      <sheetName val="기초코드"/>
      <sheetName val="목표세부명세"/>
      <sheetName val="11월사업계획대실적"/>
      <sheetName val="연체대출_(2)8"/>
      <sheetName val="6_취합중8"/>
      <sheetName val="1999_03_318"/>
      <sheetName val="ROOT_8"/>
      <sheetName val="2__담보명세8"/>
      <sheetName val="HR_8_PJ건강8"/>
      <sheetName val="HR_1_PJ기본급8"/>
      <sheetName val="HR_2_PJ상여8"/>
      <sheetName val="GTI_(2)6"/>
      <sheetName val="GTI_(3)6"/>
      <sheetName val="re_(3)6"/>
      <sheetName val="아시아_1호56406"/>
      <sheetName val="bs_(3)6"/>
      <sheetName val="유류분_반환6"/>
      <sheetName val="_투자자산6"/>
      <sheetName val="_유형자산6"/>
      <sheetName val="_유형자산증가TOT6"/>
      <sheetName val="_유형자산감소TOT6"/>
      <sheetName val="_감가상각Overall6"/>
      <sheetName val="_무형자산6"/>
      <sheetName val="_이연자산6"/>
      <sheetName val="_단기차입금6"/>
      <sheetName val="_고정부채6"/>
      <sheetName val="_기타의고정부채6"/>
      <sheetName val="_퇴직추계액6"/>
      <sheetName val="_판관비6"/>
      <sheetName val="_퇴직금TOT6"/>
      <sheetName val="_자본6"/>
      <sheetName val="_제조원가26"/>
      <sheetName val="_제조경비TOT6"/>
      <sheetName val="_급여Overall6"/>
      <sheetName val="TUL_memo6"/>
      <sheetName val="어음,수표_Controll_Sheet6"/>
      <sheetName val="어음,수표_폐기현황6"/>
      <sheetName val="통화별_전체_rawdata6"/>
      <sheetName val="3_판관비명세서6"/>
      <sheetName val="00-03_익스포져6"/>
      <sheetName val="평산_v1_xlsx5"/>
      <sheetName val="US_Codes5"/>
      <sheetName val="BOD_Plan5"/>
      <sheetName val="대출채권_Lead5"/>
      <sheetName val="11_경비실적(배부후)3"/>
      <sheetName val="23_연간_이자비용3"/>
      <sheetName val="14_2013년실적3"/>
      <sheetName val="_연차수당_직무급화_소요재원_20180529_xlsx3"/>
      <sheetName val="일일자금_1"/>
      <sheetName val="3-1_연령별_개선율2"/>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refreshError="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sheetData sheetId="327"/>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refreshError="1"/>
      <sheetData sheetId="450" refreshError="1"/>
      <sheetData sheetId="451" refreshError="1"/>
      <sheetData sheetId="452" refreshError="1"/>
      <sheetData sheetId="453" refreshError="1"/>
      <sheetData sheetId="454" refreshError="1"/>
      <sheetData sheetId="455"/>
      <sheetData sheetId="456"/>
      <sheetData sheetId="457" refreshError="1"/>
      <sheetData sheetId="458" refreshError="1"/>
      <sheetData sheetId="459" refreshError="1"/>
      <sheetData sheetId="460" refreshError="1"/>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efreshError="1"/>
      <sheetData sheetId="586" refreshError="1"/>
      <sheetData sheetId="587" refreshError="1"/>
      <sheetData sheetId="588" refreshError="1"/>
      <sheetData sheetId="589"/>
      <sheetData sheetId="590"/>
      <sheetData sheetId="591"/>
      <sheetData sheetId="592"/>
      <sheetData sheetId="593" refreshError="1"/>
      <sheetData sheetId="594" refreshError="1"/>
      <sheetData sheetId="595" refreshError="1"/>
      <sheetData sheetId="596" refreshError="1"/>
      <sheetData sheetId="597" refreshError="1"/>
      <sheetData sheetId="598"/>
      <sheetData sheetId="599"/>
      <sheetData sheetId="600"/>
      <sheetData sheetId="601"/>
      <sheetData sheetId="602"/>
      <sheetData sheetId="603"/>
      <sheetData sheetId="604"/>
      <sheetData sheetId="605"/>
      <sheetData sheetId="606"/>
      <sheetData sheetId="607"/>
      <sheetData sheetId="608"/>
      <sheetData sheetId="609"/>
      <sheetData sheetId="610" refreshError="1"/>
      <sheetData sheetId="611" refreshError="1"/>
      <sheetData sheetId="612" refreshError="1"/>
      <sheetData sheetId="613" refreshError="1"/>
      <sheetData sheetId="614" refreshError="1"/>
      <sheetData sheetId="615" refreshError="1"/>
      <sheetData sheetId="616" refreshError="1"/>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및현금등가물검증 (2)"/>
      <sheetName val="시스코 정리"/>
      <sheetName val="시스코상환계획"/>
      <sheetName val="현금및현금등가물검증"/>
      <sheetName val="단기금융상품검증"/>
      <sheetName val="장기금융상품검증"/>
      <sheetName val="원화단기차입금 "/>
      <sheetName val="가중평균이자율"/>
      <sheetName val="유동성장기부채(원화)"/>
      <sheetName val="외화단기차입금"/>
      <sheetName val="장기차입금(외화)"/>
      <sheetName val="외화환산손익-부채"/>
      <sheetName val="사채"/>
      <sheetName val="사채할인발행차금"/>
      <sheetName val="장기차입금(원화)"/>
      <sheetName val="정의"/>
      <sheetName val="메모"/>
      <sheetName val="현금예금"/>
      <sheetName val="NPV"/>
      <sheetName val="차입금"/>
      <sheetName val="어음수표"/>
      <sheetName val="영업외손익"/>
      <sheetName val="이자수익"/>
      <sheetName val="외화환산"/>
      <sheetName val="구분별이자비용"/>
      <sheetName val="이자추가적검토"/>
      <sheetName val="외환차손익"/>
      <sheetName val="차입금추정"/>
      <sheetName val="통계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판관비명세서"/>
      <sheetName val="95WBS"/>
      <sheetName val="공통"/>
      <sheetName val="D"/>
      <sheetName val="96결산부속"/>
      <sheetName val="@공통코드"/>
      <sheetName val="여신"/>
      <sheetName val="수신"/>
      <sheetName val="2월"/>
      <sheetName val="공통비"/>
      <sheetName val="50(갑)"/>
      <sheetName val="data"/>
      <sheetName val="지성학원"/>
      <sheetName val="현할차"/>
      <sheetName val="광성 현할차(2010)-수정후"/>
      <sheetName val="POS (2)"/>
      <sheetName val="별제권_정리담보권1"/>
      <sheetName val="주당순이익"/>
      <sheetName val="2.손익계산서"/>
      <sheetName val="IJABUNRI"/>
      <sheetName val="7 (2)"/>
      <sheetName val="ILBAN"/>
      <sheetName val="실행간접비용"/>
      <sheetName val="SPEC"/>
      <sheetName val="G.R300경비"/>
      <sheetName val="기계경비(시간당)"/>
      <sheetName val="램머"/>
      <sheetName val="사전주요실적"/>
      <sheetName val="전기"/>
      <sheetName val="INPUT"/>
      <sheetName val="기본사항"/>
      <sheetName val="시산표"/>
      <sheetName val="현장관리비"/>
      <sheetName val="자금수지"/>
      <sheetName val="사업성"/>
      <sheetName val="분석"/>
      <sheetName val="재료"/>
      <sheetName val="99선급비용"/>
      <sheetName val="월기표내역"/>
      <sheetName val="부하계산서"/>
      <sheetName val="공급업체 목록"/>
      <sheetName val="XREF"/>
      <sheetName val="자료"/>
      <sheetName val="민감도"/>
      <sheetName val="7월"/>
      <sheetName val="TB"/>
      <sheetName val="급여조견표"/>
      <sheetName val="WELDING"/>
      <sheetName val="db"/>
      <sheetName val="비현금수익비용"/>
      <sheetName val="BS"/>
      <sheetName val="IS"/>
      <sheetName val="Triggers"/>
      <sheetName val="전체(태안제외)"/>
      <sheetName val="명단"/>
      <sheetName val="적용환율"/>
      <sheetName val="기준"/>
      <sheetName val="Summary Rpt"/>
      <sheetName val="DB@Acess"/>
      <sheetName val="Civil"/>
      <sheetName val="Terminology"/>
      <sheetName val="p.2 PL"/>
      <sheetName val="p.1 BS"/>
      <sheetName val="경리통보"/>
      <sheetName val="3_판관비명세서"/>
      <sheetName val="G_R300경비"/>
      <sheetName val="2_손익계산서"/>
      <sheetName val="7_(2)"/>
      <sheetName val="Summary_Rpt"/>
      <sheetName val="전사 (2)"/>
      <sheetName val="환경가전(25개월)"/>
      <sheetName val="CVT산정"/>
      <sheetName val="자재구분변환"/>
      <sheetName val="매출채권"/>
      <sheetName val="Sheet1"/>
      <sheetName val="BAN9905"/>
      <sheetName val="ITEMLIST9911"/>
      <sheetName val="시산"/>
      <sheetName val="퇴충(K)"/>
      <sheetName val="Sheet3"/>
      <sheetName val="#REF"/>
      <sheetName val="Index"/>
      <sheetName val="유효성 검사 목록 리스트"/>
      <sheetName val="제조원가"/>
      <sheetName val="수지"/>
      <sheetName val="회사정보"/>
      <sheetName val="사업자등록증"/>
      <sheetName val="부재료입고집계"/>
      <sheetName val="4-1.렌탈순주문(제품별)"/>
      <sheetName val="Exchange rate(Spot)"/>
      <sheetName val="Exchange rate(Average)"/>
      <sheetName val="Exrate(spot)"/>
      <sheetName val="9908"/>
      <sheetName val="손익계산서"/>
      <sheetName val="전국수주원본"/>
      <sheetName val="0순위 매장"/>
      <sheetName val="유효성검사"/>
      <sheetName val="항목별상세척도"/>
      <sheetName val="계정code"/>
      <sheetName val="1997"/>
      <sheetName val="P.M 별"/>
      <sheetName val="총괄"/>
      <sheetName val="범주"/>
      <sheetName val="분류표"/>
      <sheetName val="Sheet4"/>
      <sheetName val="etc"/>
      <sheetName val="산업은행 경영지표"/>
      <sheetName val="(참고)담당업무구분"/>
      <sheetName val="가격(수정X)"/>
      <sheetName val="임테블"/>
      <sheetName val="업무연락"/>
      <sheetName val="본부별매출"/>
      <sheetName val="실행철강하도"/>
      <sheetName val="TEMP1"/>
      <sheetName val="TEMP2"/>
      <sheetName val="PL"/>
      <sheetName val="분당임차변경"/>
      <sheetName val="국문 FS"/>
      <sheetName val="Sheet5"/>
      <sheetName val="구로점"/>
      <sheetName val="김천점"/>
      <sheetName val="남원점"/>
      <sheetName val="동광주점"/>
      <sheetName val="부평점"/>
      <sheetName val="분당점"/>
      <sheetName val="서부산점"/>
      <sheetName val="신월점"/>
      <sheetName val="안산점"/>
      <sheetName val="원주점"/>
      <sheetName val="일산점"/>
      <sheetName val="전주점"/>
      <sheetName val="제주점"/>
      <sheetName val="창동점"/>
      <sheetName val="청주점"/>
      <sheetName val="데이터"/>
      <sheetName val="구미"/>
      <sheetName val="작업기능분류(작성참고)"/>
      <sheetName val=""/>
      <sheetName val="회의내역2_현재(19년부터)"/>
      <sheetName val="Sheet3 (2)"/>
      <sheetName val="GS"/>
      <sheetName val="CTEMCOST"/>
      <sheetName val="act98"/>
      <sheetName val="Sheet2"/>
      <sheetName val="선급법인세 (2)"/>
      <sheetName val="품목코드"/>
      <sheetName val="Macro3"/>
      <sheetName val="Oct'19"/>
      <sheetName val="전사손익"/>
      <sheetName val="20191231"/>
      <sheetName val="도표"/>
      <sheetName val="수금지급조건"/>
      <sheetName val="현금흐름표"/>
      <sheetName val="강북본부"/>
      <sheetName val="강남본부"/>
      <sheetName val="경북본부"/>
      <sheetName val="경북법단"/>
      <sheetName val="경남본부"/>
      <sheetName val="경남법단"/>
      <sheetName val="중부본부"/>
      <sheetName val="중부법단"/>
      <sheetName val="호남본부"/>
      <sheetName val="호남법단"/>
      <sheetName val="11년도 비용"/>
      <sheetName val="수사단"/>
      <sheetName val="11년도 부서"/>
      <sheetName val="선택값"/>
      <sheetName val="기관코드"/>
      <sheetName val="예산코드"/>
      <sheetName val="(청구DATA_1월)"/>
      <sheetName val="(청구DATA_2월)"/>
      <sheetName val="(청구DATA_3월)"/>
      <sheetName val="(청구DATA_4월)"/>
      <sheetName val="(청구DATA_5월)"/>
      <sheetName val="(청구DATA_6월)"/>
      <sheetName val="11년도_비용"/>
      <sheetName val="11년도_부서"/>
      <sheetName val="계정과목(구)"/>
      <sheetName val="기관정보"/>
      <sheetName val="고객군 구분"/>
      <sheetName val="일일실적"/>
      <sheetName val="추진전략"/>
      <sheetName val="FAB별"/>
      <sheetName val="터널굴착단산"/>
      <sheetName val="관계주식"/>
      <sheetName val="①매출"/>
      <sheetName val="Sheet11"/>
      <sheetName val="1-6월 누적손익원장"/>
      <sheetName val="YOEMAGUM"/>
      <sheetName val="基本情報ｄｂ"/>
      <sheetName val="財務諸表"/>
      <sheetName val="FS_GCK"/>
      <sheetName val="유효성_검사_목록_리스트"/>
      <sheetName val="광성_현할차(2010)-수정후"/>
      <sheetName val="Pakai 1-31 Jan 05"/>
      <sheetName val="INFORM"/>
      <sheetName val="호남2"/>
      <sheetName val="3_판관비명세서1"/>
      <sheetName val="7_(2)1"/>
      <sheetName val="G_R300경비1"/>
      <sheetName val="2_손익계산서1"/>
      <sheetName val="Summary_Rpt1"/>
      <sheetName val="p_2_PL"/>
      <sheetName val="p_1_BS"/>
      <sheetName val="공급업체_목록"/>
      <sheetName val="전사_(2)"/>
      <sheetName val="Exchange_rate(Spot)"/>
      <sheetName val="Exchange_rate(Average)"/>
      <sheetName val="0순위_매장"/>
      <sheetName val="3_판관비명세서2"/>
      <sheetName val="7_(2)2"/>
      <sheetName val="G_R300경비2"/>
      <sheetName val="2_손익계산서2"/>
      <sheetName val="Summary_Rpt2"/>
      <sheetName val="p_2_PL1"/>
      <sheetName val="p_1_BS1"/>
      <sheetName val="광성_현할차(2010)-수정후1"/>
      <sheetName val="공급업체_목록1"/>
      <sheetName val="유효성_검사_목록_리스트1"/>
      <sheetName val="전사_(2)1"/>
      <sheetName val="Exchange_rate(Spot)1"/>
      <sheetName val="Exchange_rate(Average)1"/>
      <sheetName val="0순위_매장1"/>
      <sheetName val="审计调整"/>
      <sheetName val="※결재방"/>
      <sheetName val="3.일반사상"/>
      <sheetName val="부가서비스 분류표"/>
      <sheetName val="SAP_Role"/>
      <sheetName val="cctr"/>
      <sheetName val="계정_H100"/>
      <sheetName val="계정_1000"/>
      <sheetName val="계정_7000"/>
      <sheetName val="계정_8000"/>
      <sheetName val="AP_H100"/>
      <sheetName val="AP_1000"/>
      <sheetName val="AP_7000"/>
      <sheetName val="AP_8000"/>
      <sheetName val="목록시트"/>
      <sheetName val="참고1. 채용유형 및 인턴계획일정"/>
      <sheetName val="11년도_비용1"/>
      <sheetName val="11년도_부서1"/>
      <sheetName val="고객군_구분"/>
      <sheetName val="01_高 ARPU Pipe line"/>
      <sheetName val="데이터정의"/>
      <sheetName val="11년도_비용2"/>
      <sheetName val="11년도_부서2"/>
      <sheetName val="고객군_구분1"/>
      <sheetName val="01_高_ARPU_Pipe_line"/>
      <sheetName val="목록 LIST"/>
      <sheetName val="기준안_전장"/>
      <sheetName val="유림골조"/>
      <sheetName val="연결조정분개13"/>
      <sheetName val="5월국내출장"/>
      <sheetName val="우리사주급여공제 조합원"/>
      <sheetName val="채널업체"/>
      <sheetName val="참조영역_Variance"/>
      <sheetName val="기준정보"/>
      <sheetName val="절대지우지말것"/>
      <sheetName val="WPL"/>
      <sheetName val="결-9-1"/>
      <sheetName val="목록"/>
      <sheetName val="Zone 순위"/>
      <sheetName val="1-1. Zone 순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sheetData sheetId="240"/>
      <sheetData sheetId="241"/>
      <sheetData sheetId="242" refreshError="1"/>
      <sheetData sheetId="243" refreshError="1"/>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본조서1"/>
      <sheetName val="관세"/>
      <sheetName val="주주명부&lt;끝&gt;"/>
      <sheetName val="DATA-2003"/>
      <sheetName val="#REF"/>
      <sheetName val="Revised PEGS98"/>
      <sheetName val="A"/>
      <sheetName val="controll"/>
      <sheetName val="97년추정손익계산서"/>
      <sheetName val="인건비"/>
      <sheetName val="손익합산"/>
      <sheetName val="Links"/>
      <sheetName val="감가상각시부인"/>
      <sheetName val="대차총괄"/>
      <sheetName val="대차합동"/>
      <sheetName val="Sheet1"/>
      <sheetName val="감가상각비"/>
      <sheetName val="일수"/>
      <sheetName val="basic_info"/>
      <sheetName val="기준정보"/>
      <sheetName val="미실현손익명세서"/>
      <sheetName val="01is(누계)"/>
      <sheetName val="HISTORY REPORT-ARMOR ALL &amp; STP"/>
      <sheetName val="Data"/>
      <sheetName val="LA(INVENTORY)"/>
      <sheetName val="WI"/>
      <sheetName val="B"/>
      <sheetName val="SA"/>
      <sheetName val="AFS(국문)"/>
      <sheetName val="Cover"/>
      <sheetName val="RR Allocation"/>
      <sheetName val="SLS UPLOAD"/>
      <sheetName val="Indoor Disposer"/>
      <sheetName val="DB"/>
      <sheetName val="재고현황(Unit)"/>
      <sheetName val="건물"/>
      <sheetName val="building"/>
      <sheetName val="월간단가"/>
      <sheetName val="bs"/>
      <sheetName val="Sheet2"/>
      <sheetName val="원재료재공"/>
      <sheetName val="은행"/>
      <sheetName val="평가&amp;선급.미지급"/>
      <sheetName val="XREF"/>
      <sheetName val="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불장외"/>
      <sheetName val="자재코드"/>
      <sheetName val="자재계"/>
      <sheetName val="수입계"/>
      <sheetName val="수입자재"/>
      <sheetName val="내수계"/>
      <sheetName val="내수업체계"/>
      <sheetName val="내수자재"/>
      <sheetName val="기초재고계"/>
      <sheetName val="기초재고"/>
      <sheetName val="기초재고보고"/>
      <sheetName val="생산실적입력"/>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예산실적전체당월"/>
      <sheetName val="수장을"/>
      <sheetName val="손료기준-공사부구두문의"/>
      <sheetName val="02전사완제품상품계획"/>
      <sheetName val="xxxxxx"/>
      <sheetName val="업무연락"/>
      <sheetName val="Chart1"/>
      <sheetName val="제품처리현황  "/>
      <sheetName val="MC산출근거"/>
      <sheetName val="부재예실"/>
      <sheetName val="판매일반"/>
      <sheetName val="배합비(99-05-25)"/>
      <sheetName val="건설성적"/>
      <sheetName val="수리결과"/>
      <sheetName val="제품원재"/>
      <sheetName val="공장전체"/>
      <sheetName val="BASE"/>
      <sheetName val="원본"/>
      <sheetName val="소모품"/>
      <sheetName val="이자율"/>
      <sheetName val="CMC ellipse"/>
      <sheetName val="투자예산"/>
      <sheetName val="물량표S"/>
      <sheetName val="wall"/>
      <sheetName val="CAPVC"/>
      <sheetName val="일위대가목록"/>
      <sheetName val="비주거용"/>
      <sheetName val="불량율(세부)"/>
      <sheetName val="울산상비리스트"/>
      <sheetName val="유형분류"/>
      <sheetName val="초과사유"/>
      <sheetName val="Sheet1"/>
      <sheetName val="두께별"/>
      <sheetName val="TOTAL"/>
      <sheetName val="Sheet2"/>
      <sheetName val="Sheet13"/>
      <sheetName val="GC산출"/>
      <sheetName val="VXXXXXXX"/>
      <sheetName val="RAW DATA"/>
      <sheetName val="생산판매재고"/>
      <sheetName val="금강투자2000"/>
      <sheetName val="1을"/>
      <sheetName val="재정_FB완료"/>
      <sheetName val="박두익"/>
      <sheetName val="대기"/>
      <sheetName val="총괄표"/>
      <sheetName val="01 매출및기성1103"/>
      <sheetName val="00실적"/>
      <sheetName val="제안서"/>
      <sheetName val="행정표준(1)"/>
      <sheetName val="행정표준(2)"/>
      <sheetName val="2"/>
      <sheetName val="투자실적(계정별)"/>
      <sheetName val="1.불만접수현황"/>
      <sheetName val="카메라2"/>
      <sheetName val="재정"/>
      <sheetName val="TTT"/>
      <sheetName val="갑지(추정)"/>
      <sheetName val="DailyInput"/>
      <sheetName val="투자집계표"/>
      <sheetName val="투자실적(제품별)"/>
      <sheetName val="일년TOTAL"/>
      <sheetName val="공사내역서(을)실행"/>
      <sheetName val="제조요약 (당월)"/>
      <sheetName val="제조요약 (누계)"/>
      <sheetName val="3개월 소요량"/>
      <sheetName val="12월말재고"/>
      <sheetName val="12월 소요량"/>
      <sheetName val="11월 소요량"/>
      <sheetName val="지급자재"/>
      <sheetName val="입찰내역 발주처 양식"/>
      <sheetName val="부산제일극장"/>
      <sheetName val="정보매체A동"/>
      <sheetName val="AT310"/>
      <sheetName val="456소요량"/>
      <sheetName val="2월소요량"/>
      <sheetName val="3월소요량"/>
      <sheetName val="1"/>
      <sheetName val="Eq. Mobilization"/>
      <sheetName val="Sheet4"/>
      <sheetName val="3.현황(창호_라미)"/>
      <sheetName val="3.현황(내외장재_상재)"/>
      <sheetName val="#REF"/>
      <sheetName val="Cover"/>
      <sheetName val="산출근거"/>
      <sheetName val="CAM"/>
      <sheetName val="결론"/>
      <sheetName val="인건비(010330)"/>
      <sheetName val="GRACE"/>
      <sheetName val="report_20"/>
      <sheetName val="camera_30"/>
      <sheetName val="협조전"/>
      <sheetName val="Kimdh"/>
      <sheetName val="불만처리현황"/>
      <sheetName val="과제"/>
      <sheetName val="10"/>
      <sheetName val="90"/>
      <sheetName val="40"/>
      <sheetName val="50"/>
      <sheetName val="60"/>
      <sheetName val="70"/>
      <sheetName val="camera_10"/>
      <sheetName val="부재예실1월"/>
      <sheetName val="guard(mac)"/>
      <sheetName val="tggwan(mac)"/>
      <sheetName val="일위대가표"/>
      <sheetName val="Atomic Wt Data"/>
      <sheetName val="2.대외공문"/>
      <sheetName val="RD제품개발투자비(매가)"/>
      <sheetName val="기안"/>
      <sheetName val="신제품1"/>
      <sheetName val="신제품3"/>
      <sheetName val="코드표"/>
      <sheetName val="간접비내역-1"/>
      <sheetName val="공통가설"/>
      <sheetName val="제품처리현황__"/>
      <sheetName val="CMC_ellipse"/>
      <sheetName val="RAW_DATA"/>
      <sheetName val="제조요약_(당월)"/>
      <sheetName val="제조요약_(누계)"/>
      <sheetName val="Eq__Mobilization"/>
      <sheetName val="1_불만접수현황"/>
      <sheetName val="3개월_소요량"/>
      <sheetName val="12월_소요량"/>
      <sheetName val="11월_소요량"/>
      <sheetName val="3_현황(창호_라미)"/>
      <sheetName val="3_현황(내외장재_상재)"/>
      <sheetName val="01_매출및기성1103"/>
      <sheetName val="Atomic_Wt_Data"/>
      <sheetName val="2_대외공문"/>
      <sheetName val="Front"/>
      <sheetName val="기능인사자료"/>
      <sheetName val="機器明細(MC)"/>
      <sheetName val="제품처리현황__1"/>
      <sheetName val="CMC_ellipse1"/>
      <sheetName val="RAW_DATA1"/>
      <sheetName val="1_불만접수현황1"/>
      <sheetName val="제조요약_(당월)1"/>
      <sheetName val="제조요약_(누계)1"/>
      <sheetName val="3개월_소요량1"/>
      <sheetName val="12월_소요량1"/>
      <sheetName val="11월_소요량1"/>
      <sheetName val="Eq__Mobilization1"/>
      <sheetName val="01_매출및기성11031"/>
      <sheetName val="3_현황(창호_라미)1"/>
      <sheetName val="3_현황(내외장재_상재)1"/>
      <sheetName val="Atomic_Wt_Data1"/>
      <sheetName val="2_대외공문1"/>
      <sheetName val="검토사항"/>
      <sheetName val="통계자료"/>
      <sheetName val="FG"/>
      <sheetName val="수지밸브"/>
      <sheetName val="배합비(2,3.4분기)"/>
      <sheetName val="report"/>
      <sheetName val="전직원명단_20011108"/>
      <sheetName val="Summary"/>
      <sheetName val="PVC"/>
      <sheetName val="COL131"/>
      <sheetName val="99판매상세"/>
      <sheetName val="신제품2"/>
      <sheetName val="실행철강하도"/>
      <sheetName val="입찰안"/>
      <sheetName val="발행제기"/>
      <sheetName val="원본1"/>
      <sheetName val="건재양식"/>
      <sheetName val="물량10월"/>
      <sheetName val="1월"/>
      <sheetName val="AHU-1"/>
      <sheetName val="급탕설비"/>
      <sheetName val="화장실배기팬"/>
      <sheetName val="가설재손료"/>
      <sheetName val="인원계획"/>
      <sheetName val="년차수당"/>
      <sheetName val="코드"/>
      <sheetName val="9806-9901"/>
      <sheetName val="결정소재임원"/>
      <sheetName val="사파이어개발부"/>
      <sheetName val="SP관리"/>
      <sheetName val="잉곳개발과"/>
      <sheetName val="기판개발과"/>
      <sheetName val="시스템개발과"/>
      <sheetName val="인건비예산파일"/>
      <sheetName val="첨부7.UTILITY"/>
      <sheetName val="97년 추정"/>
      <sheetName val="집계표"/>
      <sheetName val="BASIC단가"/>
      <sheetName val="변경내역대비표(2)"/>
      <sheetName val="Sheet8"/>
      <sheetName val="카메라"/>
      <sheetName val="공장평가(12-1분기)(양식변경안).xlsx"/>
      <sheetName val="성형자료"/>
      <sheetName val="3사인원"/>
      <sheetName val="6월"/>
      <sheetName val="2-8"/>
      <sheetName val="울산(구분)"/>
      <sheetName val="단가정리(작업)"/>
      <sheetName val="Sheet3"/>
      <sheetName val="조선용암면"/>
      <sheetName val="주별납기"/>
      <sheetName val="완료퀄리티매칭"/>
      <sheetName val="적용토목"/>
      <sheetName val="PAINT"/>
      <sheetName val="계획08"/>
      <sheetName val="예산입력(전)"/>
      <sheetName val="FC-101"/>
      <sheetName val="차수"/>
      <sheetName val="주재원"/>
      <sheetName val="OSA"/>
      <sheetName val="인원현황"/>
      <sheetName val="OPT손익 내수"/>
      <sheetName val="OPT손익 수출"/>
      <sheetName val="95년기준조정"/>
      <sheetName val="CAUDIT"/>
      <sheetName val="손익11"/>
      <sheetName val="회계적산"/>
      <sheetName val="tt-RESIN"/>
      <sheetName val="예적금"/>
      <sheetName val="참조"/>
      <sheetName val="원료"/>
      <sheetName val="은행"/>
      <sheetName val="골프모래"/>
      <sheetName val="3월작업"/>
      <sheetName val="허가"/>
      <sheetName val="물량표"/>
      <sheetName val="당월실적"/>
      <sheetName val=" 유리_시공 업무 매뉴얼(20150306).xlsx"/>
      <sheetName val=" 유리_가시공 업무 매뉴얼(20150310).xlsx"/>
      <sheetName val="준검 내역서"/>
      <sheetName val="표지"/>
      <sheetName val="수성자동포장라인자동화.xlsx"/>
      <sheetName val="단가동향"/>
      <sheetName val="재무상태변동표"/>
      <sheetName val="선급비용"/>
      <sheetName val="관리전폭"/>
      <sheetName val="건    재"/>
      <sheetName val="미지급금"/>
      <sheetName val="법인세신고자료"/>
      <sheetName val="마산월령동골조물량변경"/>
      <sheetName val="typecode"/>
      <sheetName val="화재 탐지 설비"/>
      <sheetName val="200101"/>
      <sheetName val="Assumptions"/>
      <sheetName val="소개"/>
      <sheetName val="보증금"/>
      <sheetName val="산정(1부)"/>
      <sheetName val="벤더리스트"/>
      <sheetName val="불량이력원료(진행중)"/>
      <sheetName val="SurveyTotals"/>
      <sheetName val="건축도급단가"/>
      <sheetName val="실행단가"/>
      <sheetName val="Data"/>
      <sheetName val="Sheet4 (2)"/>
      <sheetName val="Target 두께측정 Data"/>
      <sheetName val="C11F"/>
      <sheetName val="9월누계(산지계)"/>
      <sheetName val="부서"/>
      <sheetName val="유형"/>
      <sheetName val="연간rework환소"/>
      <sheetName val="연간rework포장"/>
      <sheetName val="공산"/>
      <sheetName val="연습"/>
      <sheetName val="세부(종합)"/>
      <sheetName val="운영계획"/>
      <sheetName val="5쪽"/>
      <sheetName val="출장거리"/>
      <sheetName val="원단위 산출"/>
      <sheetName val="고정비 내역"/>
      <sheetName val="변동비 내역"/>
      <sheetName val="h-013211-2"/>
      <sheetName val="USA"/>
      <sheetName val="200005"/>
      <sheetName val="조명일위"/>
      <sheetName val="2008 건재예산$100기준"/>
      <sheetName val=" 2011년 부서별 폐기물 감소 방안.xlsx"/>
      <sheetName val="단가"/>
      <sheetName val="12월실적"/>
      <sheetName val="전부서공통"/>
      <sheetName val="4"/>
      <sheetName val="분체 노후설비 교체 투자(분산기1대,분쇄기2대).xlsx"/>
      <sheetName val="Butadiene"/>
      <sheetName val="Propylene"/>
      <sheetName val="실행내역서(DCU)"/>
      <sheetName val=" 갑지"/>
      <sheetName val="경성자금"/>
      <sheetName val="기술공여선배합송부현황DB(도료)"/>
      <sheetName val="MOTOR"/>
      <sheetName val="대리점전화번호-셀손대지 말것"/>
      <sheetName val="참고.반영율"/>
      <sheetName val="실적0902_WHITE"/>
      <sheetName val="시공여유율"/>
      <sheetName val="B"/>
      <sheetName val="인원DB"/>
      <sheetName val="대외공문"/>
      <sheetName val="OD5000"/>
      <sheetName val="매트"/>
      <sheetName val="사이즈"/>
      <sheetName val="용융"/>
      <sheetName val="티슈"/>
      <sheetName val="집계표(육상)"/>
      <sheetName val="월간"/>
      <sheetName val="2012.1월~현재(법률자문료비교)"/>
      <sheetName val="F12"/>
      <sheetName val="3.수익성향상"/>
      <sheetName val="3.구간별단가"/>
      <sheetName val="2. 도급단가산출"/>
      <sheetName val="2.요약집계표(변경전)"/>
      <sheetName val="4.임율구간별단가"/>
      <sheetName val="14년 10월 생산일정표(10.21 rev.06).xls"/>
      <sheetName val="매출예산2012"/>
      <sheetName val="TB(PL)"/>
      <sheetName val="PAJE"/>
      <sheetName val="TB(BS)"/>
      <sheetName val="PRJE"/>
      <sheetName val="XREF"/>
      <sheetName val="Lead"/>
      <sheetName val="일위대가"/>
      <sheetName val="단가대비표"/>
      <sheetName val="포장"/>
      <sheetName val="판촉계획(고정)"/>
      <sheetName val="2분기산정제품"/>
      <sheetName val="울산(코드별규격)"/>
      <sheetName val="12"/>
      <sheetName val="01월실적값복사"/>
      <sheetName val="01월예산값복사"/>
      <sheetName val="※참고(차종)"/>
      <sheetName val="지부전체"/>
      <sheetName val="유효성"/>
      <sheetName val="F12_BS"/>
      <sheetName val="F3_PL"/>
      <sheetName val="F4_PAJE"/>
      <sheetName val="검사코드 관리 절차"/>
      <sheetName val="일위대가목차"/>
      <sheetName val="3.PT개발계획"/>
      <sheetName val="공비대비"/>
      <sheetName val="2월판매"/>
      <sheetName val="12년실적"/>
      <sheetName val="도입리스트"/>
      <sheetName val="현황보고"/>
      <sheetName val="원가계산서"/>
      <sheetName val="차액보증"/>
      <sheetName val="Low Data 누계"/>
      <sheetName val="피벗 (2)"/>
      <sheetName val="변경증감내역서"/>
      <sheetName val="FAB별"/>
      <sheetName val="수익성"/>
      <sheetName val="현금흐름및재무안정성"/>
      <sheetName val="CF"/>
      <sheetName val="본인평가"/>
      <sheetName val="효과파악"/>
      <sheetName val="비교분석"/>
      <sheetName val="현우실적"/>
      <sheetName val="TOEIC기준점수"/>
      <sheetName val="절감실적_M별세부"/>
      <sheetName val="관리대장(2001장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발생집계"/>
      <sheetName val="95년간접비"/>
      <sheetName val="Book2"/>
      <sheetName val="#REF"/>
      <sheetName val="손익계산서"/>
      <sheetName val="사업부문별집계"/>
      <sheetName val="CAPEX"/>
      <sheetName val="하반기 수정 집계"/>
      <sheetName val="월별목표건수"/>
      <sheetName val="상반기용역원가"/>
      <sheetName val="IT지원본부손익"/>
      <sheetName val="일반관리"/>
      <sheetName val="총총괄"/>
      <sheetName val="세부내역서"/>
      <sheetName val="감액산출근거"/>
      <sheetName val="세부내역서 (2)"/>
      <sheetName val="심사승인공문"/>
      <sheetName val="안전사용 (2)"/>
      <sheetName val="안전사용-월"/>
      <sheetName val="계약내역 (1)"/>
      <sheetName val="견적갑"/>
      <sheetName val="bm내역서(B공구)"/>
      <sheetName val="변경내역"/>
      <sheetName val="신규단가(A)제작"/>
      <sheetName val="신규단가(B)물가정보"/>
      <sheetName val="견적갑&quot;A&quot;공구"/>
      <sheetName val="견적조건보고서&quot;A&quot;공구"/>
      <sheetName val="A비엠"/>
      <sheetName val="공율산출"/>
      <sheetName val="장안(01.05.30)(2)"/>
      <sheetName val="내쇼날 (01.05.30)"/>
      <sheetName val="장안(01.05.30)"/>
      <sheetName val="진성(01.05.30)"/>
      <sheetName val="3Week(4-3)(보안)"/>
      <sheetName val="전기공정표"/>
      <sheetName val="CABLE(MAIN)"/>
      <sheetName val="전선관수량산출표 (4)"/>
      <sheetName val="FAX"/>
      <sheetName val="위임장(배상현) (2)"/>
      <sheetName val="명림건설"/>
      <sheetName val="단가조사표"/>
      <sheetName val="견적비교표"/>
      <sheetName val="덕트,트레이(함평)"/>
      <sheetName val="대금지불"/>
      <sheetName val="사정단가  (2)"/>
      <sheetName val="간지"/>
      <sheetName val="1.설조"/>
      <sheetName val="2.단면가정"/>
      <sheetName val="3.MO "/>
      <sheetName val="4.하중"/>
      <sheetName val="5.내진"/>
      <sheetName val="6.부재력"/>
      <sheetName val="INPUT(상시)"/>
      <sheetName val="USD"/>
      <sheetName val="WSD"/>
      <sheetName val="반력"/>
      <sheetName val="TIRED"/>
      <sheetName val="INPUT(지진시)"/>
      <sheetName val="내진"/>
      <sheetName val="내진반력"/>
      <sheetName val="7.단면력"/>
      <sheetName val="10.1.1 footing 계산"/>
      <sheetName val="10.1.2 footing 계산"/>
      <sheetName val="10.2.1 단면력 산정"/>
      <sheetName val="10.2.1 단면력 산정 (2)"/>
      <sheetName val="단면력 (2)"/>
      <sheetName val="5. Pile검토"/>
      <sheetName val="SHEARKEY검토 (2)"/>
      <sheetName val="수량산출서 (2)"/>
      <sheetName val="설계표"/>
      <sheetName val="원가계산"/>
      <sheetName val="총괄내역서"/>
      <sheetName val="내역서"/>
      <sheetName val="마운딩산출"/>
      <sheetName val="소형고압면적"/>
      <sheetName val="지주목산출"/>
      <sheetName val="수량산출서"/>
      <sheetName val="식재일위"/>
      <sheetName val="수목운반,상하차비"/>
      <sheetName val="이식자재산출"/>
      <sheetName val=" 단가"/>
      <sheetName val="시설물일위"/>
      <sheetName val="노임단가2000년"/>
      <sheetName val="기계경비목록"/>
      <sheetName val="기계경비"/>
      <sheetName val="시멘트철근"/>
      <sheetName val="골재집계표"/>
      <sheetName val="공종자재집계 (2)"/>
      <sheetName val="재료집계표  (2)"/>
      <sheetName val="갑지(가로)"/>
      <sheetName val="나"/>
      <sheetName val="CB건축(신) (2)"/>
      <sheetName val="CB건축(신)"/>
      <sheetName val="산출내역"/>
      <sheetName val="집계표 (2)"/>
      <sheetName val="기초일위집게표(7)"/>
      <sheetName val="기초일위대가(8)"/>
      <sheetName val=" 단가대비표"/>
      <sheetName val="인력"/>
      <sheetName val="운반비"/>
      <sheetName val="H빔"/>
      <sheetName val="파일항타"/>
      <sheetName val="암파쇄"/>
      <sheetName val="자재집계표"/>
      <sheetName val="옹벽토공량"/>
      <sheetName val="철근집계표"/>
      <sheetName val="기계시간당경비"/>
      <sheetName val="끝-이하출력(x)"/>
      <sheetName val="옹벽수량표."/>
      <sheetName val="전체3회변경"/>
      <sheetName val="산출근거"/>
      <sheetName val="관리비 (2)"/>
      <sheetName val="보조기층단가분개"/>
      <sheetName val="집계표"/>
      <sheetName val="계좌입금의뢰서"/>
      <sheetName val="각 서"/>
      <sheetName val="직불합의각서(토공)"/>
      <sheetName val="직불합의각서(수목)"/>
      <sheetName val="직불합의각서(계측)"/>
      <sheetName val="변경이유서"/>
      <sheetName val="접"/>
      <sheetName val="수량명세서-구"/>
      <sheetName val="적용"/>
      <sheetName val="예정공정표-SK (2)"/>
      <sheetName val="Sheet4"/>
      <sheetName val="평면도"/>
      <sheetName val="딱지"/>
      <sheetName val="비탈면 돌붙임(형식2)단가산출근거"/>
      <sheetName val="신규단가산출(2002m)"/>
      <sheetName val="변경사유서"/>
      <sheetName val="보조기층현황"/>
      <sheetName val="세부내역서 "/>
      <sheetName val="제잡비산출근거 (전체)"/>
      <sheetName val="발주제잡비산근(2)"/>
      <sheetName val="보강원심력철근콘크리트관"/>
      <sheetName val="원심력철근콘크리트관하차비"/>
      <sheetName val="표지"/>
      <sheetName val="목차"/>
      <sheetName val="여건사유"/>
      <sheetName val="2001설계예정9.17 (3)"/>
      <sheetName val="사진대지 (5)"/>
      <sheetName val="(방음벽반사형)"/>
      <sheetName val="단가내부"/>
      <sheetName val="단가외부 "/>
      <sheetName val="6공구(당초)"/>
      <sheetName val="제잡비현황"/>
      <sheetName val="물가변동액(전체분)"/>
      <sheetName val="제출내역 (2)"/>
      <sheetName val="70%"/>
      <sheetName val="공사비집계"/>
      <sheetName val="부대내역"/>
      <sheetName val="준검 내역서"/>
      <sheetName val="지급자재"/>
      <sheetName val="비목군분류내역"/>
      <sheetName val="수산출"/>
      <sheetName val="계"/>
      <sheetName val="이월"/>
      <sheetName val="배수자집계"/>
      <sheetName val="전체수량집계"/>
      <sheetName val="투찰"/>
      <sheetName val="식재인부"/>
      <sheetName val="데이타"/>
      <sheetName val="1공구산출내역서"/>
      <sheetName val="1,2공구원가계산서"/>
      <sheetName val="2공구산출내역"/>
      <sheetName val="Macro1"/>
      <sheetName val="Macro2"/>
      <sheetName val="세골재  T2 변경 현황"/>
      <sheetName val="106C0300"/>
      <sheetName val="수량집계"/>
      <sheetName val="토공"/>
      <sheetName val="배수공"/>
      <sheetName val="구조물공"/>
      <sheetName val="포장공"/>
      <sheetName val="부대공"/>
      <sheetName val="3차설계"/>
      <sheetName val="방음벽집계"/>
      <sheetName val="공사내역"/>
      <sheetName val="깨기집계"/>
      <sheetName val="줄파기집"/>
      <sheetName val="전체설계서"/>
      <sheetName val="철근"/>
      <sheetName val="공사비증감"/>
      <sheetName val="results"/>
      <sheetName val="중기노임"/>
      <sheetName val="8.시공현황"/>
      <sheetName val="지급자재명세서 (3)"/>
      <sheetName val="단가산출서(SS)"/>
      <sheetName val="출입로"/>
      <sheetName val="증감내역"/>
      <sheetName val="현황 (3)"/>
      <sheetName val="현황"/>
      <sheetName val="수량산출"/>
      <sheetName val="공제량"/>
      <sheetName val="검토안"/>
      <sheetName val="공사비증감현황(A3)"/>
      <sheetName val="보고"/>
      <sheetName val="예산서"/>
      <sheetName val="집계표 "/>
      <sheetName val="지급자재명세서 (2)"/>
      <sheetName val="통신설계서"/>
      <sheetName val="최종내역"/>
      <sheetName val="변경수량집계"/>
      <sheetName val="철.콘 수량산출 (적용)"/>
      <sheetName val="가도공 수량 집계표"/>
      <sheetName val="가도차도부 수량산출"/>
      <sheetName val="가도길어깨현황1"/>
      <sheetName val="제잡비전체건축(2001)"/>
      <sheetName val="제잡비현황 (건축)"/>
      <sheetName val="5"/>
      <sheetName val="철거집계표(전체)"/>
      <sheetName val="철거집계표(토공)"/>
      <sheetName val="공사량현황"/>
      <sheetName val="지급자재명세서"/>
      <sheetName val="2002년설계서"/>
      <sheetName val="갑지"/>
      <sheetName val="암거집계"/>
      <sheetName val="전체 (2)"/>
      <sheetName val="몰탈"/>
      <sheetName val="부곡교"/>
      <sheetName val="교대철근"/>
      <sheetName val="단가비교표"/>
      <sheetName val="제잡비('02)"/>
      <sheetName val="기타집계"/>
      <sheetName val="2.08"/>
      <sheetName val="단계처리참고"/>
      <sheetName val="C관집"/>
      <sheetName val="타이기"/>
      <sheetName val="변경집계장"/>
      <sheetName val="변경설계서"/>
      <sheetName val="3개분류내역"/>
      <sheetName val="2.10"/>
      <sheetName val="앞집계"/>
      <sheetName val="수량명세서"/>
      <sheetName val="수량집계표"/>
      <sheetName val="단계차선 16-8"/>
      <sheetName val="적용외집계장"/>
      <sheetName val="비목분류 "/>
      <sheetName val="비목별물가지수변동현황"/>
      <sheetName val="k치 "/>
      <sheetName val="BOOK7"/>
      <sheetName val="T2"/>
      <sheetName val="상부공"/>
      <sheetName val="주요자재"/>
      <sheetName val="교각수량"/>
      <sheetName val="측구수량집계"/>
      <sheetName val="배수이월"/>
      <sheetName val="유용유동"/>
      <sheetName val="타공정앞장"/>
      <sheetName val="공구리"/>
      <sheetName val="구미전체집계"/>
      <sheetName val="영업소집계"/>
      <sheetName val="가도집계"/>
      <sheetName val="건축비목분류"/>
      <sheetName val="비목별물가지수"/>
      <sheetName val="교량접속수"/>
      <sheetName val="전체(광21)"/>
      <sheetName val="신광상부"/>
      <sheetName val="타공정"/>
      <sheetName val="5.08차광망"/>
      <sheetName val="방음출입문"/>
      <sheetName val="5.14경계표주"/>
      <sheetName val="5.09가드휀스"/>
      <sheetName val="5.12비탈보호"/>
      <sheetName val="마감면집"/>
      <sheetName val="시추조사"/>
      <sheetName val="5.11방음벽수량집"/>
      <sheetName val="길어깨부"/>
      <sheetName val="5.13보도(구미천)"/>
      <sheetName val="가도공집계"/>
      <sheetName val="강가시설전체"/>
      <sheetName val="sheetpile"/>
      <sheetName val="5.23안전시설목"/>
      <sheetName val="5.26낙하물방지"/>
      <sheetName val="5.29철근"/>
      <sheetName val="5.30시멘트"/>
      <sheetName val="도색산출"/>
      <sheetName val="월드컵안전"/>
      <sheetName val="폐기물"/>
      <sheetName val="사업소보고"/>
      <sheetName val="사진대지"/>
      <sheetName val="사진대지 (2)"/>
      <sheetName val="설계변경 제출(10.5극동)"/>
      <sheetName val="쏠레땅쉬-1월"/>
      <sheetName val="설계변경 제출(4차이후미적용)"/>
      <sheetName val="감사지적"/>
      <sheetName val="방침사항5"/>
      <sheetName val="설계변경 제출(근거서류)-참고"/>
      <sheetName val="타공종이기수량집계"/>
      <sheetName val="Sheet5"/>
      <sheetName val="Sheet6"/>
      <sheetName val="Sheet7"/>
      <sheetName val="Sheet8"/>
      <sheetName val="Sheet9"/>
      <sheetName val="Sheet10"/>
      <sheetName val="내역비교 (2)"/>
      <sheetName val="내역비교 (3)"/>
      <sheetName val="단가산출(적용20)단가적정성"/>
      <sheetName val="단가산출(적용25)단가적정성"/>
      <sheetName val="범양"/>
      <sheetName val="간접비분개"/>
      <sheetName val="전체실행예산(본사양식) (2)"/>
      <sheetName val="감독실현황"/>
      <sheetName val="2001.12"/>
      <sheetName val="장고개내역서"/>
      <sheetName val="SK+극동"/>
      <sheetName val="702"/>
      <sheetName val="직영시행공사비"/>
      <sheetName val="VXXXXX"/>
      <sheetName val="JUP2000"/>
      <sheetName val="laroux"/>
      <sheetName val="2000장비이동현황"/>
      <sheetName val="3-5.인원 수급 계획"/>
      <sheetName val="JUP2001"/>
      <sheetName val="그림"/>
      <sheetName val="2001매출현황"/>
      <sheetName val="2001기성현황"/>
      <sheetName val="2001JUP vs 기성"/>
      <sheetName val="2001년도TO비교"/>
      <sheetName val="쏠레땅쉬원가(02)"/>
      <sheetName val="내역서-sk"/>
      <sheetName val="증감내역서"/>
      <sheetName val="집계표(당초,변경) (2)"/>
      <sheetName val="7차공사4회기성(직공비)"/>
      <sheetName val="7차공사3회기성(직공비)"/>
      <sheetName val="원가계산서(설계변경-세로)"/>
      <sheetName val="수량증감현황 (2)"/>
      <sheetName val="사유서 "/>
      <sheetName val="예정공정표"/>
      <sheetName val="변경사유 (변경)"/>
      <sheetName val="730x500"/>
      <sheetName val="운반2 (2)"/>
      <sheetName val="본사청구1"/>
      <sheetName val="0103"/>
      <sheetName val="강교작업일보용"/>
      <sheetName val="PC2.9 4.142"/>
      <sheetName val="앵카 (33.5)"/>
      <sheetName val="내민식"/>
      <sheetName val="수평배수공(L=3M)"/>
      <sheetName val="수평배수공(L=10M)"/>
      <sheetName val="모래구입(7000)"/>
      <sheetName val="모래구입(6700)"/>
      <sheetName val="포대시멘트"/>
      <sheetName val="차로이탈인식시설"/>
      <sheetName val="복통 (10)"/>
      <sheetName val="부"/>
      <sheetName val="수원공(총)"/>
      <sheetName val="옥산"/>
      <sheetName val="업체별(옥)"/>
      <sheetName val="단가대비표"/>
      <sheetName val="인부산출"/>
      <sheetName val="강서구기별"/>
      <sheetName val="일위대가"/>
      <sheetName val="계약내내역"/>
      <sheetName val="6차분13회기성요약표"/>
      <sheetName val="토공견적"/>
      <sheetName val="철콘 견적"/>
      <sheetName val="증감대비"/>
      <sheetName val="총괄"/>
      <sheetName val="금차분"/>
      <sheetName val="전체분"/>
      <sheetName val="골조도"/>
      <sheetName val="실행내역서 (2)"/>
      <sheetName val="검측계획서"/>
      <sheetName val="검측요청서(토지)"/>
      <sheetName val="배관체크"/>
      <sheetName val="5.25"/>
      <sheetName val="174호 (A각)"/>
      <sheetName val="174호(D각)"/>
      <sheetName val="도급 "/>
      <sheetName val="내역2안(1구간)"/>
      <sheetName val="내역2안(2구간)"/>
      <sheetName val="세부예정공정표(시례3,4교)"/>
      <sheetName val="토목내역서(설계변경)"/>
      <sheetName val="4.건별공사비증감내역"/>
      <sheetName val="집계표지(전체분)"/>
      <sheetName val="내역(전체분)"/>
      <sheetName val="집계표지(금회분)"/>
      <sheetName val="내역(금회분)"/>
      <sheetName val="단가표"/>
      <sheetName val="철.콘"/>
      <sheetName val="토공사"/>
      <sheetName val="설계자"/>
      <sheetName val="확의견"/>
      <sheetName val="개요"/>
      <sheetName val="공감요율산출"/>
      <sheetName val="관리비3의3총괄"/>
      <sheetName val="공사비명세서"/>
      <sheetName val="일위집계"/>
      <sheetName val="일위대가 (3)"/>
      <sheetName val="자재가격"/>
      <sheetName val="준설내역"/>
      <sheetName val="준설재료"/>
      <sheetName val="뽑기"/>
      <sheetName val="ㅂㅂ"/>
      <sheetName val="ㅂㅂ (2)"/>
      <sheetName val="ㅂㅂ (3)"/>
      <sheetName val="ㅂㅂ (4)"/>
      <sheetName val="공사비요약 "/>
      <sheetName val="중분대용1"/>
      <sheetName val="중분대용2"/>
      <sheetName val="본선"/>
      <sheetName val="본선2"/>
      <sheetName val="본선3"/>
      <sheetName val="R-A(우)"/>
      <sheetName val=" R-A(우2)"/>
      <sheetName val="R-A(좌)"/>
      <sheetName val="R-A(좌2)"/>
      <sheetName val="소분리대 반사판"/>
      <sheetName val="관리비"/>
      <sheetName val="02.05.14"/>
      <sheetName val="02.5.23"/>
      <sheetName val="작은검사원"/>
      <sheetName val="작은기성(갑)"/>
      <sheetName val="작은기성(을)"/>
      <sheetName val="두원검사원"/>
      <sheetName val="두원기성(갑)"/>
      <sheetName val="두원기성(을)"/>
      <sheetName val="총괄 (집) (2)"/>
      <sheetName val="계약조건"/>
      <sheetName val="총괄집계표"/>
      <sheetName val="공통가설"/>
      <sheetName val="건축공사집계표"/>
      <sheetName val="건축공사(클럽하우스)"/>
      <sheetName val="건축공사(관리동)"/>
      <sheetName val="건축공사(후생동)"/>
      <sheetName val="건축공사(농기구창고)"/>
      <sheetName val="건축공사(정비고)"/>
      <sheetName val="건축공사(스타트하우스)"/>
      <sheetName val="건축공사(그늘집)"/>
      <sheetName val="건축공사(수위실)"/>
      <sheetName val="전기공사집계표"/>
      <sheetName val="전기공사(클럽하우스)"/>
      <sheetName val="전기공사(관리동)"/>
      <sheetName val="전기공사(후생동)"/>
      <sheetName val="전기공사(농기구창고)"/>
      <sheetName val="전기공사(정비고)"/>
      <sheetName val="전기공사(스타트하우스)"/>
      <sheetName val="전기공사(그늘집)"/>
      <sheetName val="전기공사(옥외)"/>
      <sheetName val="설비공사(집계표)"/>
      <sheetName val="설비공사(클럽하우스)"/>
      <sheetName val="설비공사(관리동)"/>
      <sheetName val="설비공사(후생동)"/>
      <sheetName val="설비공사(농기구창고)"/>
      <sheetName val="설비공사(스타트하우스)"/>
      <sheetName val="설비공사(그늘집)"/>
      <sheetName val="공정표(출력)"/>
      <sheetName val="7월희준이"/>
      <sheetName val="가설공사내역"/>
      <sheetName val="401"/>
      <sheetName val="기성청구서 (2)"/>
      <sheetName val="제초작업실행내역서"/>
      <sheetName val="10월 시공정산 (3)"/>
      <sheetName val="4"/>
      <sheetName val="산출근거서 (9800)"/>
      <sheetName val="식재단가 (2)"/>
      <sheetName val="총괄표"/>
      <sheetName val="자재기성산출서"/>
      <sheetName val="수량산출서 (3)"/>
      <sheetName val="보완현황(농림부)"/>
      <sheetName val="수량이동(사)"/>
      <sheetName val="콘크리트 작업일보2"/>
      <sheetName val="공통경비(11월)"/>
      <sheetName val="회계원가현황(본사)"/>
      <sheetName val="회계원가현황 (현장)"/>
      <sheetName val="도로복구"/>
      <sheetName val="줄눈설치단가"/>
      <sheetName val="표지 (세)"/>
      <sheetName val="8fc"/>
      <sheetName val="수공2"/>
      <sheetName val="직1호"/>
      <sheetName val="8만전체물량"/>
      <sheetName val="9.7만전체물량"/>
      <sheetName val="1+100"/>
      <sheetName val="master"/>
      <sheetName val="36+45-113-18+19+20I"/>
      <sheetName val="Sheet1 (2)"/>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sheetData sheetId="20" refreshError="1"/>
      <sheetData sheetId="21" refreshError="1"/>
      <sheetData sheetId="22"/>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sheetData sheetId="125" refreshError="1"/>
      <sheetData sheetId="126"/>
      <sheetData sheetId="127" refreshError="1"/>
      <sheetData sheetId="128" refreshError="1"/>
      <sheetData sheetId="129" refreshError="1"/>
      <sheetData sheetId="130" refreshError="1"/>
      <sheetData sheetId="131" refreshError="1"/>
      <sheetData sheetId="132"/>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refreshError="1"/>
      <sheetData sheetId="206" refreshError="1"/>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refreshError="1"/>
      <sheetData sheetId="310" refreshError="1"/>
      <sheetData sheetId="311"/>
      <sheetData sheetId="312"/>
      <sheetData sheetId="313" refreshError="1"/>
      <sheetData sheetId="314"/>
      <sheetData sheetId="315"/>
      <sheetData sheetId="316"/>
      <sheetData sheetId="317"/>
      <sheetData sheetId="318"/>
      <sheetData sheetId="319"/>
      <sheetData sheetId="320"/>
      <sheetData sheetId="321"/>
      <sheetData sheetId="322" refreshError="1"/>
      <sheetData sheetId="323" refreshError="1"/>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sheetData sheetId="338" refreshError="1"/>
      <sheetData sheetId="339" refreshError="1"/>
      <sheetData sheetId="340" refreshError="1"/>
      <sheetData sheetId="341"/>
      <sheetData sheetId="342"/>
      <sheetData sheetId="343"/>
      <sheetData sheetId="344"/>
      <sheetData sheetId="345"/>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sheetData sheetId="359"/>
      <sheetData sheetId="360" refreshError="1"/>
      <sheetData sheetId="361"/>
      <sheetData sheetId="362" refreshError="1"/>
      <sheetData sheetId="363" refreshError="1"/>
      <sheetData sheetId="364" refreshError="1"/>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sheetData sheetId="376"/>
      <sheetData sheetId="377" refreshError="1"/>
      <sheetData sheetId="378" refreshError="1"/>
      <sheetData sheetId="379" refreshError="1"/>
      <sheetData sheetId="380" refreshError="1"/>
      <sheetData sheetId="381" refreshError="1"/>
      <sheetData sheetId="382"/>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sheetData sheetId="407"/>
      <sheetData sheetId="408"/>
      <sheetData sheetId="409"/>
      <sheetData sheetId="410" refreshError="1"/>
      <sheetData sheetId="411" refreshError="1"/>
      <sheetData sheetId="412"/>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sheetData sheetId="452" refreshError="1"/>
      <sheetData sheetId="453" refreshError="1"/>
      <sheetData sheetId="454" refreshError="1"/>
      <sheetData sheetId="455" refreshError="1"/>
      <sheetData sheetId="456" refreshError="1"/>
      <sheetData sheetId="457"/>
      <sheetData sheetId="458" refreshError="1"/>
      <sheetData sheetId="459"/>
      <sheetData sheetId="460" refreshError="1"/>
      <sheetData sheetId="461" refreshError="1"/>
      <sheetData sheetId="462" refreshError="1"/>
      <sheetData sheetId="463"/>
      <sheetData sheetId="464" refreshError="1"/>
      <sheetData sheetId="465" refreshError="1"/>
      <sheetData sheetId="466" refreshError="1"/>
      <sheetData sheetId="467"/>
      <sheetData sheetId="468"/>
      <sheetData sheetId="469"/>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refreshError="1"/>
      <sheetData sheetId="48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기업평가"/>
      <sheetName val="삼보정보통신"/>
      <sheetName val="포철"/>
      <sheetName val="수정시산표"/>
      <sheetName val="회사정보"/>
      <sheetName val="Front"/>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설명"/>
      <sheetName val="생산통계"/>
      <sheetName val="출하통계"/>
      <sheetName val="재고"/>
      <sheetName val="업체별재고"/>
      <sheetName val="생산현황"/>
      <sheetName val="생산실적입력"/>
      <sheetName val="출하실적입력"/>
      <sheetName val="자재코드"/>
      <sheetName val="업체코드"/>
      <sheetName val="코드"/>
      <sheetName val="정의"/>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품목분류표"/>
      <sheetName val="소프트웨어 현황"/>
      <sheetName val="자산관리대장"/>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s &amp; Shrinkages"/>
      <sheetName val="Tube History-Capacity-Demand"/>
      <sheetName val="Panel History-Capacity"/>
      <sheetName val="Funnel History-Capacity"/>
      <sheetName val="Panel Graphs"/>
      <sheetName val="Funnel Graphs"/>
      <sheetName val="Title Page"/>
      <sheetName val="Weights _ Shrinkages"/>
      <sheetName val="Tube History_Capacity_Demand"/>
      <sheetName val="Panel History_Capacity"/>
      <sheetName val="Funnel History_Capacity"/>
      <sheetName val="Sheet1"/>
      <sheetName val="end use"/>
      <sheetName val="screen size"/>
      <sheetName val="Tank 운영 일정_KN16 가동"/>
      <sheetName val="생산"/>
      <sheetName val="BOD SOS"/>
      <sheetName val="전체(목표)"/>
      <sheetName val="요약"/>
      <sheetName val="수급전망"/>
      <sheetName val="Summary"/>
      <sheetName val="조성별 Summary"/>
      <sheetName val="경비비교 (2)"/>
      <sheetName val="①98신제품개발 경영 계획"/>
      <sheetName val="Dec PL"/>
      <sheetName val="BSPL"/>
      <sheetName val="15년 메인과제 리스트"/>
      <sheetName val="할증 "/>
      <sheetName val="Actual"/>
      <sheetName val="Sheet2"/>
      <sheetName val="Weights_&amp;_Shrinkages"/>
      <sheetName val="Tube_History-Capacity-Demand"/>
      <sheetName val="Panel_History-Capacity"/>
      <sheetName val="Funnel_History-Capacity"/>
      <sheetName val="Panel_Graphs"/>
      <sheetName val="Funnel_Graphs"/>
      <sheetName val="Title_Page"/>
      <sheetName val="Weights___Shrinkages"/>
      <sheetName val="Tube_History_Capacity_Demand"/>
      <sheetName val="Panel_History_Capacity"/>
      <sheetName val="Funnel_History_Capacity"/>
      <sheetName val="end_use"/>
      <sheetName val="screen_size"/>
      <sheetName val="Tank_운영_일정_KN16_가동"/>
      <sheetName val="BOD_SOS"/>
      <sheetName val="조성별_Summary"/>
      <sheetName val="경비비교_(2)"/>
      <sheetName val="①98신제품개발_경영_계획"/>
      <sheetName val="Dec_PL"/>
      <sheetName val="15년_메인과제_리스트"/>
      <sheetName val="할증_"/>
      <sheetName val="Data Table 분석"/>
      <sheetName val="과제 리스트"/>
      <sheetName val="97 Time Sum"/>
      <sheetName val=" TMTRK Form"/>
      <sheetName val="TM-Jan"/>
      <sheetName val="설비명분류(만지면 안됨)"/>
      <sheetName val="Sales Forecast"/>
      <sheetName val="Pipebas2"/>
      <sheetName val="원가절감과제 취합 (2)"/>
      <sheetName val="손익합산"/>
      <sheetName val="Line name"/>
      <sheetName val="     "/>
      <sheetName val="Melting OEE"/>
      <sheetName val="구분_CC_CI"/>
      <sheetName val="Weights_&amp;_Shrinkages1"/>
      <sheetName val="원판ra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현금및현금등가물검증 (2)"/>
      <sheetName val="시스코 정리"/>
      <sheetName val="시스코상환계획"/>
      <sheetName val="현금및현금등가물검증"/>
      <sheetName val="단기금융상품검증"/>
      <sheetName val="장기금융상품검증"/>
      <sheetName val="원화단기차입금 "/>
      <sheetName val="가중평균이자율"/>
      <sheetName val="유동성장기부채(원화)"/>
      <sheetName val="외화단기차입금"/>
      <sheetName val="장기차입금(외화)"/>
      <sheetName val="외화환산손익-부채"/>
      <sheetName val="사채"/>
      <sheetName val="사채할인발행차금"/>
      <sheetName val="장기차입금(원화)"/>
      <sheetName val="정의"/>
      <sheetName val="메모"/>
      <sheetName val="현금예금"/>
      <sheetName val="NPV"/>
      <sheetName val="차입금"/>
      <sheetName val="어음수표"/>
      <sheetName val="영업외손익"/>
      <sheetName val="이자수익"/>
      <sheetName val="외화환산"/>
      <sheetName val="구분별이자비용"/>
      <sheetName val="이자추가적검토"/>
      <sheetName val="외환차손익"/>
      <sheetName val="차입금추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대차대조표"/>
      <sheetName val="전체종합BS"/>
      <sheetName val="국내종합BS"/>
      <sheetName val="전체종합PL"/>
      <sheetName val="국내종합PL"/>
      <sheetName val="차이분석"/>
      <sheetName val="결손금처리계산서"/>
      <sheetName val="잉여금"/>
      <sheetName val="합계잔액시산표"/>
      <sheetName val="보고서CF"/>
      <sheetName val="?????"/>
      <sheetName val="계수원본(99.2.28)"/>
      <sheetName val="I一般比"/>
      <sheetName val="BM_NEW2"/>
      <sheetName val="외상매입금점별현황"/>
      <sheetName val="당월손익계산서★"/>
      <sheetName val="샤워실위생"/>
      <sheetName val="협조전"/>
      <sheetName val="매입계산서"/>
      <sheetName val="부분품"/>
      <sheetName val="생산부대통지서"/>
      <sheetName val="93상각비"/>
      <sheetName val="반도체"/>
      <sheetName val="H.P견적(참조)"/>
      <sheetName val="Ctrl"/>
      <sheetName val="회사정보"/>
      <sheetName val="LIST"/>
      <sheetName val="대차"/>
      <sheetName val="반제품"/>
      <sheetName val="재공품"/>
      <sheetName val="타과목"/>
      <sheetName val="공통"/>
      <sheetName val="95WBS"/>
      <sheetName val="현금흐름표"/>
      <sheetName val="FAB별"/>
      <sheetName val="가정사항"/>
      <sheetName val="보증금(전신전화가입권)"/>
      <sheetName val="일반경비(타행)"/>
      <sheetName val="Lead"/>
      <sheetName val="금융"/>
      <sheetName val="은행"/>
      <sheetName val="리스"/>
      <sheetName val="보험"/>
      <sheetName val="외상매출금현황-수정분 A2"/>
      <sheetName val="제품(수출)매출"/>
      <sheetName val="상품보조수불"/>
      <sheetName val="제조원가계산서 (2)"/>
      <sheetName val="제품입고(생산)"/>
      <sheetName val="IN"/>
      <sheetName val="9-1차이내역"/>
      <sheetName val="선급미지급비용"/>
      <sheetName val="BS"/>
      <sheetName val="감사회사"/>
      <sheetName val="분당임차변경"/>
      <sheetName val="기초자료(20010831)"/>
      <sheetName val="근로영수증"/>
      <sheetName val="Sheet1"/>
      <sheetName val="정기적금"/>
      <sheetName val="Menu_Link"/>
      <sheetName val="어음수표추가테스트"/>
      <sheetName val="TEMP1"/>
      <sheetName val="업무분장 "/>
      <sheetName val="#REF"/>
      <sheetName val="매출채권"/>
      <sheetName val="대우2월"/>
      <sheetName val="1.00매출액"/>
      <sheetName val="GB"/>
      <sheetName val="Santong22"/>
      <sheetName val="2003경영계획"/>
      <sheetName val="원가관리"/>
      <sheetName val="비교대차(완)"/>
      <sheetName val="HERO01"/>
      <sheetName val="피엘"/>
      <sheetName val="Ⅱ1-0타"/>
      <sheetName val="시산표"/>
      <sheetName val="원가"/>
      <sheetName val="공사비지급"/>
      <sheetName val="SALE"/>
      <sheetName val="Data"/>
      <sheetName val="예금미수 (2)"/>
      <sheetName val="조회서"/>
      <sheetName val="주소"/>
      <sheetName val="선급비용"/>
      <sheetName val="T48a"/>
      <sheetName val="예수금"/>
      <sheetName val="미지급이자(분쟁대상)"/>
      <sheetName val="율촌자금집행"/>
      <sheetName val="JOB Assign"/>
      <sheetName val="첨부1"/>
      <sheetName val="고정자산원본"/>
      <sheetName val="기본입력사항"/>
      <sheetName val="A1"/>
      <sheetName val="실적표"/>
      <sheetName val="2001"/>
      <sheetName val="11급"/>
      <sheetName val="_____"/>
      <sheetName val="배서어음명세서"/>
      <sheetName val="COND"/>
      <sheetName val="분석항목"/>
      <sheetName val="월확9601"/>
      <sheetName val="영업외손익등"/>
      <sheetName val="시설투자"/>
      <sheetName val="세무서코드"/>
      <sheetName val="대차대조표-공시형"/>
      <sheetName val="TLCF"/>
      <sheetName val="기초코드"/>
      <sheetName val="3-31"/>
      <sheetName val="LU"/>
      <sheetName val="주주명부&lt;끝&gt;"/>
      <sheetName val="대가목록"/>
      <sheetName val="Sheet2"/>
      <sheetName val="8월"/>
      <sheetName val="손익분기분석"/>
      <sheetName val="수익성분석"/>
      <sheetName val="주요재무비율"/>
      <sheetName val="생산성에관한지표"/>
      <sheetName val="´ëÂ÷´ëÁ¶Ç¥"/>
      <sheetName val="DI1"/>
      <sheetName val="지분법(AK) (2)"/>
      <sheetName val="한일자야(감액손실) (2)"/>
      <sheetName val="기준정보"/>
      <sheetName val="지급이자"/>
      <sheetName val="채권(하반기)"/>
      <sheetName val="2000손익실적"/>
      <sheetName val="2000손익예산"/>
      <sheetName val="ALL"/>
      <sheetName val="일반물자(한국통신)"/>
      <sheetName val="과"/>
      <sheetName val="1"/>
      <sheetName val="자본금"/>
      <sheetName val="22.보증금(전화가입권)"/>
      <sheetName val="24.보증금(전신전화가입권)"/>
      <sheetName val="명부"/>
      <sheetName val="월별비교제조원가명세서"/>
      <sheetName val="EX-외상(06)"/>
      <sheetName val="자금집행내역"/>
      <sheetName val="대외공문"/>
      <sheetName val="Index"/>
      <sheetName val="98년BS"/>
      <sheetName val="산출"/>
      <sheetName val="고정비"/>
      <sheetName val="RV미수수익보정"/>
      <sheetName val="불균등-거치외(미수)"/>
      <sheetName val="불균등-TOP(선수)"/>
      <sheetName val="English"/>
      <sheetName val="A(1)"/>
      <sheetName val="절대지우지말것"/>
      <sheetName val="판매시설"/>
      <sheetName val="admin"/>
      <sheetName val="감가상각"/>
      <sheetName val="Sheet3"/>
      <sheetName val="제조원가"/>
      <sheetName val="B1(반포1차)"/>
      <sheetName val="서식시트"/>
      <sheetName val="DY092"/>
      <sheetName val="제작실적"/>
      <sheetName val="COMM"/>
      <sheetName val="재고자산명세"/>
      <sheetName val="99종합"/>
      <sheetName val="보증금명세서"/>
      <sheetName val="前期시산표"/>
      <sheetName val="ld-극동"/>
      <sheetName val="부산물"/>
      <sheetName val="96수표어음"/>
      <sheetName val="출자한도1031"/>
      <sheetName val="최근5이익잉여금처분계산서"/>
      <sheetName val="최근5재무상태변동표"/>
      <sheetName val="Sheet11"/>
      <sheetName val="조정명세서"/>
      <sheetName val="외화"/>
      <sheetName val="23기-3분기결산PL"/>
      <sheetName val="10월판관"/>
      <sheetName val="매출.물동명세"/>
      <sheetName val="UTMBPL"/>
      <sheetName val="기본사항"/>
      <sheetName val="대표자"/>
      <sheetName val="대표경력"/>
      <sheetName val="신예"/>
      <sheetName val="입력항목"/>
      <sheetName val="업체손실공수.xls"/>
      <sheetName val="현금"/>
      <sheetName val="노무비"/>
      <sheetName val="인원계획-미화"/>
      <sheetName val="SIMULATION"/>
      <sheetName val="기본정보"/>
      <sheetName val="계정code"/>
      <sheetName val="부문손익"/>
      <sheetName val="시산표12월(수정후)"/>
      <sheetName val="현금예금"/>
      <sheetName val="수정시산표"/>
      <sheetName val="지분법평가1분기"/>
      <sheetName val="검토사항"/>
      <sheetName val="정산표"/>
      <sheetName val="control"/>
      <sheetName val="장적산출"/>
      <sheetName val="확인서"/>
      <sheetName val="Sheet7"/>
      <sheetName val="213"/>
      <sheetName val="수입"/>
      <sheetName val="반제품생산량(12월월간)"/>
      <sheetName val="원가계산"/>
      <sheetName val="프린트입출고(누적)"/>
      <sheetName val="Code"/>
      <sheetName val="상품입력"/>
      <sheetName val="원재료입력"/>
      <sheetName val="요약"/>
      <sheetName val="일반(본사)"/>
      <sheetName val="일반(의성)"/>
      <sheetName val="미수금(공동공사비)"/>
      <sheetName val="내역서"/>
      <sheetName val="basic_info"/>
      <sheetName val="실적관리"/>
      <sheetName val="고수익"/>
      <sheetName val="시산표(매출조정전)"/>
      <sheetName val="계약서0620"/>
      <sheetName val="WPL"/>
      <sheetName val="400H 가공,금형비"/>
      <sheetName val="부채"/>
      <sheetName val="10.31"/>
      <sheetName val="이자율"/>
      <sheetName val="유진기업"/>
      <sheetName val="손익계산서"/>
      <sheetName val="산출기준(파견전산실)"/>
      <sheetName val="99매출현"/>
      <sheetName val="회수내역"/>
      <sheetName val="4.경비 5.영업외수지"/>
      <sheetName val="플래티늄미디어"/>
      <sheetName val="표지"/>
      <sheetName val="갑지"/>
      <sheetName val="실행"/>
      <sheetName val="2004년하반기 경평반영_민원반영영업점"/>
      <sheetName val="차입금"/>
      <sheetName val="미착기계"/>
      <sheetName val="96추정PL"/>
      <sheetName val="리뉴얼상각"/>
      <sheetName val="F12"/>
      <sheetName val="국내총괄"/>
      <sheetName val="외주가공비0109"/>
      <sheetName val="양식(직판용)"/>
      <sheetName val="매출(월누계)"/>
      <sheetName val="송산관11년월별매출(최종)"/>
      <sheetName val="기준재고"/>
      <sheetName val="CHECK"/>
      <sheetName val="(1)메가총괄"/>
      <sheetName val="(3)프리머스"/>
      <sheetName val="Sheet1 (3)"/>
      <sheetName val="98"/>
      <sheetName val="Macro1"/>
      <sheetName val="미착상품30"/>
      <sheetName val="PL"/>
      <sheetName val="년간합계"/>
      <sheetName val="수익비용총괄"/>
      <sheetName val="축종별판매량"/>
      <sheetName val="0305"/>
      <sheetName val="TB(BS)"/>
      <sheetName val="TB(PL)"/>
      <sheetName val="전문직"/>
      <sheetName val="인턴사원"/>
      <sheetName val="단위단가"/>
      <sheetName val="2월계획"/>
      <sheetName val="매출채권(외출)"/>
      <sheetName val="건강보험data"/>
      <sheetName val="고용보험data"/>
      <sheetName val="국민연금data"/>
      <sheetName val="급여data(서울)"/>
      <sheetName val="상여data(서울)"/>
      <sheetName val="적현로"/>
      <sheetName val="그패프"/>
      <sheetName val="생산직"/>
      <sheetName val="노임"/>
      <sheetName val="Variable"/>
      <sheetName val="Links"/>
      <sheetName val="conclusion"/>
      <sheetName val="결정단가"/>
      <sheetName val="comparables"/>
      <sheetName val="Deduction"/>
      <sheetName val="other"/>
      <sheetName val="매입수불자재"/>
      <sheetName val="상품매출"/>
      <sheetName val="재고 "/>
      <sheetName val="월제조(03.09월)"/>
      <sheetName val="2008"/>
      <sheetName val="마진"/>
      <sheetName val="보정전"/>
      <sheetName val="A-LINE"/>
      <sheetName val="YOEMAGUM"/>
      <sheetName val="소기"/>
      <sheetName val="IS_03"/>
      <sheetName val="원가명세_0703"/>
      <sheetName val="Basic_Information"/>
      <sheetName val="10월"/>
      <sheetName val="보증금_전신전화가입권_"/>
      <sheetName val="unit 4"/>
      <sheetName val="理由"/>
      <sheetName val="경제성분석"/>
      <sheetName val="급여대장"/>
      <sheetName val="5.세운W-A"/>
      <sheetName val="해창정"/>
      <sheetName val="표준대차대조표(갑)"/>
      <sheetName val="정의"/>
      <sheetName val="T6-6(2)"/>
      <sheetName val="231218재직현황"/>
      <sheetName val="기준"/>
      <sheetName val="총괄표"/>
      <sheetName val="책임준비금"/>
      <sheetName val="평가표(당월)"/>
      <sheetName val="대기업"/>
      <sheetName val="①매출"/>
      <sheetName val="96월별PL"/>
      <sheetName val="2.ABX개별"/>
      <sheetName val="CaratPrévisions "/>
      <sheetName val="CaratRM99Division "/>
      <sheetName val="CaratRMDivision"/>
      <sheetName val="CaratRSBDivision"/>
      <sheetName val="99입장목표"/>
      <sheetName val="3-4현"/>
      <sheetName val="3-3현"/>
      <sheetName val="XL4Poppy"/>
      <sheetName val="호남2"/>
      <sheetName val="Ship Advice"/>
      <sheetName val="목표고객속보"/>
      <sheetName val="설정(한도)"/>
      <sheetName val="00'미수"/>
      <sheetName val="master"/>
      <sheetName val="매출"/>
      <sheetName val="본사타처"/>
      <sheetName val="지성학원"/>
      <sheetName val="ILBAN"/>
      <sheetName val="Fin_Assumption"/>
      <sheetName val="완성차 미수금"/>
      <sheetName val="공용"/>
      <sheetName val="선급비용내역서"/>
      <sheetName val="97 사업추정(WEKI)"/>
      <sheetName val="원가계산서"/>
      <sheetName val="투찰가"/>
      <sheetName val="MAT"/>
      <sheetName val="월별손익"/>
      <sheetName val="보정사항"/>
      <sheetName val="특별유가증권"/>
      <sheetName val="2.상각보정명세"/>
      <sheetName val="Sheet4"/>
      <sheetName val="받어"/>
      <sheetName val="운영자금차입금"/>
      <sheetName val="연봉제451"/>
      <sheetName val="HP1AMLIST"/>
      <sheetName val="대구경북"/>
      <sheetName val="월별손익현황"/>
      <sheetName val="서울서부"/>
      <sheetName val="부산경남"/>
      <sheetName val="서울동부"/>
      <sheetName val="인천경기"/>
      <sheetName val="중부본부"/>
      <sheetName val="호남본부"/>
      <sheetName val="기본 FACTOR"/>
      <sheetName val="통장출금액"/>
      <sheetName val="0-Basics"/>
      <sheetName val="가능목표"/>
      <sheetName val="기계"/>
      <sheetName val="RPC연체 원본"/>
      <sheetName val="제품수불"/>
      <sheetName val="화요일"/>
      <sheetName val="수요일"/>
      <sheetName val="매출검토"/>
      <sheetName val="비율"/>
      <sheetName val="변제"/>
      <sheetName val="이자"/>
      <sheetName val="토요일"/>
      <sheetName val="Main"/>
      <sheetName val="INV"/>
      <sheetName val="Macro2"/>
      <sheetName val="금융소득종합과세"/>
      <sheetName val="근로소득세2001"/>
      <sheetName val="대환취급"/>
      <sheetName val="주식배당"/>
      <sheetName val="미지급금"/>
      <sheetName val="4"/>
      <sheetName val="control sheet"/>
      <sheetName val="원가기준정보"/>
      <sheetName val="원가배부작업시간"/>
      <sheetName val="유림골조"/>
      <sheetName val="non"/>
      <sheetName val="달성율"/>
      <sheetName val="98년이전원본"/>
      <sheetName val="sst,stl창호"/>
      <sheetName val="기흥진행률"/>
      <sheetName val="유통조직현황"/>
      <sheetName val="용역매출2"/>
      <sheetName val="동해title"/>
      <sheetName val="FF시장분석 (3)"/>
      <sheetName val="Voice_Revenue"/>
      <sheetName val="투자기타"/>
      <sheetName val="PPS2"/>
      <sheetName val="3-4.변동내역"/>
      <sheetName val="공정가치"/>
      <sheetName val="기본데이터"/>
      <sheetName val="ARDEPPROPERTY"/>
      <sheetName val="일일계획"/>
      <sheetName val="추천서"/>
      <sheetName val="RD제품개발투자비(매가)"/>
      <sheetName val="Baby일위대가"/>
      <sheetName val="공통가설공사"/>
      <sheetName val="Sound9월"/>
      <sheetName val="무비"/>
      <sheetName val="미래프린팅"/>
      <sheetName val="제이파크"/>
      <sheetName val="특판제외"/>
      <sheetName val="입력자료"/>
      <sheetName val="2000년자료"/>
      <sheetName val="국문FS(제조원가 반영전)"/>
      <sheetName val="단기차입금(200006)"/>
      <sheetName val="Publishing Plan(Edit)"/>
      <sheetName val="2-2.매출분석"/>
      <sheetName val="합손"/>
      <sheetName val="계정별실적"/>
      <sheetName val="안전보호구98"/>
      <sheetName val="승용"/>
      <sheetName val="본부장"/>
      <sheetName val="반품"/>
      <sheetName val="정상"/>
      <sheetName val="폐기-090831"/>
      <sheetName val="캔개발배경"/>
      <sheetName val="시장"/>
      <sheetName val="일정표"/>
      <sheetName val="일위대가표"/>
      <sheetName val="총괄"/>
      <sheetName val="민감도분석"/>
      <sheetName val="선급금"/>
      <sheetName val="공장"/>
      <sheetName val="별제권_정리담보권1"/>
      <sheetName val="T_통화현황_대리점"/>
      <sheetName val="Data gathering"/>
      <sheetName val="1.3.분기세부"/>
      <sheetName val="민감도"/>
      <sheetName val="수입LIST"/>
      <sheetName val="공통가설"/>
      <sheetName val="0601"/>
      <sheetName val="퇴직영수증"/>
      <sheetName val="정비직인건비(서울제외)"/>
      <sheetName val=" 견적서"/>
      <sheetName val="maccp04"/>
      <sheetName val="F유가증권"/>
      <sheetName val="장기성단가"/>
      <sheetName val="xxxxxx"/>
      <sheetName val="이익잉여금처분계산서"/>
      <sheetName val="현예금LS"/>
      <sheetName val="비주거용"/>
      <sheetName val="2000제조1"/>
      <sheetName val="터파기및재료"/>
      <sheetName val="----"/>
      <sheetName val="건물"/>
      <sheetName val="기타현황"/>
      <sheetName val="2003SaleHC"/>
      <sheetName val="거래선별"/>
      <sheetName val="매출계획 작성 가이드"/>
      <sheetName val="손익계획_정리"/>
      <sheetName val="원본"/>
      <sheetName val="제품단가.."/>
      <sheetName val="진행률"/>
      <sheetName val="9월리베이트"/>
      <sheetName val="당년매출집계"/>
      <sheetName val="예산실적비교"/>
      <sheetName val="분개장·원장"/>
      <sheetName val="대차대조"/>
      <sheetName val="기초데이타"/>
      <sheetName val="주요경영지표"/>
      <sheetName val="제품수불(대체)"/>
      <sheetName val="총제품수불"/>
      <sheetName val="제품입력"/>
      <sheetName val="월할경비"/>
      <sheetName val="Inv. LS"/>
      <sheetName val="가수금대체"/>
      <sheetName val="Actual data"/>
      <sheetName val="내역(설계)"/>
      <sheetName val="지역매출USD(2002)"/>
      <sheetName val="기안"/>
      <sheetName val="목차"/>
      <sheetName val="2003"/>
      <sheetName val="2002"/>
      <sheetName val="내역"/>
      <sheetName val="주민등록"/>
      <sheetName val="MH"/>
      <sheetName val="회사개황최종"/>
      <sheetName val="INFO"/>
      <sheetName val="실행계획"/>
      <sheetName val="경비테이블"/>
      <sheetName val="2.대외공문"/>
      <sheetName val="Laying"/>
      <sheetName val="0096판보"/>
      <sheetName val="1월"/>
      <sheetName val="정화조동내역"/>
      <sheetName val="매  출"/>
      <sheetName val="6호기"/>
      <sheetName val="MM"/>
      <sheetName val="인상기준"/>
      <sheetName val="급여"/>
      <sheetName val="일반사항"/>
      <sheetName val="자료"/>
      <sheetName val="지급자재"/>
      <sheetName val="제조원가계산"/>
      <sheetName val="품목별매출"/>
      <sheetName val="제품별 MC"/>
      <sheetName val="손익"/>
      <sheetName val="财务费用表"/>
      <sheetName val="단기차입금"/>
      <sheetName val="이익잉여금"/>
      <sheetName val="D1300 자삽"/>
      <sheetName val="조도계산서 (도서)"/>
      <sheetName val="20관리비율"/>
      <sheetName val="J直材4"/>
      <sheetName val="K1CSP-00"/>
      <sheetName val="임율"/>
      <sheetName val="집-년간총율"/>
      <sheetName val="sm"/>
      <sheetName val="공정집계_국별"/>
      <sheetName val="영업.일1"/>
      <sheetName val="국내재료(집)"/>
      <sheetName val="재료집계"/>
      <sheetName val="견적구분"/>
      <sheetName val="내역서2안"/>
      <sheetName val="비목계산"/>
      <sheetName val="구입부품비"/>
      <sheetName val="CAUDIT"/>
      <sheetName val="계산근거"/>
      <sheetName val="사업자등록증"/>
      <sheetName val="3.판관비명세서"/>
      <sheetName val="매출현황(월별)  (2)"/>
      <sheetName val="관람석제출"/>
      <sheetName val="9.1"/>
      <sheetName val="경영계획_영화"/>
      <sheetName val="XREF"/>
      <sheetName val="GR_EBITDA"/>
      <sheetName val="GR_판매추이"/>
      <sheetName val="GR_전사이익"/>
      <sheetName val="기조_증감"/>
      <sheetName val="기조_손익"/>
      <sheetName val="증감내역"/>
      <sheetName val="A2"/>
      <sheetName val="IJABUNRI"/>
      <sheetName val="단지별수거량"/>
      <sheetName val="박상무"/>
      <sheetName val="곽병갑"/>
      <sheetName val="김석천"/>
      <sheetName val="오이균"/>
      <sheetName val="이명례"/>
      <sheetName val="계수원본(99_2_28)"/>
      <sheetName val="외상매출금현황-수정분_A2"/>
      <sheetName val="H_P견적(참조)"/>
      <sheetName val="제조원가계산서_(2)"/>
      <sheetName val="예금미수_(2)"/>
      <sheetName val="JOB_Assign"/>
      <sheetName val="업무분장_"/>
      <sheetName val="1_00매출액"/>
      <sheetName val="22_보증금(전화가입권)"/>
      <sheetName val="지분법(AK)_(2)"/>
      <sheetName val="한일자야(감액손실)_(2)"/>
      <sheetName val="24_보증금(전신전화가입권)"/>
      <sheetName val="10_31"/>
      <sheetName val="Sheet1_(3)"/>
      <sheetName val="4_경비_5_영업외수지"/>
      <sheetName val="5_세운W-A"/>
      <sheetName val="월제조(03_09월)"/>
      <sheetName val="재고_"/>
      <sheetName val="매출_물동명세"/>
      <sheetName val="2_ABX개별"/>
      <sheetName val="CaratPrévisions_"/>
      <sheetName val="CaratRM99Division_"/>
      <sheetName val="업체손실공수_xls"/>
      <sheetName val="unit_4"/>
      <sheetName val="Ship_Advice"/>
      <sheetName val="97_사업추정(WEKI)"/>
      <sheetName val="control_sheet"/>
      <sheetName val="국문FS(제조원가_반영전)"/>
      <sheetName val="RPC연체_원본"/>
      <sheetName val="FF시장분석_(3)"/>
      <sheetName val="_견적서"/>
      <sheetName val="2_상각보정명세"/>
      <sheetName val="Publishing_Plan(Edit)"/>
      <sheetName val="완성차_미수금"/>
      <sheetName val="2-2_매출분석"/>
      <sheetName val="기본_FACTOR"/>
      <sheetName val="2004년하반기_경평반영_민원반영영업점"/>
      <sheetName val="회수율"/>
      <sheetName val="2000이전건준공"/>
      <sheetName val="2001발주"/>
      <sheetName val="9904"/>
      <sheetName val="9908"/>
      <sheetName val="9912"/>
      <sheetName val="9902"/>
      <sheetName val="9901"/>
      <sheetName val="9907"/>
      <sheetName val="9906"/>
      <sheetName val="9903"/>
      <sheetName val="9905"/>
      <sheetName val="9911"/>
      <sheetName val="9910"/>
      <sheetName val="9909"/>
      <sheetName val="Revised PEGS98"/>
      <sheetName val="tax1"/>
      <sheetName val="미수증권9706"/>
      <sheetName val="면적"/>
      <sheetName val="건축내역"/>
      <sheetName val="최종전사PL"/>
      <sheetName val="자재비실적"/>
      <sheetName val="应付账款余额表"/>
      <sheetName val="자재별"/>
      <sheetName val="결산조정08"/>
      <sheetName val="종합"/>
      <sheetName val="현금과예금LS"/>
      <sheetName val="XLUTIL"/>
      <sheetName val="공통사항"/>
      <sheetName val="노c"/>
      <sheetName val="Work"/>
      <sheetName val="가격요약"/>
      <sheetName val="예적금"/>
      <sheetName val="매출원가"/>
      <sheetName val="R&amp;D"/>
      <sheetName val="DWPM"/>
      <sheetName val="2007년분개장"/>
      <sheetName val="개인별급여명세서"/>
      <sheetName val="청구서"/>
      <sheetName val="첨부3"/>
      <sheetName val="코드"/>
      <sheetName val="건설가"/>
      <sheetName val="예금구좌"/>
      <sheetName val="060930"/>
      <sheetName val="S&amp;R"/>
      <sheetName val="anaysis_sheet"/>
      <sheetName val="Macro3"/>
      <sheetName val="1.능률현황"/>
      <sheetName val="2.호선별예상실적"/>
      <sheetName val="재무.17.충당금 명세서"/>
      <sheetName val="계정잔액"/>
      <sheetName val="수당table"/>
      <sheetName val="上座率"/>
      <sheetName val="회의자료"/>
      <sheetName val="유림콘도"/>
      <sheetName val="등록현황"/>
      <sheetName val="기초"/>
      <sheetName val="월별수입"/>
      <sheetName val="단가표"/>
      <sheetName val="총요약"/>
      <sheetName val="1월월보"/>
      <sheetName val="下조건"/>
      <sheetName val="등록정보"/>
      <sheetName val="间接"/>
      <sheetName val="后勤"/>
      <sheetName val="TSOE"/>
      <sheetName val="CAMERA"/>
      <sheetName val="상품목록시트"/>
      <sheetName val="외관불량현황"/>
      <sheetName val="2분기평가"/>
      <sheetName val="RPC연체"/>
      <sheetName val="물량"/>
      <sheetName val="조직"/>
      <sheetName val="직무구분"/>
      <sheetName val="직무인건비"/>
      <sheetName val="직무인원"/>
      <sheetName val="건축"/>
      <sheetName val="지급어음"/>
      <sheetName val="5600"/>
      <sheetName val="LCD_BOM"/>
      <sheetName val="Ⅰ-3"/>
      <sheetName val="생산량"/>
      <sheetName val="科目余额表"/>
      <sheetName val="应收帐款(외상매출금)"/>
      <sheetName val="전체"/>
      <sheetName val="Sheet1 (2)"/>
      <sheetName val="参照"/>
      <sheetName val="Analysis"/>
      <sheetName val="담보명세"/>
      <sheetName val="조명시설"/>
      <sheetName val="회사BS"/>
      <sheetName val="대구은행"/>
      <sheetName val="BOM"/>
      <sheetName val="3'RD Party"/>
      <sheetName val="급여인상효과-연간부담분"/>
      <sheetName val="국민연금"/>
      <sheetName val="TIBURON"/>
      <sheetName val="TB"/>
      <sheetName val="일별자금"/>
      <sheetName val="월고정비"/>
      <sheetName val="월고정비_변동비추가"/>
      <sheetName val="월고정비_공헌이익"/>
      <sheetName val="월고정비_손익분기점(1)"/>
      <sheetName val="월고정비_손익분기점(2)"/>
      <sheetName val="급여및잡급"/>
      <sheetName val="복리후생비"/>
      <sheetName val="통신비"/>
      <sheetName val="전력비"/>
      <sheetName val="감가상각비(유형)"/>
      <sheetName val="감가상각비(무형)"/>
      <sheetName val="지급임차료"/>
      <sheetName val="수선비"/>
      <sheetName val="보험료"/>
      <sheetName val="차량유지비"/>
      <sheetName val="교육훈련비"/>
      <sheetName val="운반비"/>
      <sheetName val="소모품비"/>
      <sheetName val="소모품비 (2)"/>
      <sheetName val="제조경비-소모품비"/>
      <sheetName val="소모품비(제조경비-변동비품목)"/>
      <sheetName val="지급수수료"/>
      <sheetName val="여비교통비외"/>
      <sheetName val="외주가공비외"/>
      <sheetName val="원재료"/>
      <sheetName val="내수자재"/>
      <sheetName val="기준수익률"/>
      <sheetName val="유효담보가액"/>
      <sheetName val="20021231"/>
      <sheetName val="VENDOR LIST"/>
      <sheetName val="공통비"/>
      <sheetName val="산5-7"/>
      <sheetName val="제품코드"/>
      <sheetName val="engline"/>
      <sheetName val="배부기준"/>
      <sheetName val="시설장비"/>
      <sheetName val="명세"/>
      <sheetName val="기본"/>
      <sheetName val="N00"/>
      <sheetName val="400H_가공,금형비"/>
      <sheetName val="3-4_변동내역"/>
      <sheetName val="Inv__LS"/>
      <sheetName val="Actual_data"/>
      <sheetName val="Data_gathering"/>
      <sheetName val="1_3_분기세부"/>
      <sheetName val="매__출"/>
      <sheetName val="판관비"/>
      <sheetName val="수리계산(5년)1유역"/>
      <sheetName val="수리계산(5년)2유역"/>
      <sheetName val="수리계산(5년)3유역"/>
      <sheetName val="수리계산(10년)4유역"/>
      <sheetName val="수리계산(10년)5유역"/>
      <sheetName val="표지(목차)"/>
      <sheetName val="표지(자재집계표)"/>
      <sheetName val="표지(토공)"/>
      <sheetName val="표지(배수공)"/>
      <sheetName val="표지(포장공)"/>
      <sheetName val="표지(부대공)"/>
      <sheetName val="공사원가계산서"/>
      <sheetName val="공사원가계산서(전기)"/>
      <sheetName val="총괄재료집계표"/>
      <sheetName val="골재량산출"/>
      <sheetName val="토공집계표"/>
      <sheetName val="토적계산"/>
      <sheetName val="P,E이중관Φ400"/>
      <sheetName val="P,E이중관Φ800"/>
      <sheetName val="P.E이중관보호공800(터파기)"/>
      <sheetName val="우수집수정터파기(A-TYPE)"/>
      <sheetName val="우수집수정터파기(B-TYPE)"/>
      <sheetName val="콘크리트포장깨기"/>
      <sheetName val="배수공수량집계표"/>
      <sheetName val="배수공재료집계표"/>
      <sheetName val="배수몰탈수량"/>
      <sheetName val="L형측구(화강암)A&quot;"/>
      <sheetName val="L형측구(화강암)B&quot;"/>
      <sheetName val="P.E이중관보호공800"/>
      <sheetName val="우수집수정(A-TYPE)"/>
      <sheetName val="우수집수정(B-TYPE)"/>
      <sheetName val="횡배수관날개벽"/>
      <sheetName val="날개벽수량표"/>
      <sheetName val="노임단가"/>
      <sheetName val="덕전리"/>
      <sheetName val="공사비집계"/>
      <sheetName val="ML"/>
      <sheetName val="2005년"/>
      <sheetName val="관리1"/>
      <sheetName val="내수충당금"/>
      <sheetName val="FX"/>
      <sheetName val="세액계산"/>
      <sheetName val="2공구산출내역"/>
      <sheetName val="총괄갑 "/>
      <sheetName val="1月兼职考勤纪录"/>
      <sheetName val="쌍용건설"/>
      <sheetName val="가격표"/>
      <sheetName val="당월손익계산서_"/>
      <sheetName val="U3.1"/>
      <sheetName val="이매"/>
      <sheetName val="접수"/>
      <sheetName val="이름표"/>
      <sheetName val="data_val"/>
      <sheetName val="받을어음"/>
      <sheetName val="시험연구비상각"/>
      <sheetName val="계수원본(99_2_28)1"/>
      <sheetName val="외상매출금현황-수정분_A21"/>
      <sheetName val="H_P견적(참조)1"/>
      <sheetName val="업무분장_1"/>
      <sheetName val="1_00매출액1"/>
      <sheetName val="제조원가계산서_(2)1"/>
      <sheetName val="JOB_Assign1"/>
      <sheetName val="22_보증금(전화가입권)1"/>
      <sheetName val="예금미수_(2)1"/>
      <sheetName val="24_보증금(전신전화가입권)1"/>
      <sheetName val="10_311"/>
      <sheetName val="지분법(AK)_(2)1"/>
      <sheetName val="한일자야(감액손실)_(2)1"/>
      <sheetName val="4_경비_5_영업외수지1"/>
      <sheetName val="Sheet1_(3)1"/>
      <sheetName val="2_ABX개별1"/>
      <sheetName val="매출_물동명세1"/>
      <sheetName val="업체손실공수_xls1"/>
      <sheetName val="unit_41"/>
      <sheetName val="완성차_미수금1"/>
      <sheetName val="5_세운W-A1"/>
      <sheetName val="월제조(03_09월)1"/>
      <sheetName val="재고_1"/>
      <sheetName val="CaratPrévisions_1"/>
      <sheetName val="CaratRM99Division_1"/>
      <sheetName val="Ship_Advice1"/>
      <sheetName val="control_sheet1"/>
      <sheetName val="RPC연체_원본1"/>
      <sheetName val="기본_FACTOR1"/>
      <sheetName val="FF시장분석_(3)1"/>
      <sheetName val="97_사업추정(WEKI)1"/>
      <sheetName val="국문FS(제조원가_반영전)1"/>
      <sheetName val="Publishing_Plan(Edit)1"/>
      <sheetName val="2_상각보정명세1"/>
      <sheetName val="2-2_매출분석1"/>
      <sheetName val="2004년하반기_경평반영_민원반영영업점1"/>
      <sheetName val="_견적서1"/>
      <sheetName val="제품단가__"/>
      <sheetName val="매출계획_작성_가이드"/>
      <sheetName val="1_능률현황"/>
      <sheetName val="2_호선별예상실적"/>
      <sheetName val="2_대외공문"/>
      <sheetName val="D1300_자삽"/>
      <sheetName val="9_1"/>
      <sheetName val="조도계산서_(도서)"/>
      <sheetName val="영업_일1"/>
      <sheetName val="재무_17_충당금_명세서"/>
      <sheetName val="제품별_MC"/>
      <sheetName val="Revised_PEGS98"/>
      <sheetName val="3_판관비명세서"/>
      <sheetName val="매출현황(월별)__(2)"/>
      <sheetName val="3'RD_Party"/>
      <sheetName val="Sheet1_(2)"/>
      <sheetName val="계수원본(99_2_28)5"/>
      <sheetName val="H_P견적(참조)5"/>
      <sheetName val="외상매출금현황-수정분_A25"/>
      <sheetName val="제조원가계산서_(2)5"/>
      <sheetName val="업무분장_5"/>
      <sheetName val="1_00매출액5"/>
      <sheetName val="예금미수_(2)5"/>
      <sheetName val="2_상각보정명세5"/>
      <sheetName val="지분법(AK)_(2)5"/>
      <sheetName val="한일자야(감액손실)_(2)5"/>
      <sheetName val="JOB_Assign5"/>
      <sheetName val="22_보증금(전화가입권)5"/>
      <sheetName val="24_보증금(전신전화가입권)5"/>
      <sheetName val="10_315"/>
      <sheetName val="Sheet1_(3)5"/>
      <sheetName val="4_경비_5_영업외수지5"/>
      <sheetName val="Publishing_Plan(Edit)5"/>
      <sheetName val="2_ABX개별5"/>
      <sheetName val="5_세운W-A5"/>
      <sheetName val="매출_물동명세5"/>
      <sheetName val="업체손실공수_xls5"/>
      <sheetName val="unit_45"/>
      <sheetName val="월제조(03_09월)5"/>
      <sheetName val="완성차_미수금5"/>
      <sheetName val="CaratPrévisions_5"/>
      <sheetName val="CaratRM99Division_5"/>
      <sheetName val="control_sheet5"/>
      <sheetName val="RPC연체_원본5"/>
      <sheetName val="재고_5"/>
      <sheetName val="Ship_Advice5"/>
      <sheetName val="FF시장분석_(3)5"/>
      <sheetName val="2-2_매출분석5"/>
      <sheetName val="기본_FACTOR5"/>
      <sheetName val="국문FS(제조원가_반영전)5"/>
      <sheetName val="97_사업추정(WEKI)5"/>
      <sheetName val="400H_가공,금형비4"/>
      <sheetName val="_견적서5"/>
      <sheetName val="Data_gathering4"/>
      <sheetName val="1_3_분기세부4"/>
      <sheetName val="3-4_변동내역4"/>
      <sheetName val="2004년하반기_경평반영_민원반영영업점5"/>
      <sheetName val="Inv__LS4"/>
      <sheetName val="Actual_data4"/>
      <sheetName val="제품단가__4"/>
      <sheetName val="매__출4"/>
      <sheetName val="매출계획_작성_가이드4"/>
      <sheetName val="1_능률현황4"/>
      <sheetName val="2_호선별예상실적4"/>
      <sheetName val="2_대외공문4"/>
      <sheetName val="D1300_자삽4"/>
      <sheetName val="9_14"/>
      <sheetName val="조도계산서_(도서)4"/>
      <sheetName val="영업_일14"/>
      <sheetName val="재무_17_충당금_명세서4"/>
      <sheetName val="제품별_MC4"/>
      <sheetName val="Revised_PEGS984"/>
      <sheetName val="3_판관비명세서4"/>
      <sheetName val="매출현황(월별)__(2)4"/>
      <sheetName val="3'RD_Party4"/>
      <sheetName val="계수원본(99_2_28)2"/>
      <sheetName val="H_P견적(참조)2"/>
      <sheetName val="외상매출금현황-수정분_A22"/>
      <sheetName val="제조원가계산서_(2)2"/>
      <sheetName val="업무분장_2"/>
      <sheetName val="1_00매출액2"/>
      <sheetName val="예금미수_(2)2"/>
      <sheetName val="2_상각보정명세2"/>
      <sheetName val="지분법(AK)_(2)2"/>
      <sheetName val="한일자야(감액손실)_(2)2"/>
      <sheetName val="JOB_Assign2"/>
      <sheetName val="22_보증금(전화가입권)2"/>
      <sheetName val="24_보증금(전신전화가입권)2"/>
      <sheetName val="10_312"/>
      <sheetName val="Sheet1_(3)2"/>
      <sheetName val="4_경비_5_영업외수지2"/>
      <sheetName val="Publishing_Plan(Edit)2"/>
      <sheetName val="2_ABX개별2"/>
      <sheetName val="5_세운W-A2"/>
      <sheetName val="매출_물동명세2"/>
      <sheetName val="업체손실공수_xls2"/>
      <sheetName val="unit_42"/>
      <sheetName val="월제조(03_09월)2"/>
      <sheetName val="완성차_미수금2"/>
      <sheetName val="CaratPrévisions_2"/>
      <sheetName val="CaratRM99Division_2"/>
      <sheetName val="control_sheet2"/>
      <sheetName val="RPC연체_원본2"/>
      <sheetName val="재고_2"/>
      <sheetName val="Ship_Advice2"/>
      <sheetName val="FF시장분석_(3)2"/>
      <sheetName val="2-2_매출분석2"/>
      <sheetName val="기본_FACTOR2"/>
      <sheetName val="국문FS(제조원가_반영전)2"/>
      <sheetName val="97_사업추정(WEKI)2"/>
      <sheetName val="400H_가공,금형비1"/>
      <sheetName val="_견적서2"/>
      <sheetName val="Data_gathering1"/>
      <sheetName val="1_3_분기세부1"/>
      <sheetName val="3-4_변동내역1"/>
      <sheetName val="2004년하반기_경평반영_민원반영영업점2"/>
      <sheetName val="Inv__LS1"/>
      <sheetName val="Actual_data1"/>
      <sheetName val="제품단가__1"/>
      <sheetName val="매__출1"/>
      <sheetName val="매출계획_작성_가이드1"/>
      <sheetName val="1_능률현황1"/>
      <sheetName val="2_호선별예상실적1"/>
      <sheetName val="2_대외공문1"/>
      <sheetName val="D1300_자삽1"/>
      <sheetName val="9_11"/>
      <sheetName val="조도계산서_(도서)1"/>
      <sheetName val="영업_일11"/>
      <sheetName val="재무_17_충당금_명세서1"/>
      <sheetName val="제품별_MC1"/>
      <sheetName val="Revised_PEGS981"/>
      <sheetName val="3_판관비명세서1"/>
      <sheetName val="매출현황(월별)__(2)1"/>
      <sheetName val="3'RD_Party1"/>
      <sheetName val="계수원본(99_2_28)3"/>
      <sheetName val="H_P견적(참조)3"/>
      <sheetName val="외상매출금현황-수정분_A23"/>
      <sheetName val="제조원가계산서_(2)3"/>
      <sheetName val="업무분장_3"/>
      <sheetName val="1_00매출액3"/>
      <sheetName val="예금미수_(2)3"/>
      <sheetName val="2_상각보정명세3"/>
      <sheetName val="지분법(AK)_(2)3"/>
      <sheetName val="한일자야(감액손실)_(2)3"/>
      <sheetName val="JOB_Assign3"/>
      <sheetName val="22_보증금(전화가입권)3"/>
      <sheetName val="24_보증금(전신전화가입권)3"/>
      <sheetName val="10_313"/>
      <sheetName val="Sheet1_(3)3"/>
      <sheetName val="4_경비_5_영업외수지3"/>
      <sheetName val="Publishing_Plan(Edit)3"/>
      <sheetName val="2_ABX개별3"/>
      <sheetName val="5_세운W-A3"/>
      <sheetName val="매출_물동명세3"/>
      <sheetName val="업체손실공수_xls3"/>
      <sheetName val="unit_43"/>
      <sheetName val="월제조(03_09월)3"/>
      <sheetName val="완성차_미수금3"/>
      <sheetName val="CaratPrévisions_3"/>
      <sheetName val="CaratRM99Division_3"/>
      <sheetName val="control_sheet3"/>
      <sheetName val="RPC연체_원본3"/>
      <sheetName val="재고_3"/>
      <sheetName val="Ship_Advice3"/>
      <sheetName val="FF시장분석_(3)3"/>
      <sheetName val="2-2_매출분석3"/>
      <sheetName val="기본_FACTOR3"/>
      <sheetName val="국문FS(제조원가_반영전)3"/>
      <sheetName val="97_사업추정(WEKI)3"/>
      <sheetName val="400H_가공,금형비2"/>
      <sheetName val="_견적서3"/>
      <sheetName val="Data_gathering2"/>
      <sheetName val="1_3_분기세부2"/>
      <sheetName val="3-4_변동내역2"/>
      <sheetName val="2004년하반기_경평반영_민원반영영업점3"/>
      <sheetName val="Inv__LS2"/>
      <sheetName val="Actual_data2"/>
      <sheetName val="제품단가__2"/>
      <sheetName val="매__출2"/>
      <sheetName val="매출계획_작성_가이드2"/>
      <sheetName val="1_능률현황2"/>
      <sheetName val="2_호선별예상실적2"/>
      <sheetName val="2_대외공문2"/>
      <sheetName val="D1300_자삽2"/>
      <sheetName val="9_12"/>
      <sheetName val="조도계산서_(도서)2"/>
      <sheetName val="영업_일12"/>
      <sheetName val="재무_17_충당금_명세서2"/>
      <sheetName val="제품별_MC2"/>
      <sheetName val="Revised_PEGS982"/>
      <sheetName val="3_판관비명세서2"/>
      <sheetName val="매출현황(월별)__(2)2"/>
      <sheetName val="3'RD_Party2"/>
      <sheetName val="계수원본(99_2_28)4"/>
      <sheetName val="H_P견적(참조)4"/>
      <sheetName val="외상매출금현황-수정분_A24"/>
      <sheetName val="제조원가계산서_(2)4"/>
      <sheetName val="업무분장_4"/>
      <sheetName val="1_00매출액4"/>
      <sheetName val="예금미수_(2)4"/>
      <sheetName val="2_상각보정명세4"/>
      <sheetName val="지분법(AK)_(2)4"/>
      <sheetName val="한일자야(감액손실)_(2)4"/>
      <sheetName val="JOB_Assign4"/>
      <sheetName val="22_보증금(전화가입권)4"/>
      <sheetName val="24_보증금(전신전화가입권)4"/>
      <sheetName val="10_314"/>
      <sheetName val="Sheet1_(3)4"/>
      <sheetName val="4_경비_5_영업외수지4"/>
      <sheetName val="Publishing_Plan(Edit)4"/>
      <sheetName val="2_ABX개별4"/>
      <sheetName val="5_세운W-A4"/>
      <sheetName val="매출_물동명세4"/>
      <sheetName val="업체손실공수_xls4"/>
      <sheetName val="unit_44"/>
      <sheetName val="월제조(03_09월)4"/>
      <sheetName val="완성차_미수금4"/>
      <sheetName val="CaratPrévisions_4"/>
      <sheetName val="CaratRM99Division_4"/>
      <sheetName val="control_sheet4"/>
      <sheetName val="RPC연체_원본4"/>
      <sheetName val="재고_4"/>
      <sheetName val="Ship_Advice4"/>
      <sheetName val="FF시장분석_(3)4"/>
      <sheetName val="2-2_매출분석4"/>
      <sheetName val="기본_FACTOR4"/>
      <sheetName val="국문FS(제조원가_반영전)4"/>
      <sheetName val="97_사업추정(WEKI)4"/>
      <sheetName val="400H_가공,금형비3"/>
      <sheetName val="_견적서4"/>
      <sheetName val="Data_gathering3"/>
      <sheetName val="1_3_분기세부3"/>
      <sheetName val="3-4_변동내역3"/>
      <sheetName val="2004년하반기_경평반영_민원반영영업점4"/>
      <sheetName val="Inv__LS3"/>
      <sheetName val="Actual_data3"/>
      <sheetName val="제품단가__3"/>
      <sheetName val="매__출3"/>
      <sheetName val="매출계획_작성_가이드3"/>
      <sheetName val="1_능률현황3"/>
      <sheetName val="2_호선별예상실적3"/>
      <sheetName val="2_대외공문3"/>
      <sheetName val="D1300_자삽3"/>
      <sheetName val="9_13"/>
      <sheetName val="조도계산서_(도서)3"/>
      <sheetName val="영업_일13"/>
      <sheetName val="재무_17_충당금_명세서3"/>
      <sheetName val="제품별_MC3"/>
      <sheetName val="Revised_PEGS983"/>
      <sheetName val="3_판관비명세서3"/>
      <sheetName val="매출현황(월별)__(2)3"/>
      <sheetName val="3'RD_Party3"/>
      <sheetName val="FAB4생산"/>
      <sheetName val="투자유가증권"/>
      <sheetName val="분기별"/>
      <sheetName val="매장명"/>
      <sheetName val="직원배율"/>
      <sheetName val="임원배율"/>
      <sheetName val="Pivot"/>
      <sheetName val="일위대가"/>
      <sheetName val="대차합동"/>
      <sheetName val="사채이자비용"/>
      <sheetName val="유통간부"/>
      <sheetName val="98상품수불(기초)"/>
      <sheetName val="제품수불 (기초)"/>
      <sheetName val="98제품수불부"/>
      <sheetName val="97_사업추정(WEK培¹"/>
      <sheetName val="97_사업추정(WEK培ú"/>
      <sheetName val="Daftar Hutang"/>
      <sheetName val="status"/>
      <sheetName val="이마트품목별"/>
      <sheetName val="매출원가및관리비"/>
      <sheetName val="국산화"/>
      <sheetName val="VENDOR_LIST"/>
      <sheetName val="소모품비_(2)"/>
      <sheetName val="총괄갑_"/>
      <sheetName val="VENDOR_LIST1"/>
      <sheetName val="Sheet1_(2)1"/>
      <sheetName val="소모품비_(2)1"/>
      <sheetName val="총괄갑_1"/>
      <sheetName val="(참고) 리스크 맵"/>
      <sheetName val="대지급금(외화)"/>
      <sheetName val="성적표96"/>
      <sheetName val="이익처분"/>
      <sheetName val="US Codes"/>
      <sheetName val="Ⅰ-1"/>
      <sheetName val="주요비율-낙관"/>
      <sheetName val="산업은행 경영지표"/>
      <sheetName val="사진"/>
    </sheetNames>
    <sheetDataSet>
      <sheetData sheetId="0" refreshError="1"/>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refreshError="1"/>
      <sheetData sheetId="648"/>
      <sheetData sheetId="649"/>
      <sheetData sheetId="650"/>
      <sheetData sheetId="651"/>
      <sheetData sheetId="652"/>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sheetData sheetId="720"/>
      <sheetData sheetId="721"/>
      <sheetData sheetId="722"/>
      <sheetData sheetId="723"/>
      <sheetData sheetId="724"/>
      <sheetData sheetId="725"/>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sheetData sheetId="1093"/>
      <sheetData sheetId="1094"/>
      <sheetData sheetId="1095"/>
      <sheetData sheetId="1096"/>
      <sheetData sheetId="1097"/>
      <sheetData sheetId="1098"/>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구매코드"/>
      <sheetName val="코드01"/>
      <sheetName val="코드0206"/>
      <sheetName val="2003코드"/>
      <sheetName val="변환표"/>
      <sheetName val="Sheet1"/>
      <sheetName val="Sheet3"/>
    </sheetNames>
    <sheetDataSet>
      <sheetData sheetId="0"/>
      <sheetData sheetId="1"/>
      <sheetData sheetId="2"/>
      <sheetData sheetId="3"/>
      <sheetData sheetId="4"/>
      <sheetData sheetId="5"/>
      <sheetData sheetId="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통합"/>
      <sheetName val="월별통합"/>
      <sheetName val="공통부문"/>
      <sheetName val="임원"/>
      <sheetName val="경영지원실"/>
      <sheetName val="기획부"/>
      <sheetName val="영업부"/>
      <sheetName val="기술지원부"/>
      <sheetName val="연구개발부"/>
      <sheetName val="기술지원부(소포이전)"/>
      <sheetName val="연구개발부(소포이전)"/>
      <sheetName val="기술지원부(반영후)"/>
      <sheetName val="연구개발부(반영후)"/>
      <sheetName val="통합(반영후)"/>
      <sheetName val="월별통합(반영후)"/>
    </sheetNames>
    <sheetDataSet>
      <sheetData sheetId="0"/>
      <sheetData sheetId="1"/>
      <sheetData sheetId="2">
        <row r="10">
          <cell r="D10">
            <v>62020833.333333336</v>
          </cell>
          <cell r="E10">
            <v>62020833.333333336</v>
          </cell>
          <cell r="F10">
            <v>62020833.333333336</v>
          </cell>
          <cell r="G10">
            <v>62020833.333333336</v>
          </cell>
          <cell r="H10">
            <v>62020833.333333336</v>
          </cell>
          <cell r="I10">
            <v>62020833.333333336</v>
          </cell>
          <cell r="J10">
            <v>62020833.333333336</v>
          </cell>
          <cell r="K10">
            <v>62020833.333333336</v>
          </cell>
          <cell r="L10">
            <v>62020833.333333336</v>
          </cell>
          <cell r="M10">
            <v>62020833.333333336</v>
          </cell>
          <cell r="N10">
            <v>62020833.333333336</v>
          </cell>
          <cell r="O10">
            <v>62020833.333333336</v>
          </cell>
        </row>
        <row r="15">
          <cell r="D15">
            <v>14635535.606345586</v>
          </cell>
          <cell r="E15">
            <v>14635535.606345586</v>
          </cell>
          <cell r="F15">
            <v>14635535.606345586</v>
          </cell>
          <cell r="G15">
            <v>14635535.606345586</v>
          </cell>
          <cell r="H15">
            <v>14635535.606345586</v>
          </cell>
          <cell r="I15">
            <v>14635535.606345586</v>
          </cell>
          <cell r="J15">
            <v>14635535.606345586</v>
          </cell>
          <cell r="K15">
            <v>14635535.606345586</v>
          </cell>
          <cell r="L15">
            <v>14635535.606345586</v>
          </cell>
          <cell r="M15">
            <v>14635535.606345586</v>
          </cell>
          <cell r="N15">
            <v>14635535.606345586</v>
          </cell>
          <cell r="O15">
            <v>14635535.606345586</v>
          </cell>
        </row>
        <row r="20">
          <cell r="D20">
            <v>2480833.3333333335</v>
          </cell>
          <cell r="E20">
            <v>2480833.3333333335</v>
          </cell>
          <cell r="F20">
            <v>2480833.3333333335</v>
          </cell>
          <cell r="G20">
            <v>2480833.3333333335</v>
          </cell>
          <cell r="H20">
            <v>2480833.3333333335</v>
          </cell>
          <cell r="I20">
            <v>2480833.3333333335</v>
          </cell>
          <cell r="J20">
            <v>2480833.3333333335</v>
          </cell>
          <cell r="K20">
            <v>2480833.3333333335</v>
          </cell>
          <cell r="L20">
            <v>2480833.3333333335</v>
          </cell>
          <cell r="M20">
            <v>2480833.3333333335</v>
          </cell>
          <cell r="N20">
            <v>2480833.3333333335</v>
          </cell>
          <cell r="O20">
            <v>2480833.3333333335</v>
          </cell>
        </row>
        <row r="22">
          <cell r="D22">
            <v>2146282</v>
          </cell>
          <cell r="E22">
            <v>1705617</v>
          </cell>
          <cell r="F22">
            <v>7982120</v>
          </cell>
          <cell r="G22">
            <v>2274555</v>
          </cell>
          <cell r="H22">
            <v>7278330</v>
          </cell>
          <cell r="I22">
            <v>1498181</v>
          </cell>
          <cell r="J22">
            <v>5328573</v>
          </cell>
          <cell r="K22">
            <v>5753757</v>
          </cell>
          <cell r="L22">
            <v>5250766</v>
          </cell>
          <cell r="M22">
            <v>6764548</v>
          </cell>
          <cell r="N22">
            <v>1217890</v>
          </cell>
          <cell r="O22">
            <v>8734643</v>
          </cell>
        </row>
        <row r="25">
          <cell r="D25">
            <v>2176982</v>
          </cell>
          <cell r="E25">
            <v>1906949</v>
          </cell>
          <cell r="F25">
            <v>1950916</v>
          </cell>
          <cell r="G25">
            <v>2616884</v>
          </cell>
          <cell r="H25">
            <v>1807256</v>
          </cell>
          <cell r="I25">
            <v>2551251</v>
          </cell>
          <cell r="J25">
            <v>2471884</v>
          </cell>
          <cell r="K25">
            <v>2397355</v>
          </cell>
          <cell r="L25">
            <v>1794436</v>
          </cell>
          <cell r="M25">
            <v>2375098</v>
          </cell>
          <cell r="N25">
            <v>2052529</v>
          </cell>
          <cell r="O25">
            <v>2438229</v>
          </cell>
        </row>
        <row r="28">
          <cell r="N28">
            <v>40000000</v>
          </cell>
        </row>
        <row r="29">
          <cell r="K29">
            <v>275000</v>
          </cell>
          <cell r="M29">
            <v>264000</v>
          </cell>
          <cell r="N29">
            <v>264000</v>
          </cell>
          <cell r="O29">
            <v>264000</v>
          </cell>
        </row>
        <row r="30">
          <cell r="D30">
            <v>21446802</v>
          </cell>
          <cell r="E30">
            <v>23158660</v>
          </cell>
          <cell r="F30">
            <v>17258400</v>
          </cell>
          <cell r="G30">
            <v>18060500</v>
          </cell>
          <cell r="H30">
            <v>15883240</v>
          </cell>
          <cell r="I30">
            <v>14948610</v>
          </cell>
          <cell r="J30">
            <v>11102185</v>
          </cell>
          <cell r="K30">
            <v>6456440</v>
          </cell>
          <cell r="L30">
            <v>22333831</v>
          </cell>
          <cell r="M30">
            <v>11719520</v>
          </cell>
          <cell r="N30">
            <v>17401920</v>
          </cell>
          <cell r="O30">
            <v>12177960</v>
          </cell>
        </row>
        <row r="32">
          <cell r="D32">
            <v>709793</v>
          </cell>
          <cell r="E32">
            <v>481218</v>
          </cell>
          <cell r="F32">
            <v>1000893</v>
          </cell>
          <cell r="G32">
            <v>699763</v>
          </cell>
          <cell r="H32">
            <v>550225</v>
          </cell>
          <cell r="I32">
            <v>569891</v>
          </cell>
          <cell r="J32">
            <v>578798</v>
          </cell>
          <cell r="K32">
            <v>553236</v>
          </cell>
          <cell r="L32">
            <v>559865</v>
          </cell>
          <cell r="M32">
            <v>556056</v>
          </cell>
          <cell r="N32">
            <v>559648</v>
          </cell>
          <cell r="O32">
            <v>555562</v>
          </cell>
        </row>
        <row r="33">
          <cell r="D33">
            <v>240500</v>
          </cell>
          <cell r="E33">
            <v>109000</v>
          </cell>
          <cell r="F33">
            <v>73900</v>
          </cell>
          <cell r="G33">
            <v>236780</v>
          </cell>
          <cell r="H33">
            <v>91990</v>
          </cell>
          <cell r="I33">
            <v>242560</v>
          </cell>
          <cell r="J33">
            <v>357730</v>
          </cell>
          <cell r="K33">
            <v>234040</v>
          </cell>
          <cell r="L33">
            <v>100290</v>
          </cell>
          <cell r="M33">
            <v>15390</v>
          </cell>
          <cell r="N33">
            <v>59690</v>
          </cell>
          <cell r="O33">
            <v>88750</v>
          </cell>
        </row>
        <row r="34">
          <cell r="D34">
            <v>2371260</v>
          </cell>
          <cell r="E34">
            <v>2371260</v>
          </cell>
          <cell r="F34">
            <v>2371260</v>
          </cell>
          <cell r="G34">
            <v>2371260</v>
          </cell>
          <cell r="H34">
            <v>2260250</v>
          </cell>
          <cell r="I34">
            <v>2408920</v>
          </cell>
          <cell r="J34">
            <v>2371260</v>
          </cell>
          <cell r="K34">
            <v>2398420</v>
          </cell>
          <cell r="L34">
            <v>2159500</v>
          </cell>
          <cell r="M34">
            <v>2371260</v>
          </cell>
          <cell r="N34">
            <v>2015540</v>
          </cell>
          <cell r="O34">
            <v>2371260</v>
          </cell>
        </row>
        <row r="35">
          <cell r="D35">
            <v>13812598</v>
          </cell>
          <cell r="E35">
            <v>14225769</v>
          </cell>
          <cell r="F35">
            <v>14225769</v>
          </cell>
          <cell r="G35">
            <v>14225769</v>
          </cell>
          <cell r="H35">
            <v>14225769</v>
          </cell>
          <cell r="I35">
            <v>14225769</v>
          </cell>
          <cell r="J35">
            <v>14225769</v>
          </cell>
          <cell r="K35">
            <v>14225769</v>
          </cell>
          <cell r="L35">
            <v>14225769</v>
          </cell>
          <cell r="M35">
            <v>14225769</v>
          </cell>
          <cell r="N35">
            <v>14225769</v>
          </cell>
          <cell r="O35">
            <v>14225769</v>
          </cell>
        </row>
        <row r="36">
          <cell r="D36">
            <v>53242086</v>
          </cell>
          <cell r="E36">
            <v>53321266</v>
          </cell>
          <cell r="F36">
            <v>53321266</v>
          </cell>
          <cell r="G36">
            <v>53321266</v>
          </cell>
          <cell r="H36">
            <v>53321266</v>
          </cell>
          <cell r="I36">
            <v>53321266</v>
          </cell>
          <cell r="J36">
            <v>53321266</v>
          </cell>
          <cell r="K36">
            <v>53321266</v>
          </cell>
          <cell r="L36">
            <v>53321266</v>
          </cell>
          <cell r="M36">
            <v>53321266</v>
          </cell>
          <cell r="N36">
            <v>53321266</v>
          </cell>
          <cell r="O36">
            <v>53321266</v>
          </cell>
        </row>
        <row r="37">
          <cell r="D37">
            <v>638050</v>
          </cell>
          <cell r="E37">
            <v>640300</v>
          </cell>
          <cell r="F37">
            <v>639250</v>
          </cell>
          <cell r="G37">
            <v>728477</v>
          </cell>
          <cell r="H37">
            <v>805460</v>
          </cell>
          <cell r="I37">
            <v>801540</v>
          </cell>
          <cell r="J37">
            <v>3886420</v>
          </cell>
          <cell r="K37">
            <v>801400</v>
          </cell>
          <cell r="L37">
            <v>802940</v>
          </cell>
          <cell r="M37">
            <v>803500</v>
          </cell>
          <cell r="N37">
            <v>800420</v>
          </cell>
          <cell r="O37">
            <v>800420</v>
          </cell>
        </row>
        <row r="38">
          <cell r="D38">
            <v>45595.359783791573</v>
          </cell>
          <cell r="E38">
            <v>43408.430066794099</v>
          </cell>
          <cell r="F38">
            <v>42187.017133118788</v>
          </cell>
          <cell r="G38">
            <v>112706.23683579174</v>
          </cell>
          <cell r="H38">
            <v>50239.519428840882</v>
          </cell>
          <cell r="I38">
            <v>49278.165617306644</v>
          </cell>
          <cell r="J38">
            <v>46304.057264822914</v>
          </cell>
          <cell r="K38">
            <v>50384.366173879229</v>
          </cell>
          <cell r="L38">
            <v>50534.797935091039</v>
          </cell>
          <cell r="M38">
            <v>55604.719756446633</v>
          </cell>
          <cell r="N38">
            <v>27970.020764909783</v>
          </cell>
          <cell r="O38">
            <v>39435.214722403762</v>
          </cell>
        </row>
        <row r="39">
          <cell r="D39">
            <v>28333.46244529563</v>
          </cell>
          <cell r="E39">
            <v>27015.021964476284</v>
          </cell>
          <cell r="F39">
            <v>26348.61263929449</v>
          </cell>
          <cell r="G39">
            <v>52173.389726747024</v>
          </cell>
          <cell r="H39">
            <v>27820.874856258841</v>
          </cell>
          <cell r="I39">
            <v>27661.766837363601</v>
          </cell>
          <cell r="J39">
            <v>27113.396179587515</v>
          </cell>
          <cell r="K39">
            <v>29077.412576420658</v>
          </cell>
          <cell r="L39">
            <v>26549.958966552775</v>
          </cell>
          <cell r="M39">
            <v>27830.992827419606</v>
          </cell>
          <cell r="N39">
            <v>17876.272988244247</v>
          </cell>
          <cell r="O39">
            <v>21610.804454114514</v>
          </cell>
        </row>
        <row r="40">
          <cell r="O40">
            <v>0</v>
          </cell>
        </row>
        <row r="42">
          <cell r="D42">
            <v>471900</v>
          </cell>
          <cell r="E42">
            <v>752500</v>
          </cell>
          <cell r="F42">
            <v>448300</v>
          </cell>
          <cell r="G42">
            <v>1336000</v>
          </cell>
          <cell r="H42">
            <v>1186530</v>
          </cell>
          <cell r="I42">
            <v>571900</v>
          </cell>
          <cell r="J42">
            <v>618072</v>
          </cell>
          <cell r="K42">
            <v>270500</v>
          </cell>
          <cell r="L42">
            <v>490865</v>
          </cell>
          <cell r="M42">
            <v>293537</v>
          </cell>
          <cell r="N42">
            <v>182000</v>
          </cell>
          <cell r="O42">
            <v>181900</v>
          </cell>
        </row>
        <row r="43">
          <cell r="N43">
            <v>432000</v>
          </cell>
          <cell r="O43">
            <v>1381149</v>
          </cell>
        </row>
        <row r="44">
          <cell r="D44">
            <v>913500</v>
          </cell>
          <cell r="E44">
            <v>2677600</v>
          </cell>
          <cell r="F44">
            <v>60000</v>
          </cell>
          <cell r="G44">
            <v>2251000</v>
          </cell>
          <cell r="H44">
            <v>317000</v>
          </cell>
          <cell r="I44">
            <v>295000</v>
          </cell>
          <cell r="J44">
            <v>213000</v>
          </cell>
          <cell r="K44">
            <v>96000</v>
          </cell>
          <cell r="L44">
            <v>416000</v>
          </cell>
          <cell r="M44">
            <v>148000</v>
          </cell>
          <cell r="N44">
            <v>211000</v>
          </cell>
          <cell r="O44">
            <v>100000</v>
          </cell>
        </row>
        <row r="45">
          <cell r="D45">
            <v>538762</v>
          </cell>
          <cell r="E45">
            <v>860616</v>
          </cell>
          <cell r="F45">
            <v>1641384</v>
          </cell>
          <cell r="G45">
            <v>2573669</v>
          </cell>
          <cell r="H45">
            <v>1827097</v>
          </cell>
          <cell r="I45">
            <v>1027266</v>
          </cell>
          <cell r="J45">
            <v>607624</v>
          </cell>
          <cell r="K45">
            <v>1305579</v>
          </cell>
          <cell r="L45">
            <v>1211037</v>
          </cell>
          <cell r="M45">
            <v>900906</v>
          </cell>
          <cell r="N45">
            <v>1828305</v>
          </cell>
          <cell r="O45">
            <v>694257</v>
          </cell>
        </row>
        <row r="52">
          <cell r="I52">
            <v>40645230</v>
          </cell>
        </row>
        <row r="53">
          <cell r="F53">
            <v>2500000</v>
          </cell>
          <cell r="M53">
            <v>2500000</v>
          </cell>
        </row>
        <row r="55">
          <cell r="D55">
            <v>1162000</v>
          </cell>
          <cell r="F55">
            <v>2341920</v>
          </cell>
          <cell r="G55">
            <v>909000</v>
          </cell>
          <cell r="H55">
            <v>5049773</v>
          </cell>
          <cell r="I55">
            <v>5061600</v>
          </cell>
          <cell r="J55">
            <v>3529595</v>
          </cell>
          <cell r="K55">
            <v>6070330</v>
          </cell>
          <cell r="L55">
            <v>1657173</v>
          </cell>
          <cell r="M55">
            <v>1754800</v>
          </cell>
          <cell r="N55">
            <v>1814300</v>
          </cell>
          <cell r="O55">
            <v>1796300</v>
          </cell>
        </row>
        <row r="56">
          <cell r="I56">
            <v>0</v>
          </cell>
          <cell r="L56">
            <v>165000000</v>
          </cell>
          <cell r="O56">
            <v>175000000</v>
          </cell>
        </row>
        <row r="58">
          <cell r="D58">
            <v>3000000</v>
          </cell>
          <cell r="E58">
            <v>3000000</v>
          </cell>
          <cell r="F58">
            <v>3000000</v>
          </cell>
          <cell r="G58">
            <v>3000000</v>
          </cell>
          <cell r="H58">
            <v>3000000</v>
          </cell>
          <cell r="I58">
            <v>3000000</v>
          </cell>
          <cell r="J58">
            <v>3000000</v>
          </cell>
          <cell r="K58">
            <v>3000000</v>
          </cell>
          <cell r="L58">
            <v>3000000</v>
          </cell>
          <cell r="M58">
            <v>3000000</v>
          </cell>
          <cell r="N58">
            <v>3000000</v>
          </cell>
          <cell r="O58">
            <v>3000000</v>
          </cell>
        </row>
        <row r="59">
          <cell r="D59">
            <v>4134000</v>
          </cell>
          <cell r="F59">
            <v>2506500</v>
          </cell>
          <cell r="H59">
            <v>1615500</v>
          </cell>
          <cell r="J59">
            <v>2059000</v>
          </cell>
          <cell r="K59">
            <v>1182500</v>
          </cell>
          <cell r="L59">
            <v>384500</v>
          </cell>
          <cell r="M59">
            <v>3766732</v>
          </cell>
          <cell r="O59">
            <v>3658620</v>
          </cell>
        </row>
        <row r="60">
          <cell r="D60">
            <v>2123424</v>
          </cell>
          <cell r="E60">
            <v>2840000</v>
          </cell>
          <cell r="F60">
            <v>1950973</v>
          </cell>
          <cell r="G60">
            <v>3821480</v>
          </cell>
          <cell r="H60">
            <v>35000</v>
          </cell>
          <cell r="I60">
            <v>542686</v>
          </cell>
          <cell r="J60">
            <v>0</v>
          </cell>
          <cell r="K60">
            <v>100700</v>
          </cell>
          <cell r="L60">
            <v>199100</v>
          </cell>
          <cell r="M60">
            <v>138000</v>
          </cell>
          <cell r="N60">
            <v>3031000</v>
          </cell>
          <cell r="O60">
            <v>3251000</v>
          </cell>
        </row>
        <row r="62">
          <cell r="D62">
            <v>2705000</v>
          </cell>
          <cell r="E62">
            <v>2395000</v>
          </cell>
          <cell r="F62">
            <v>3420000</v>
          </cell>
          <cell r="G62">
            <v>3310000</v>
          </cell>
          <cell r="H62">
            <v>2530000</v>
          </cell>
          <cell r="I62">
            <v>2635000</v>
          </cell>
          <cell r="J62">
            <v>2955000</v>
          </cell>
          <cell r="K62">
            <v>2055000</v>
          </cell>
          <cell r="L62">
            <v>2490000</v>
          </cell>
          <cell r="M62">
            <v>2120000</v>
          </cell>
          <cell r="N62">
            <v>1595000</v>
          </cell>
          <cell r="O62">
            <v>1205000</v>
          </cell>
        </row>
        <row r="63">
          <cell r="D63">
            <v>2324202</v>
          </cell>
          <cell r="E63">
            <v>5348262</v>
          </cell>
          <cell r="F63">
            <v>10120105</v>
          </cell>
          <cell r="G63">
            <v>7901868</v>
          </cell>
          <cell r="H63">
            <v>4780942</v>
          </cell>
          <cell r="I63">
            <v>4107602</v>
          </cell>
          <cell r="J63">
            <v>6366233</v>
          </cell>
          <cell r="K63">
            <v>1508384</v>
          </cell>
          <cell r="L63">
            <v>2982874</v>
          </cell>
          <cell r="M63">
            <v>2839933</v>
          </cell>
          <cell r="N63">
            <v>4780942</v>
          </cell>
          <cell r="O63">
            <v>6025078</v>
          </cell>
        </row>
        <row r="64">
          <cell r="E64">
            <v>1852137</v>
          </cell>
          <cell r="I64">
            <v>196790</v>
          </cell>
          <cell r="L64">
            <v>27385498</v>
          </cell>
          <cell r="M64">
            <v>7800000</v>
          </cell>
          <cell r="O64">
            <v>0</v>
          </cell>
        </row>
        <row r="67">
          <cell r="D67">
            <v>2806713</v>
          </cell>
          <cell r="E67">
            <v>2806713</v>
          </cell>
          <cell r="F67">
            <v>4806713</v>
          </cell>
          <cell r="G67">
            <v>4806713</v>
          </cell>
          <cell r="H67">
            <v>4806713</v>
          </cell>
          <cell r="I67">
            <v>4806713</v>
          </cell>
          <cell r="J67">
            <v>4806713</v>
          </cell>
          <cell r="K67">
            <v>4806713</v>
          </cell>
          <cell r="L67">
            <v>4806713</v>
          </cell>
          <cell r="M67">
            <v>4806713</v>
          </cell>
          <cell r="N67">
            <v>4806713</v>
          </cell>
          <cell r="O67">
            <v>4806713</v>
          </cell>
        </row>
      </sheetData>
      <sheetData sheetId="3">
        <row r="11">
          <cell r="D11">
            <v>21666666.669999998</v>
          </cell>
          <cell r="E11">
            <v>21666666.669999998</v>
          </cell>
          <cell r="F11">
            <v>21666666.669999998</v>
          </cell>
          <cell r="G11">
            <v>21666666.669999998</v>
          </cell>
          <cell r="H11">
            <v>21666666.669999998</v>
          </cell>
          <cell r="I11">
            <v>21666666.669999998</v>
          </cell>
          <cell r="J11">
            <v>21666666.669999998</v>
          </cell>
          <cell r="K11">
            <v>21666666.669999998</v>
          </cell>
          <cell r="L11">
            <v>21666666.669999998</v>
          </cell>
          <cell r="M11">
            <v>21666666.669999998</v>
          </cell>
          <cell r="N11">
            <v>21666666.669999998</v>
          </cell>
          <cell r="O11">
            <v>21666666.669999998</v>
          </cell>
        </row>
        <row r="15">
          <cell r="D15">
            <v>1822414</v>
          </cell>
          <cell r="E15">
            <v>2060680</v>
          </cell>
          <cell r="F15">
            <v>2060680</v>
          </cell>
          <cell r="G15">
            <v>2060680</v>
          </cell>
          <cell r="H15">
            <v>2060680</v>
          </cell>
          <cell r="I15">
            <v>2060680</v>
          </cell>
          <cell r="J15">
            <v>2060680</v>
          </cell>
          <cell r="K15">
            <v>2060680</v>
          </cell>
          <cell r="L15">
            <v>2060680</v>
          </cell>
          <cell r="M15">
            <v>2060680</v>
          </cell>
          <cell r="N15">
            <v>2060680</v>
          </cell>
          <cell r="O15">
            <v>2060680</v>
          </cell>
        </row>
        <row r="18">
          <cell r="D18">
            <v>333658.13166666031</v>
          </cell>
          <cell r="E18">
            <v>403720.13166666031</v>
          </cell>
          <cell r="F18">
            <v>351401.13166666031</v>
          </cell>
          <cell r="G18">
            <v>328456.13166666031</v>
          </cell>
          <cell r="H18">
            <v>319603.85166666028</v>
          </cell>
          <cell r="I18">
            <v>320231.13166666031</v>
          </cell>
          <cell r="J18">
            <v>322309.27166666032</v>
          </cell>
          <cell r="K18">
            <v>329829.33166666032</v>
          </cell>
          <cell r="L18">
            <v>450761.13166666031</v>
          </cell>
          <cell r="M18">
            <v>323515.67166666029</v>
          </cell>
          <cell r="N18">
            <v>319559.29166666034</v>
          </cell>
          <cell r="O18">
            <v>465736.13166666031</v>
          </cell>
        </row>
        <row r="19">
          <cell r="D19">
            <v>975000.00014999986</v>
          </cell>
          <cell r="E19">
            <v>975000.00014999986</v>
          </cell>
          <cell r="F19">
            <v>975000.00014999986</v>
          </cell>
          <cell r="G19">
            <v>975000.00014999986</v>
          </cell>
          <cell r="H19">
            <v>975000.00014999986</v>
          </cell>
          <cell r="I19">
            <v>975000.00014999986</v>
          </cell>
          <cell r="J19">
            <v>975000.00014999986</v>
          </cell>
          <cell r="K19">
            <v>975000.00014999986</v>
          </cell>
          <cell r="L19">
            <v>975000.00014999986</v>
          </cell>
          <cell r="M19">
            <v>975000.00014999986</v>
          </cell>
          <cell r="N19">
            <v>975000.00014999986</v>
          </cell>
          <cell r="O19">
            <v>975000.00014999986</v>
          </cell>
        </row>
        <row r="20">
          <cell r="D20">
            <v>866666.66679999989</v>
          </cell>
          <cell r="E20">
            <v>866666.66679999989</v>
          </cell>
          <cell r="F20">
            <v>866666.66679999989</v>
          </cell>
          <cell r="G20">
            <v>866666.66679999989</v>
          </cell>
          <cell r="H20">
            <v>866666.66679999989</v>
          </cell>
          <cell r="I20">
            <v>866666.66679999989</v>
          </cell>
          <cell r="J20">
            <v>866666.66679999989</v>
          </cell>
          <cell r="K20">
            <v>866666.66679999989</v>
          </cell>
          <cell r="L20">
            <v>866666.66679999989</v>
          </cell>
          <cell r="M20">
            <v>866666.66679999989</v>
          </cell>
          <cell r="N20">
            <v>866666.66679999989</v>
          </cell>
          <cell r="O20">
            <v>866666.66679999989</v>
          </cell>
        </row>
        <row r="21">
          <cell r="I21">
            <v>600000</v>
          </cell>
          <cell r="N21">
            <v>600000</v>
          </cell>
        </row>
        <row r="22">
          <cell r="D22">
            <v>2089940</v>
          </cell>
          <cell r="E22">
            <v>2841790</v>
          </cell>
          <cell r="F22">
            <v>5125640</v>
          </cell>
          <cell r="G22">
            <v>3055216</v>
          </cell>
          <cell r="H22">
            <v>3606430</v>
          </cell>
          <cell r="I22">
            <v>2402920</v>
          </cell>
          <cell r="J22">
            <v>3665140</v>
          </cell>
          <cell r="K22">
            <v>2306120</v>
          </cell>
          <cell r="L22">
            <v>1843350</v>
          </cell>
          <cell r="M22">
            <v>1672000</v>
          </cell>
          <cell r="N22">
            <v>4522836</v>
          </cell>
          <cell r="O22">
            <v>1949337</v>
          </cell>
        </row>
        <row r="23">
          <cell r="H23">
            <v>223900</v>
          </cell>
          <cell r="I23">
            <v>553020</v>
          </cell>
          <cell r="J23">
            <v>283600</v>
          </cell>
          <cell r="K23">
            <v>102900</v>
          </cell>
          <cell r="L23">
            <v>190500</v>
          </cell>
          <cell r="M23">
            <v>405500</v>
          </cell>
          <cell r="N23">
            <v>285500</v>
          </cell>
          <cell r="O23">
            <v>678300</v>
          </cell>
        </row>
        <row r="24">
          <cell r="D24">
            <v>534000</v>
          </cell>
          <cell r="E24">
            <v>436554</v>
          </cell>
          <cell r="F24">
            <v>579992</v>
          </cell>
          <cell r="G24">
            <v>461000</v>
          </cell>
          <cell r="H24">
            <v>534200</v>
          </cell>
          <cell r="I24">
            <v>300000</v>
          </cell>
          <cell r="J24">
            <v>1209063</v>
          </cell>
          <cell r="K24">
            <v>1137740</v>
          </cell>
          <cell r="L24">
            <v>680000</v>
          </cell>
          <cell r="M24">
            <v>856000</v>
          </cell>
          <cell r="N24">
            <v>1043100</v>
          </cell>
          <cell r="O24">
            <v>1191650</v>
          </cell>
        </row>
        <row r="25">
          <cell r="D25">
            <v>218600</v>
          </cell>
          <cell r="E25">
            <v>178880</v>
          </cell>
          <cell r="F25">
            <v>448510</v>
          </cell>
          <cell r="G25">
            <v>156300</v>
          </cell>
          <cell r="H25">
            <v>316110</v>
          </cell>
          <cell r="I25">
            <v>504960</v>
          </cell>
          <cell r="J25">
            <v>714500</v>
          </cell>
          <cell r="K25">
            <v>1067900</v>
          </cell>
          <cell r="L25">
            <v>1237820</v>
          </cell>
          <cell r="M25">
            <v>1325550</v>
          </cell>
          <cell r="N25">
            <v>1208460</v>
          </cell>
          <cell r="O25">
            <v>431040</v>
          </cell>
        </row>
        <row r="27">
          <cell r="F27">
            <v>495020</v>
          </cell>
          <cell r="L27">
            <v>489600</v>
          </cell>
        </row>
        <row r="30">
          <cell r="D30">
            <v>1385100</v>
          </cell>
          <cell r="E30">
            <v>1385100</v>
          </cell>
          <cell r="F30">
            <v>1385100</v>
          </cell>
          <cell r="G30">
            <v>1385100</v>
          </cell>
          <cell r="H30">
            <v>1385100</v>
          </cell>
          <cell r="I30">
            <v>1385100</v>
          </cell>
          <cell r="J30">
            <v>1385100</v>
          </cell>
          <cell r="K30">
            <v>1385100</v>
          </cell>
          <cell r="L30">
            <v>1385100</v>
          </cell>
          <cell r="M30">
            <v>1385100</v>
          </cell>
          <cell r="N30">
            <v>1385100</v>
          </cell>
          <cell r="O30">
            <v>1385100</v>
          </cell>
        </row>
        <row r="31">
          <cell r="D31">
            <v>234448</v>
          </cell>
          <cell r="E31">
            <v>234448</v>
          </cell>
          <cell r="F31">
            <v>234448</v>
          </cell>
          <cell r="G31">
            <v>234448</v>
          </cell>
          <cell r="H31">
            <v>234448</v>
          </cell>
          <cell r="I31">
            <v>234448</v>
          </cell>
          <cell r="J31">
            <v>234448</v>
          </cell>
          <cell r="K31">
            <v>234448</v>
          </cell>
          <cell r="L31">
            <v>234448</v>
          </cell>
          <cell r="M31">
            <v>234448</v>
          </cell>
          <cell r="N31">
            <v>234448</v>
          </cell>
          <cell r="O31">
            <v>234448</v>
          </cell>
        </row>
        <row r="37">
          <cell r="D37">
            <v>142810.75</v>
          </cell>
          <cell r="E37">
            <v>142810.75</v>
          </cell>
          <cell r="F37">
            <v>142810.75</v>
          </cell>
          <cell r="G37">
            <v>142810.75</v>
          </cell>
          <cell r="H37">
            <v>142810.75</v>
          </cell>
          <cell r="I37">
            <v>142810.75</v>
          </cell>
          <cell r="J37">
            <v>142810.75</v>
          </cell>
          <cell r="K37">
            <v>142810.75</v>
          </cell>
          <cell r="L37">
            <v>142810.75</v>
          </cell>
          <cell r="M37">
            <v>142810.75</v>
          </cell>
          <cell r="N37">
            <v>142810.75</v>
          </cell>
          <cell r="O37">
            <v>142810.75</v>
          </cell>
        </row>
        <row r="38">
          <cell r="D38">
            <v>227500.000035</v>
          </cell>
          <cell r="E38">
            <v>227500.000035</v>
          </cell>
          <cell r="F38">
            <v>227500.000035</v>
          </cell>
          <cell r="G38">
            <v>227500.000035</v>
          </cell>
          <cell r="H38">
            <v>227500.000035</v>
          </cell>
          <cell r="I38">
            <v>227500.000035</v>
          </cell>
          <cell r="J38">
            <v>227500.000035</v>
          </cell>
          <cell r="K38">
            <v>227500.000035</v>
          </cell>
          <cell r="L38">
            <v>227500.000035</v>
          </cell>
          <cell r="M38">
            <v>227500.000035</v>
          </cell>
          <cell r="N38">
            <v>227500.000035</v>
          </cell>
          <cell r="O38">
            <v>227500.000035</v>
          </cell>
        </row>
        <row r="39">
          <cell r="D39">
            <v>151666.66668999998</v>
          </cell>
          <cell r="E39">
            <v>151666.66668999998</v>
          </cell>
          <cell r="F39">
            <v>151666.66668999998</v>
          </cell>
          <cell r="G39">
            <v>151666.66668999998</v>
          </cell>
          <cell r="H39">
            <v>151666.66668999998</v>
          </cell>
          <cell r="I39">
            <v>151666.66668999998</v>
          </cell>
          <cell r="J39">
            <v>151666.66668999998</v>
          </cell>
          <cell r="K39">
            <v>151666.66668999998</v>
          </cell>
          <cell r="L39">
            <v>151666.66668999998</v>
          </cell>
          <cell r="M39">
            <v>151666.66668999998</v>
          </cell>
          <cell r="N39">
            <v>151666.66668999998</v>
          </cell>
          <cell r="O39">
            <v>151666.66668999998</v>
          </cell>
        </row>
        <row r="40">
          <cell r="D40">
            <v>0</v>
          </cell>
          <cell r="E40">
            <v>66510</v>
          </cell>
          <cell r="F40">
            <v>64700</v>
          </cell>
          <cell r="G40">
            <v>64700</v>
          </cell>
          <cell r="H40">
            <v>64700</v>
          </cell>
          <cell r="I40">
            <v>0</v>
          </cell>
          <cell r="J40">
            <v>0</v>
          </cell>
          <cell r="K40">
            <v>159830</v>
          </cell>
          <cell r="L40">
            <v>0</v>
          </cell>
          <cell r="M40">
            <v>0</v>
          </cell>
          <cell r="N40">
            <v>0</v>
          </cell>
          <cell r="O40">
            <v>0</v>
          </cell>
        </row>
        <row r="41">
          <cell r="D41">
            <v>277480</v>
          </cell>
          <cell r="E41">
            <v>1224662</v>
          </cell>
          <cell r="F41">
            <v>1309240</v>
          </cell>
          <cell r="G41">
            <v>320000</v>
          </cell>
          <cell r="H41">
            <v>260000</v>
          </cell>
          <cell r="I41">
            <v>340000</v>
          </cell>
          <cell r="J41">
            <v>340000</v>
          </cell>
          <cell r="K41">
            <v>50000</v>
          </cell>
          <cell r="L41">
            <v>330000</v>
          </cell>
          <cell r="M41">
            <v>99000</v>
          </cell>
          <cell r="N41">
            <v>99000</v>
          </cell>
          <cell r="O41">
            <v>99000</v>
          </cell>
        </row>
        <row r="44">
          <cell r="D44">
            <v>0</v>
          </cell>
          <cell r="E44">
            <v>0</v>
          </cell>
          <cell r="F44">
            <v>0</v>
          </cell>
          <cell r="G44">
            <v>0</v>
          </cell>
          <cell r="H44">
            <v>0</v>
          </cell>
          <cell r="I44">
            <v>0</v>
          </cell>
          <cell r="J44">
            <v>0</v>
          </cell>
          <cell r="K44">
            <v>0</v>
          </cell>
          <cell r="L44">
            <v>0</v>
          </cell>
          <cell r="M44">
            <v>163660</v>
          </cell>
          <cell r="N44">
            <v>0</v>
          </cell>
          <cell r="O44">
            <v>0</v>
          </cell>
        </row>
        <row r="45">
          <cell r="D45">
            <v>259250</v>
          </cell>
          <cell r="E45">
            <v>234000</v>
          </cell>
          <cell r="F45">
            <v>234000</v>
          </cell>
          <cell r="G45">
            <v>234000</v>
          </cell>
          <cell r="H45">
            <v>234000</v>
          </cell>
          <cell r="I45">
            <v>234000</v>
          </cell>
          <cell r="J45">
            <v>234000</v>
          </cell>
          <cell r="K45">
            <v>234000</v>
          </cell>
          <cell r="L45">
            <v>234000</v>
          </cell>
          <cell r="M45">
            <v>234000</v>
          </cell>
          <cell r="N45">
            <v>234000</v>
          </cell>
          <cell r="O45">
            <v>234000</v>
          </cell>
        </row>
        <row r="68">
          <cell r="D68">
            <v>1512735</v>
          </cell>
          <cell r="E68">
            <v>1512735</v>
          </cell>
          <cell r="F68">
            <v>1512735</v>
          </cell>
          <cell r="G68">
            <v>1512735</v>
          </cell>
          <cell r="H68">
            <v>1512735</v>
          </cell>
          <cell r="I68">
            <v>1512735</v>
          </cell>
          <cell r="J68">
            <v>1512735</v>
          </cell>
          <cell r="K68">
            <v>1512735</v>
          </cell>
          <cell r="L68">
            <v>1512735</v>
          </cell>
          <cell r="M68">
            <v>1512735</v>
          </cell>
          <cell r="N68">
            <v>1512735</v>
          </cell>
          <cell r="O68">
            <v>1512735</v>
          </cell>
        </row>
      </sheetData>
      <sheetData sheetId="4">
        <row r="11">
          <cell r="D11">
            <v>25541666.666666668</v>
          </cell>
          <cell r="E11">
            <v>25541666.666666668</v>
          </cell>
          <cell r="F11">
            <v>25541666.666666668</v>
          </cell>
          <cell r="G11">
            <v>25541666.666666668</v>
          </cell>
          <cell r="H11">
            <v>25541666.666666668</v>
          </cell>
          <cell r="I11">
            <v>25541666.666666668</v>
          </cell>
          <cell r="J11">
            <v>25541666.666666668</v>
          </cell>
          <cell r="K11">
            <v>25541666.666666668</v>
          </cell>
          <cell r="L11">
            <v>25541666.666666668</v>
          </cell>
          <cell r="M11">
            <v>25541666.666666668</v>
          </cell>
          <cell r="N11">
            <v>25541666.666666668</v>
          </cell>
          <cell r="O11">
            <v>25541666.666666668</v>
          </cell>
        </row>
        <row r="12">
          <cell r="D12">
            <v>10050000</v>
          </cell>
          <cell r="E12">
            <v>10050000</v>
          </cell>
          <cell r="F12">
            <v>10050000</v>
          </cell>
          <cell r="G12">
            <v>10050000</v>
          </cell>
          <cell r="H12">
            <v>10050000</v>
          </cell>
          <cell r="I12">
            <v>10050000</v>
          </cell>
          <cell r="J12">
            <v>10050000</v>
          </cell>
          <cell r="K12">
            <v>10050000</v>
          </cell>
          <cell r="L12">
            <v>10050000</v>
          </cell>
          <cell r="M12">
            <v>10050000</v>
          </cell>
          <cell r="N12">
            <v>10050000</v>
          </cell>
          <cell r="O12">
            <v>10050000</v>
          </cell>
        </row>
        <row r="15">
          <cell r="D15">
            <v>4604332.4953416595</v>
          </cell>
          <cell r="E15">
            <v>4604332.4953416595</v>
          </cell>
          <cell r="F15">
            <v>4604332.4953416595</v>
          </cell>
          <cell r="G15">
            <v>4604332.4953416595</v>
          </cell>
          <cell r="H15">
            <v>4604332.4953416595</v>
          </cell>
          <cell r="I15">
            <v>4604332.4953416595</v>
          </cell>
          <cell r="J15">
            <v>4604332.4953416595</v>
          </cell>
          <cell r="K15">
            <v>4604332.4953416595</v>
          </cell>
          <cell r="L15">
            <v>4604332.4953416595</v>
          </cell>
          <cell r="M15">
            <v>4604332.4953416595</v>
          </cell>
          <cell r="N15">
            <v>4604332.4953416595</v>
          </cell>
          <cell r="O15">
            <v>4604332.4953416595</v>
          </cell>
        </row>
        <row r="18">
          <cell r="D18">
            <v>118169</v>
          </cell>
          <cell r="E18">
            <v>81585.400000000009</v>
          </cell>
          <cell r="F18">
            <v>85827.28</v>
          </cell>
          <cell r="G18">
            <v>83232.680000000008</v>
          </cell>
          <cell r="H18">
            <v>267145</v>
          </cell>
          <cell r="I18">
            <v>401400</v>
          </cell>
          <cell r="J18">
            <v>227556</v>
          </cell>
          <cell r="K18">
            <v>127596.40000000001</v>
          </cell>
          <cell r="L18">
            <v>183690</v>
          </cell>
          <cell r="M18">
            <v>172453.62</v>
          </cell>
          <cell r="N18">
            <v>160584.47999999998</v>
          </cell>
          <cell r="O18">
            <v>176413.61999999997</v>
          </cell>
        </row>
        <row r="19">
          <cell r="D19">
            <v>1149375</v>
          </cell>
          <cell r="E19">
            <v>1149375</v>
          </cell>
          <cell r="F19">
            <v>1149375</v>
          </cell>
          <cell r="G19">
            <v>1149375</v>
          </cell>
          <cell r="H19">
            <v>1149375</v>
          </cell>
          <cell r="I19">
            <v>1149375</v>
          </cell>
          <cell r="J19">
            <v>1149375</v>
          </cell>
          <cell r="K19">
            <v>1149375</v>
          </cell>
          <cell r="L19">
            <v>1149375</v>
          </cell>
          <cell r="M19">
            <v>1149375</v>
          </cell>
          <cell r="N19">
            <v>1149375</v>
          </cell>
          <cell r="O19">
            <v>1149375</v>
          </cell>
        </row>
        <row r="20">
          <cell r="D20">
            <v>1021666.6666666667</v>
          </cell>
          <cell r="E20">
            <v>1021666.6666666667</v>
          </cell>
          <cell r="F20">
            <v>1021666.6666666667</v>
          </cell>
          <cell r="G20">
            <v>1021666.6666666667</v>
          </cell>
          <cell r="H20">
            <v>1021666.6666666667</v>
          </cell>
          <cell r="I20">
            <v>1021666.6666666667</v>
          </cell>
          <cell r="J20">
            <v>1021666.6666666667</v>
          </cell>
          <cell r="K20">
            <v>1021666.6666666667</v>
          </cell>
          <cell r="L20">
            <v>1021666.6666666667</v>
          </cell>
          <cell r="M20">
            <v>1021666.6666666667</v>
          </cell>
          <cell r="N20">
            <v>1021666.6666666667</v>
          </cell>
          <cell r="O20">
            <v>1021666.6666666667</v>
          </cell>
        </row>
        <row r="21">
          <cell r="E21">
            <v>600000</v>
          </cell>
          <cell r="K21">
            <v>400000</v>
          </cell>
          <cell r="L21">
            <v>1600000</v>
          </cell>
          <cell r="N21">
            <v>900000</v>
          </cell>
          <cell r="O21">
            <v>150000</v>
          </cell>
        </row>
        <row r="22">
          <cell r="D22">
            <v>209700</v>
          </cell>
          <cell r="E22">
            <v>243120</v>
          </cell>
          <cell r="G22">
            <v>156700</v>
          </cell>
          <cell r="H22">
            <v>324900</v>
          </cell>
          <cell r="I22">
            <v>200000</v>
          </cell>
          <cell r="J22">
            <v>200000</v>
          </cell>
          <cell r="K22">
            <v>200000</v>
          </cell>
          <cell r="L22">
            <v>820000</v>
          </cell>
          <cell r="O22">
            <v>2250000</v>
          </cell>
        </row>
        <row r="23">
          <cell r="D23">
            <v>119470</v>
          </cell>
          <cell r="F23">
            <v>1500000</v>
          </cell>
          <cell r="H23">
            <v>232000</v>
          </cell>
          <cell r="I23">
            <v>903600</v>
          </cell>
          <cell r="J23">
            <v>281700</v>
          </cell>
          <cell r="K23">
            <v>719300</v>
          </cell>
          <cell r="L23">
            <v>543400</v>
          </cell>
          <cell r="M23">
            <v>802200</v>
          </cell>
          <cell r="N23">
            <v>923600</v>
          </cell>
          <cell r="O23">
            <v>639200</v>
          </cell>
        </row>
        <row r="25">
          <cell r="D25">
            <v>401250</v>
          </cell>
          <cell r="E25">
            <v>405600</v>
          </cell>
          <cell r="F25">
            <v>327920</v>
          </cell>
          <cell r="G25">
            <v>294900</v>
          </cell>
          <cell r="H25">
            <v>165200</v>
          </cell>
          <cell r="I25">
            <v>238580</v>
          </cell>
          <cell r="J25">
            <v>248980</v>
          </cell>
          <cell r="K25">
            <v>191600</v>
          </cell>
          <cell r="L25">
            <v>90000</v>
          </cell>
          <cell r="M25">
            <v>106900</v>
          </cell>
        </row>
        <row r="30">
          <cell r="D30">
            <v>830400</v>
          </cell>
          <cell r="E30">
            <v>497000</v>
          </cell>
          <cell r="F30">
            <v>657600</v>
          </cell>
          <cell r="G30">
            <v>988700</v>
          </cell>
          <cell r="H30">
            <v>722500</v>
          </cell>
          <cell r="I30">
            <v>360000</v>
          </cell>
          <cell r="J30">
            <v>924800</v>
          </cell>
          <cell r="K30">
            <v>912200</v>
          </cell>
          <cell r="L30">
            <v>577400</v>
          </cell>
          <cell r="M30">
            <v>687200</v>
          </cell>
          <cell r="N30">
            <v>692450</v>
          </cell>
          <cell r="O30">
            <v>1773000</v>
          </cell>
        </row>
        <row r="37">
          <cell r="D37">
            <v>0</v>
          </cell>
          <cell r="E37">
            <v>0</v>
          </cell>
          <cell r="F37">
            <v>0</v>
          </cell>
          <cell r="G37">
            <v>0</v>
          </cell>
          <cell r="H37">
            <v>0</v>
          </cell>
          <cell r="I37">
            <v>0</v>
          </cell>
          <cell r="J37">
            <v>0</v>
          </cell>
          <cell r="K37">
            <v>0</v>
          </cell>
          <cell r="L37">
            <v>200000</v>
          </cell>
          <cell r="M37">
            <v>100000</v>
          </cell>
          <cell r="N37">
            <v>100000</v>
          </cell>
          <cell r="O37">
            <v>100000</v>
          </cell>
        </row>
        <row r="38">
          <cell r="D38">
            <v>268187.50000000006</v>
          </cell>
          <cell r="E38">
            <v>268187.50000000006</v>
          </cell>
          <cell r="F38">
            <v>268187.50000000006</v>
          </cell>
          <cell r="G38">
            <v>268187.50000000006</v>
          </cell>
          <cell r="H38">
            <v>268187.50000000006</v>
          </cell>
          <cell r="I38">
            <v>268187.50000000006</v>
          </cell>
          <cell r="J38">
            <v>268187.50000000006</v>
          </cell>
          <cell r="K38">
            <v>268187.50000000006</v>
          </cell>
          <cell r="L38">
            <v>268187.50000000006</v>
          </cell>
          <cell r="M38">
            <v>268187.50000000006</v>
          </cell>
          <cell r="N38">
            <v>268187.50000000006</v>
          </cell>
          <cell r="O38">
            <v>268187.50000000006</v>
          </cell>
        </row>
        <row r="39">
          <cell r="D39">
            <v>178791.66666666669</v>
          </cell>
          <cell r="E39">
            <v>178791.66666666669</v>
          </cell>
          <cell r="F39">
            <v>178791.66666666669</v>
          </cell>
          <cell r="G39">
            <v>178791.66666666669</v>
          </cell>
          <cell r="H39">
            <v>178791.66666666669</v>
          </cell>
          <cell r="I39">
            <v>178791.66666666669</v>
          </cell>
          <cell r="J39">
            <v>178791.66666666669</v>
          </cell>
          <cell r="K39">
            <v>178791.66666666669</v>
          </cell>
          <cell r="L39">
            <v>178791.66666666669</v>
          </cell>
          <cell r="M39">
            <v>178791.66666666669</v>
          </cell>
          <cell r="N39">
            <v>178791.66666666669</v>
          </cell>
          <cell r="O39">
            <v>178791.66666666669</v>
          </cell>
        </row>
        <row r="40">
          <cell r="E40">
            <v>19240</v>
          </cell>
        </row>
        <row r="43">
          <cell r="N43">
            <v>340000</v>
          </cell>
        </row>
        <row r="44">
          <cell r="D44">
            <v>189000</v>
          </cell>
          <cell r="E44">
            <v>27273</v>
          </cell>
          <cell r="F44">
            <v>0</v>
          </cell>
          <cell r="G44">
            <v>868000</v>
          </cell>
          <cell r="H44">
            <v>0</v>
          </cell>
          <cell r="I44">
            <v>0</v>
          </cell>
          <cell r="J44">
            <v>0</v>
          </cell>
          <cell r="K44">
            <v>0</v>
          </cell>
          <cell r="L44">
            <v>0</v>
          </cell>
          <cell r="M44">
            <v>0</v>
          </cell>
          <cell r="N44">
            <v>50000</v>
          </cell>
          <cell r="O44">
            <v>197700</v>
          </cell>
        </row>
        <row r="45">
          <cell r="D45">
            <v>24000</v>
          </cell>
          <cell r="E45">
            <v>525020</v>
          </cell>
          <cell r="F45">
            <v>66500</v>
          </cell>
          <cell r="G45">
            <v>90760</v>
          </cell>
          <cell r="H45">
            <v>420000</v>
          </cell>
          <cell r="I45">
            <v>195000</v>
          </cell>
          <cell r="J45">
            <v>919580</v>
          </cell>
          <cell r="K45">
            <v>218000</v>
          </cell>
          <cell r="L45">
            <v>3600</v>
          </cell>
          <cell r="M45">
            <v>111901</v>
          </cell>
          <cell r="N45">
            <v>6000</v>
          </cell>
          <cell r="O45">
            <v>15000</v>
          </cell>
        </row>
        <row r="46">
          <cell r="F46">
            <v>56000000</v>
          </cell>
          <cell r="G46">
            <v>6000000</v>
          </cell>
          <cell r="J46">
            <v>9000000</v>
          </cell>
          <cell r="K46">
            <v>54000000</v>
          </cell>
          <cell r="N46">
            <v>36000000</v>
          </cell>
        </row>
        <row r="47">
          <cell r="F47">
            <v>29000000</v>
          </cell>
          <cell r="H47">
            <v>7000000</v>
          </cell>
          <cell r="I47">
            <v>8500000</v>
          </cell>
          <cell r="J47">
            <v>10000000</v>
          </cell>
          <cell r="K47">
            <v>7000000</v>
          </cell>
          <cell r="L47">
            <v>10000000</v>
          </cell>
          <cell r="M47">
            <v>3000000</v>
          </cell>
          <cell r="O47">
            <v>5500000</v>
          </cell>
        </row>
        <row r="57">
          <cell r="D57">
            <v>11610840</v>
          </cell>
          <cell r="E57">
            <v>4269569</v>
          </cell>
          <cell r="F57">
            <v>6651221</v>
          </cell>
          <cell r="G57">
            <v>7360672</v>
          </cell>
          <cell r="H57">
            <v>5043946</v>
          </cell>
          <cell r="I57">
            <v>14181202</v>
          </cell>
          <cell r="J57">
            <v>6701250</v>
          </cell>
          <cell r="K57">
            <v>7468137</v>
          </cell>
          <cell r="L57">
            <v>6489920</v>
          </cell>
          <cell r="M57">
            <v>7973665</v>
          </cell>
          <cell r="N57">
            <v>6885071</v>
          </cell>
          <cell r="O57">
            <v>6314024</v>
          </cell>
        </row>
        <row r="61">
          <cell r="D61">
            <v>7600000</v>
          </cell>
          <cell r="F61">
            <v>6730000</v>
          </cell>
        </row>
      </sheetData>
      <sheetData sheetId="5"/>
      <sheetData sheetId="6">
        <row r="11">
          <cell r="D11">
            <v>28509166.666666668</v>
          </cell>
          <cell r="E11">
            <v>28509166.666666668</v>
          </cell>
          <cell r="F11">
            <v>28509166.666666668</v>
          </cell>
          <cell r="G11">
            <v>65710126.984126985</v>
          </cell>
          <cell r="H11">
            <v>65710126.984126985</v>
          </cell>
          <cell r="I11">
            <v>65710126.984126985</v>
          </cell>
          <cell r="J11">
            <v>65710126.984126985</v>
          </cell>
          <cell r="K11">
            <v>65710126.984126985</v>
          </cell>
          <cell r="L11">
            <v>65710126.984126985</v>
          </cell>
          <cell r="M11">
            <v>65710126.984126985</v>
          </cell>
          <cell r="N11">
            <v>65710126.984126985</v>
          </cell>
          <cell r="O11">
            <v>65710126.984126985</v>
          </cell>
        </row>
        <row r="15">
          <cell r="D15">
            <v>2576491</v>
          </cell>
          <cell r="E15">
            <v>2576491</v>
          </cell>
          <cell r="F15">
            <v>2576491</v>
          </cell>
          <cell r="G15">
            <v>7028813.5226990012</v>
          </cell>
          <cell r="H15">
            <v>7028813.5226990012</v>
          </cell>
          <cell r="I15">
            <v>7028813.5226990012</v>
          </cell>
          <cell r="J15">
            <v>7028813.5226990012</v>
          </cell>
          <cell r="K15">
            <v>7028813.5226990012</v>
          </cell>
          <cell r="L15">
            <v>7028813.5226990012</v>
          </cell>
          <cell r="M15">
            <v>7028813.5226990012</v>
          </cell>
          <cell r="N15">
            <v>7028813.5226990012</v>
          </cell>
          <cell r="O15">
            <v>7028813.5226990012</v>
          </cell>
        </row>
        <row r="18">
          <cell r="D18">
            <v>350507</v>
          </cell>
          <cell r="E18">
            <v>327376</v>
          </cell>
          <cell r="F18">
            <v>257481.84</v>
          </cell>
          <cell r="G18">
            <v>265248</v>
          </cell>
          <cell r="H18">
            <v>321436.32</v>
          </cell>
          <cell r="I18">
            <v>349200</v>
          </cell>
          <cell r="J18">
            <v>337668.83999999997</v>
          </cell>
          <cell r="K18">
            <v>382789.2</v>
          </cell>
          <cell r="L18">
            <v>169075</v>
          </cell>
          <cell r="M18">
            <v>159711</v>
          </cell>
          <cell r="N18">
            <v>160584.47999999998</v>
          </cell>
          <cell r="O18">
            <v>176413.61999999997</v>
          </cell>
        </row>
        <row r="19">
          <cell r="D19">
            <v>1282912.5</v>
          </cell>
          <cell r="E19">
            <v>1282912.5</v>
          </cell>
          <cell r="F19">
            <v>1282912.5</v>
          </cell>
          <cell r="G19">
            <v>1282912.5</v>
          </cell>
          <cell r="H19">
            <v>1282912.5</v>
          </cell>
          <cell r="I19">
            <v>1282912.5</v>
          </cell>
          <cell r="J19">
            <v>1282912.5</v>
          </cell>
          <cell r="K19">
            <v>1282912.5</v>
          </cell>
          <cell r="L19">
            <v>1282912.5</v>
          </cell>
          <cell r="M19">
            <v>1282912.5</v>
          </cell>
          <cell r="N19">
            <v>1282912.5</v>
          </cell>
          <cell r="O19">
            <v>1282912.5</v>
          </cell>
        </row>
        <row r="20">
          <cell r="D20">
            <v>1140366.6666666667</v>
          </cell>
          <cell r="E20">
            <v>1140366.6666666667</v>
          </cell>
          <cell r="F20">
            <v>1140366.6666666667</v>
          </cell>
          <cell r="G20">
            <v>1140366.6666666667</v>
          </cell>
          <cell r="H20">
            <v>1140366.6666666667</v>
          </cell>
          <cell r="I20">
            <v>1140366.6666666667</v>
          </cell>
          <cell r="J20">
            <v>1140366.6666666667</v>
          </cell>
          <cell r="K20">
            <v>1140366.6666666667</v>
          </cell>
          <cell r="L20">
            <v>1140366.6666666667</v>
          </cell>
          <cell r="M20">
            <v>1140366.6666666667</v>
          </cell>
          <cell r="N20">
            <v>1140366.6666666667</v>
          </cell>
          <cell r="O20">
            <v>1140366.6666666667</v>
          </cell>
        </row>
        <row r="21">
          <cell r="E21">
            <v>1200000</v>
          </cell>
          <cell r="F21">
            <v>4200000</v>
          </cell>
          <cell r="G21">
            <v>1750000</v>
          </cell>
          <cell r="H21">
            <v>850000</v>
          </cell>
          <cell r="I21">
            <v>50000</v>
          </cell>
          <cell r="K21">
            <v>600000</v>
          </cell>
        </row>
        <row r="22">
          <cell r="F22">
            <v>50000</v>
          </cell>
          <cell r="H22">
            <v>1140000</v>
          </cell>
          <cell r="J22">
            <v>500000</v>
          </cell>
          <cell r="K22">
            <v>167571</v>
          </cell>
          <cell r="O22">
            <v>1250000</v>
          </cell>
        </row>
        <row r="23">
          <cell r="F23">
            <v>2550000</v>
          </cell>
          <cell r="I23">
            <v>2400000</v>
          </cell>
          <cell r="L23">
            <v>1900000</v>
          </cell>
          <cell r="O23">
            <v>900000</v>
          </cell>
        </row>
        <row r="24">
          <cell r="D24">
            <v>2730000</v>
          </cell>
          <cell r="E24">
            <v>2998349</v>
          </cell>
          <cell r="F24">
            <v>2780000</v>
          </cell>
          <cell r="G24">
            <v>1496000</v>
          </cell>
          <cell r="H24">
            <v>2079000</v>
          </cell>
          <cell r="I24">
            <v>2157292</v>
          </cell>
          <cell r="J24">
            <v>2321180</v>
          </cell>
          <cell r="K24">
            <v>2200000</v>
          </cell>
          <cell r="L24">
            <v>934713</v>
          </cell>
          <cell r="M24">
            <v>910000</v>
          </cell>
          <cell r="N24">
            <v>1096240</v>
          </cell>
          <cell r="O24">
            <v>1023283</v>
          </cell>
        </row>
        <row r="25">
          <cell r="D25">
            <v>748465</v>
          </cell>
          <cell r="E25">
            <v>846370</v>
          </cell>
          <cell r="F25">
            <v>1371689</v>
          </cell>
          <cell r="G25">
            <v>1644350</v>
          </cell>
          <cell r="H25">
            <v>1215700</v>
          </cell>
          <cell r="I25">
            <v>1252860</v>
          </cell>
          <cell r="J25">
            <v>1008860</v>
          </cell>
          <cell r="K25">
            <v>677250</v>
          </cell>
          <cell r="L25">
            <v>253640</v>
          </cell>
          <cell r="M25">
            <v>400960</v>
          </cell>
          <cell r="N25">
            <v>361180</v>
          </cell>
          <cell r="O25">
            <v>470400</v>
          </cell>
        </row>
        <row r="27">
          <cell r="D27">
            <v>290200</v>
          </cell>
          <cell r="E27">
            <v>112300</v>
          </cell>
          <cell r="F27">
            <v>472160</v>
          </cell>
          <cell r="G27">
            <v>273500</v>
          </cell>
          <cell r="H27">
            <v>93700</v>
          </cell>
          <cell r="I27">
            <v>173200</v>
          </cell>
          <cell r="J27">
            <v>552590</v>
          </cell>
          <cell r="K27">
            <v>56300</v>
          </cell>
          <cell r="N27">
            <v>67800</v>
          </cell>
          <cell r="O27">
            <v>155055</v>
          </cell>
        </row>
        <row r="30">
          <cell r="D30">
            <v>7264740</v>
          </cell>
          <cell r="E30">
            <v>6928190</v>
          </cell>
          <cell r="F30">
            <v>9520460</v>
          </cell>
          <cell r="G30">
            <v>7788820</v>
          </cell>
          <cell r="H30">
            <v>8239790</v>
          </cell>
          <cell r="I30">
            <v>9270320</v>
          </cell>
          <cell r="J30">
            <v>8323550</v>
          </cell>
          <cell r="K30">
            <v>7373400</v>
          </cell>
          <cell r="L30">
            <v>3519520</v>
          </cell>
          <cell r="M30">
            <v>3759450</v>
          </cell>
          <cell r="N30">
            <v>4787100</v>
          </cell>
          <cell r="O30">
            <v>4536300</v>
          </cell>
        </row>
        <row r="38">
          <cell r="D38">
            <v>299346.25000000006</v>
          </cell>
          <cell r="E38">
            <v>299346.25000000006</v>
          </cell>
          <cell r="F38">
            <v>299346.25000000006</v>
          </cell>
          <cell r="G38">
            <v>689956.33333333337</v>
          </cell>
          <cell r="H38">
            <v>689956.33333333337</v>
          </cell>
          <cell r="I38">
            <v>689956.33333333337</v>
          </cell>
          <cell r="J38">
            <v>689956.33333333337</v>
          </cell>
          <cell r="K38">
            <v>689956.33333333337</v>
          </cell>
          <cell r="L38">
            <v>689956.33333333337</v>
          </cell>
          <cell r="M38">
            <v>689956.33333333337</v>
          </cell>
          <cell r="N38">
            <v>689956.33333333337</v>
          </cell>
          <cell r="O38">
            <v>689956.33333333337</v>
          </cell>
        </row>
        <row r="39">
          <cell r="D39">
            <v>199564.16666666669</v>
          </cell>
          <cell r="E39">
            <v>199564.16666666669</v>
          </cell>
          <cell r="F39">
            <v>199564.16666666669</v>
          </cell>
          <cell r="G39">
            <v>459970.88888888893</v>
          </cell>
          <cell r="H39">
            <v>459970.88888888893</v>
          </cell>
          <cell r="I39">
            <v>459970.88888888893</v>
          </cell>
          <cell r="J39">
            <v>459970.88888888893</v>
          </cell>
          <cell r="K39">
            <v>459970.88888888893</v>
          </cell>
          <cell r="L39">
            <v>459970.88888888893</v>
          </cell>
          <cell r="M39">
            <v>459970.88888888893</v>
          </cell>
          <cell r="N39">
            <v>459970.88888888893</v>
          </cell>
          <cell r="O39">
            <v>459970.88888888893</v>
          </cell>
        </row>
        <row r="40">
          <cell r="D40">
            <v>1015337.0572065389</v>
          </cell>
          <cell r="E40">
            <v>1206477.0572065387</v>
          </cell>
          <cell r="F40">
            <v>1548621.0572065387</v>
          </cell>
          <cell r="G40">
            <v>518165.05720653886</v>
          </cell>
          <cell r="H40">
            <v>402367.05720653886</v>
          </cell>
          <cell r="I40">
            <v>457297.05720653886</v>
          </cell>
          <cell r="J40">
            <v>329327.05720653886</v>
          </cell>
          <cell r="K40">
            <v>367707.05720653886</v>
          </cell>
          <cell r="L40">
            <v>2488267.057206539</v>
          </cell>
          <cell r="M40">
            <v>2375397.057206539</v>
          </cell>
          <cell r="N40">
            <v>403867.05720653886</v>
          </cell>
          <cell r="O40">
            <v>567977.05720653886</v>
          </cell>
        </row>
        <row r="44">
          <cell r="D44">
            <v>50000</v>
          </cell>
          <cell r="E44">
            <v>50000</v>
          </cell>
          <cell r="F44">
            <v>0</v>
          </cell>
          <cell r="G44">
            <v>0</v>
          </cell>
          <cell r="H44">
            <v>10000</v>
          </cell>
          <cell r="I44">
            <v>50000</v>
          </cell>
          <cell r="J44">
            <v>47000</v>
          </cell>
          <cell r="K44">
            <v>50000</v>
          </cell>
          <cell r="L44">
            <v>145000</v>
          </cell>
          <cell r="M44">
            <v>0</v>
          </cell>
          <cell r="N44">
            <v>0</v>
          </cell>
          <cell r="O44">
            <v>335000</v>
          </cell>
        </row>
        <row r="45">
          <cell r="D45">
            <v>6147200</v>
          </cell>
          <cell r="E45">
            <v>232090</v>
          </cell>
          <cell r="F45">
            <v>42700</v>
          </cell>
          <cell r="G45">
            <v>255050</v>
          </cell>
          <cell r="H45">
            <v>422500</v>
          </cell>
          <cell r="I45">
            <v>120000</v>
          </cell>
          <cell r="J45">
            <v>94100</v>
          </cell>
          <cell r="K45">
            <v>24650</v>
          </cell>
          <cell r="L45">
            <v>64000</v>
          </cell>
        </row>
        <row r="64">
          <cell r="D64">
            <v>991830</v>
          </cell>
          <cell r="E64">
            <v>298890</v>
          </cell>
          <cell r="F64">
            <v>1987420</v>
          </cell>
          <cell r="G64">
            <v>1028370</v>
          </cell>
          <cell r="H64">
            <v>589620</v>
          </cell>
          <cell r="I64">
            <v>479860</v>
          </cell>
          <cell r="J64">
            <v>217770</v>
          </cell>
          <cell r="K64">
            <v>424700</v>
          </cell>
          <cell r="L64">
            <v>389730</v>
          </cell>
          <cell r="M64">
            <v>21428130</v>
          </cell>
          <cell r="N64">
            <v>8301080</v>
          </cell>
          <cell r="O64">
            <v>521010</v>
          </cell>
        </row>
      </sheetData>
      <sheetData sheetId="7"/>
      <sheetData sheetId="8"/>
      <sheetData sheetId="9"/>
      <sheetData sheetId="10"/>
      <sheetData sheetId="11">
        <row r="13">
          <cell r="D13">
            <v>63943300.179211497</v>
          </cell>
          <cell r="E13">
            <v>63943300.179211468</v>
          </cell>
          <cell r="F13">
            <v>63943300.179211468</v>
          </cell>
          <cell r="G13">
            <v>50818300.179211468</v>
          </cell>
          <cell r="H13">
            <v>50818300.179211468</v>
          </cell>
          <cell r="I13">
            <v>50818300.179211468</v>
          </cell>
          <cell r="J13">
            <v>50818300.179211468</v>
          </cell>
          <cell r="K13">
            <v>50818300.179211468</v>
          </cell>
          <cell r="L13">
            <v>50818300.179211468</v>
          </cell>
          <cell r="M13">
            <v>50818300.179211468</v>
          </cell>
          <cell r="N13">
            <v>50818300.179211468</v>
          </cell>
          <cell r="O13">
            <v>50818300.179211468</v>
          </cell>
        </row>
        <row r="16">
          <cell r="D16">
            <v>7588764</v>
          </cell>
          <cell r="E16">
            <v>7588764</v>
          </cell>
          <cell r="F16">
            <v>7588764</v>
          </cell>
          <cell r="G16">
            <v>6071011.2000000002</v>
          </cell>
          <cell r="H16">
            <v>6071011.2000000002</v>
          </cell>
          <cell r="I16">
            <v>6071011.2000000002</v>
          </cell>
          <cell r="J16">
            <v>6071011.2000000002</v>
          </cell>
          <cell r="K16">
            <v>6071011.2000000002</v>
          </cell>
          <cell r="L16">
            <v>6071011.2000000002</v>
          </cell>
          <cell r="M16">
            <v>6071011.2000000002</v>
          </cell>
          <cell r="N16">
            <v>6071011.2000000002</v>
          </cell>
          <cell r="O16">
            <v>6071011.2000000002</v>
          </cell>
        </row>
        <row r="18">
          <cell r="D18">
            <v>559445</v>
          </cell>
          <cell r="E18">
            <v>436227</v>
          </cell>
          <cell r="F18">
            <v>550136</v>
          </cell>
          <cell r="G18">
            <v>398474</v>
          </cell>
          <cell r="H18">
            <v>632081.6</v>
          </cell>
          <cell r="I18">
            <v>583872.80000000005</v>
          </cell>
          <cell r="J18">
            <v>659908.4</v>
          </cell>
          <cell r="K18">
            <v>765116.6</v>
          </cell>
          <cell r="L18">
            <v>820755</v>
          </cell>
          <cell r="M18">
            <v>749571.8</v>
          </cell>
          <cell r="N18">
            <v>745945.59999999998</v>
          </cell>
          <cell r="O18">
            <v>797981</v>
          </cell>
        </row>
        <row r="19">
          <cell r="D19">
            <v>2877448.5080645159</v>
          </cell>
          <cell r="E19">
            <v>2877448.5080645159</v>
          </cell>
          <cell r="F19">
            <v>2877448.5080645159</v>
          </cell>
          <cell r="G19">
            <v>1337748.5080645159</v>
          </cell>
          <cell r="H19">
            <v>1337748.5080645159</v>
          </cell>
          <cell r="I19">
            <v>1337748.5080645159</v>
          </cell>
          <cell r="J19">
            <v>1337748.5080645159</v>
          </cell>
          <cell r="K19">
            <v>1337748.5080645159</v>
          </cell>
          <cell r="L19">
            <v>1337748.5080645159</v>
          </cell>
          <cell r="M19">
            <v>1337748.5080645159</v>
          </cell>
          <cell r="N19">
            <v>1337748.5080645159</v>
          </cell>
          <cell r="O19">
            <v>1337748.5080645159</v>
          </cell>
        </row>
        <row r="20">
          <cell r="D20">
            <v>2557732.0071684588</v>
          </cell>
          <cell r="E20">
            <v>2557732.0071684588</v>
          </cell>
          <cell r="F20">
            <v>2557732.0071684588</v>
          </cell>
          <cell r="G20">
            <v>1200462.0071684588</v>
          </cell>
          <cell r="H20">
            <v>1200462.0071684588</v>
          </cell>
          <cell r="I20">
            <v>1200462.0071684588</v>
          </cell>
          <cell r="J20">
            <v>1200462.0071684588</v>
          </cell>
          <cell r="K20">
            <v>1200462.0071684588</v>
          </cell>
          <cell r="L20">
            <v>1200462.0071684588</v>
          </cell>
          <cell r="M20">
            <v>1200462.0071684588</v>
          </cell>
          <cell r="N20">
            <v>1200462.0071684588</v>
          </cell>
          <cell r="O20">
            <v>1200462.0071684588</v>
          </cell>
        </row>
        <row r="21">
          <cell r="D21">
            <v>800000</v>
          </cell>
          <cell r="E21">
            <v>800000</v>
          </cell>
          <cell r="F21">
            <v>800000</v>
          </cell>
          <cell r="G21">
            <v>640000</v>
          </cell>
          <cell r="H21">
            <v>640000</v>
          </cell>
          <cell r="I21">
            <v>640000</v>
          </cell>
          <cell r="J21">
            <v>640000</v>
          </cell>
          <cell r="K21">
            <v>640000</v>
          </cell>
          <cell r="L21">
            <v>640000</v>
          </cell>
          <cell r="M21">
            <v>640000</v>
          </cell>
          <cell r="N21">
            <v>640000</v>
          </cell>
          <cell r="O21">
            <v>640000</v>
          </cell>
        </row>
        <row r="22">
          <cell r="D22">
            <v>240000</v>
          </cell>
          <cell r="E22">
            <v>500000</v>
          </cell>
          <cell r="F22">
            <v>460000</v>
          </cell>
          <cell r="G22">
            <v>1708810</v>
          </cell>
          <cell r="H22">
            <v>2372100</v>
          </cell>
          <cell r="I22">
            <v>-5000</v>
          </cell>
          <cell r="J22">
            <v>19938</v>
          </cell>
          <cell r="K22">
            <v>-266720</v>
          </cell>
          <cell r="L22">
            <v>230600</v>
          </cell>
          <cell r="M22">
            <v>235740</v>
          </cell>
          <cell r="N22">
            <v>944990</v>
          </cell>
          <cell r="O22">
            <v>3014900</v>
          </cell>
        </row>
        <row r="23">
          <cell r="D23">
            <v>299950</v>
          </cell>
          <cell r="E23">
            <v>0</v>
          </cell>
          <cell r="F23">
            <v>3150000</v>
          </cell>
          <cell r="G23">
            <v>490010</v>
          </cell>
          <cell r="H23">
            <v>900000</v>
          </cell>
          <cell r="I23">
            <v>370000</v>
          </cell>
          <cell r="J23">
            <v>940000</v>
          </cell>
          <cell r="K23">
            <v>870000</v>
          </cell>
          <cell r="L23">
            <v>850000</v>
          </cell>
          <cell r="M23">
            <v>840000</v>
          </cell>
          <cell r="N23">
            <v>690000</v>
          </cell>
          <cell r="O23">
            <v>1340000</v>
          </cell>
        </row>
        <row r="24">
          <cell r="D24">
            <v>0</v>
          </cell>
          <cell r="E24">
            <v>0</v>
          </cell>
          <cell r="F24">
            <v>0</v>
          </cell>
          <cell r="G24">
            <v>0</v>
          </cell>
          <cell r="H24">
            <v>1154322</v>
          </cell>
          <cell r="I24">
            <v>1227869</v>
          </cell>
          <cell r="J24">
            <v>925024</v>
          </cell>
          <cell r="K24">
            <v>36280.599999999977</v>
          </cell>
          <cell r="L24">
            <v>656487.19999999995</v>
          </cell>
          <cell r="M24">
            <v>832324.2</v>
          </cell>
          <cell r="N24">
            <v>1306566</v>
          </cell>
          <cell r="O24">
            <v>848646.8</v>
          </cell>
        </row>
        <row r="25">
          <cell r="D25">
            <v>1851010</v>
          </cell>
          <cell r="E25">
            <v>1392313</v>
          </cell>
          <cell r="F25">
            <v>2222468</v>
          </cell>
          <cell r="G25">
            <v>1573811</v>
          </cell>
          <cell r="H25">
            <v>560706.39999999991</v>
          </cell>
          <cell r="I25">
            <v>225256.39999999997</v>
          </cell>
          <cell r="J25">
            <v>138267.39999999997</v>
          </cell>
          <cell r="K25">
            <v>1243926.2</v>
          </cell>
          <cell r="L25">
            <v>194260</v>
          </cell>
          <cell r="M25">
            <v>792236</v>
          </cell>
          <cell r="N25">
            <v>407298</v>
          </cell>
          <cell r="O25">
            <v>333848</v>
          </cell>
        </row>
        <row r="26">
          <cell r="D26">
            <v>0</v>
          </cell>
          <cell r="E26">
            <v>0</v>
          </cell>
          <cell r="F26">
            <v>0</v>
          </cell>
          <cell r="G26">
            <v>0</v>
          </cell>
          <cell r="H26">
            <v>0</v>
          </cell>
          <cell r="I26">
            <v>0</v>
          </cell>
          <cell r="J26">
            <v>0</v>
          </cell>
          <cell r="K26">
            <v>0</v>
          </cell>
          <cell r="L26">
            <v>0</v>
          </cell>
          <cell r="M26">
            <v>0</v>
          </cell>
          <cell r="N26">
            <v>0</v>
          </cell>
          <cell r="O26">
            <v>0</v>
          </cell>
        </row>
        <row r="27">
          <cell r="D27">
            <v>2775608</v>
          </cell>
          <cell r="E27">
            <v>2581105</v>
          </cell>
          <cell r="F27">
            <v>1765084</v>
          </cell>
          <cell r="G27">
            <v>1742039.4</v>
          </cell>
          <cell r="H27">
            <v>1148627</v>
          </cell>
          <cell r="I27">
            <v>2184711.2000000002</v>
          </cell>
          <cell r="J27">
            <v>1347258.8</v>
          </cell>
          <cell r="K27">
            <v>1211518.3999999999</v>
          </cell>
          <cell r="L27">
            <v>1124566.3999999999</v>
          </cell>
          <cell r="M27">
            <v>2045838.8</v>
          </cell>
          <cell r="N27">
            <v>1698959.4</v>
          </cell>
          <cell r="O27">
            <v>464637.6</v>
          </cell>
        </row>
        <row r="28">
          <cell r="D28">
            <v>0</v>
          </cell>
          <cell r="E28">
            <v>0</v>
          </cell>
          <cell r="F28">
            <v>0</v>
          </cell>
          <cell r="G28">
            <v>0</v>
          </cell>
          <cell r="H28">
            <v>0</v>
          </cell>
          <cell r="I28">
            <v>0</v>
          </cell>
          <cell r="J28">
            <v>0</v>
          </cell>
          <cell r="K28">
            <v>0</v>
          </cell>
          <cell r="L28">
            <v>0</v>
          </cell>
          <cell r="M28">
            <v>0</v>
          </cell>
          <cell r="N28">
            <v>0</v>
          </cell>
          <cell r="O28">
            <v>0</v>
          </cell>
        </row>
        <row r="29">
          <cell r="D29">
            <v>0</v>
          </cell>
          <cell r="E29">
            <v>0</v>
          </cell>
          <cell r="F29">
            <v>0</v>
          </cell>
          <cell r="G29">
            <v>0</v>
          </cell>
          <cell r="H29">
            <v>0</v>
          </cell>
          <cell r="I29">
            <v>0</v>
          </cell>
          <cell r="J29">
            <v>0</v>
          </cell>
          <cell r="K29">
            <v>0</v>
          </cell>
          <cell r="L29">
            <v>0</v>
          </cell>
          <cell r="M29">
            <v>0</v>
          </cell>
          <cell r="N29">
            <v>0</v>
          </cell>
          <cell r="O29">
            <v>0</v>
          </cell>
        </row>
        <row r="30">
          <cell r="D30">
            <v>568700</v>
          </cell>
          <cell r="E30">
            <v>754200</v>
          </cell>
          <cell r="F30">
            <v>752400</v>
          </cell>
          <cell r="G30">
            <v>945960</v>
          </cell>
          <cell r="H30">
            <v>517660</v>
          </cell>
          <cell r="I30">
            <v>990720</v>
          </cell>
          <cell r="J30">
            <v>761960</v>
          </cell>
          <cell r="K30">
            <v>675300</v>
          </cell>
          <cell r="L30">
            <v>662260</v>
          </cell>
          <cell r="M30">
            <v>481600</v>
          </cell>
          <cell r="N30">
            <v>1068430</v>
          </cell>
          <cell r="O30">
            <v>702700</v>
          </cell>
        </row>
        <row r="31">
          <cell r="D31">
            <v>0</v>
          </cell>
          <cell r="E31">
            <v>0</v>
          </cell>
          <cell r="F31">
            <v>0</v>
          </cell>
          <cell r="G31">
            <v>0</v>
          </cell>
          <cell r="H31">
            <v>0</v>
          </cell>
          <cell r="I31">
            <v>0</v>
          </cell>
          <cell r="J31">
            <v>0</v>
          </cell>
          <cell r="K31">
            <v>0</v>
          </cell>
          <cell r="L31">
            <v>0</v>
          </cell>
          <cell r="M31">
            <v>0</v>
          </cell>
          <cell r="N31">
            <v>0</v>
          </cell>
          <cell r="O31">
            <v>0</v>
          </cell>
        </row>
        <row r="32">
          <cell r="D32">
            <v>253446</v>
          </cell>
          <cell r="E32">
            <v>223991</v>
          </cell>
          <cell r="F32">
            <v>209773</v>
          </cell>
          <cell r="G32">
            <v>154083.79999999999</v>
          </cell>
          <cell r="H32">
            <v>140310.79999999999</v>
          </cell>
          <cell r="I32">
            <v>117445.4</v>
          </cell>
          <cell r="J32">
            <v>139918.39999999999</v>
          </cell>
          <cell r="K32">
            <v>149269.20000000001</v>
          </cell>
          <cell r="L32">
            <v>128184</v>
          </cell>
          <cell r="M32">
            <v>143172.4</v>
          </cell>
          <cell r="N32">
            <v>128958.79999999999</v>
          </cell>
          <cell r="O32">
            <v>126204.2</v>
          </cell>
        </row>
        <row r="33">
          <cell r="D33">
            <v>0</v>
          </cell>
          <cell r="E33">
            <v>0</v>
          </cell>
          <cell r="F33">
            <v>0</v>
          </cell>
          <cell r="G33">
            <v>0</v>
          </cell>
          <cell r="H33">
            <v>0</v>
          </cell>
          <cell r="I33">
            <v>0</v>
          </cell>
          <cell r="J33">
            <v>0</v>
          </cell>
          <cell r="K33">
            <v>0</v>
          </cell>
          <cell r="L33">
            <v>0</v>
          </cell>
          <cell r="M33">
            <v>0</v>
          </cell>
          <cell r="N33">
            <v>0</v>
          </cell>
          <cell r="O33">
            <v>0</v>
          </cell>
        </row>
        <row r="34">
          <cell r="D34">
            <v>0</v>
          </cell>
          <cell r="E34">
            <v>0</v>
          </cell>
          <cell r="F34">
            <v>0</v>
          </cell>
          <cell r="G34">
            <v>0</v>
          </cell>
          <cell r="H34">
            <v>0</v>
          </cell>
          <cell r="I34">
            <v>0</v>
          </cell>
          <cell r="J34">
            <v>0</v>
          </cell>
          <cell r="K34">
            <v>0</v>
          </cell>
          <cell r="L34">
            <v>0</v>
          </cell>
          <cell r="M34">
            <v>0</v>
          </cell>
          <cell r="N34">
            <v>0</v>
          </cell>
          <cell r="O34">
            <v>0</v>
          </cell>
        </row>
        <row r="35">
          <cell r="D35">
            <v>0</v>
          </cell>
          <cell r="E35">
            <v>0</v>
          </cell>
          <cell r="F35">
            <v>0</v>
          </cell>
          <cell r="G35">
            <v>0</v>
          </cell>
          <cell r="H35">
            <v>0</v>
          </cell>
          <cell r="I35">
            <v>0</v>
          </cell>
          <cell r="J35">
            <v>0</v>
          </cell>
          <cell r="K35">
            <v>0</v>
          </cell>
          <cell r="L35">
            <v>0</v>
          </cell>
          <cell r="M35">
            <v>0</v>
          </cell>
          <cell r="N35">
            <v>0</v>
          </cell>
          <cell r="O35">
            <v>0</v>
          </cell>
        </row>
        <row r="36">
          <cell r="D36">
            <v>0</v>
          </cell>
          <cell r="E36">
            <v>0</v>
          </cell>
          <cell r="F36">
            <v>0</v>
          </cell>
          <cell r="G36">
            <v>0</v>
          </cell>
          <cell r="H36">
            <v>0</v>
          </cell>
          <cell r="I36">
            <v>0</v>
          </cell>
          <cell r="J36">
            <v>0</v>
          </cell>
          <cell r="K36">
            <v>0</v>
          </cell>
          <cell r="L36">
            <v>0</v>
          </cell>
          <cell r="M36">
            <v>0</v>
          </cell>
          <cell r="N36">
            <v>0</v>
          </cell>
          <cell r="O36">
            <v>0</v>
          </cell>
        </row>
        <row r="37">
          <cell r="D37">
            <v>0</v>
          </cell>
          <cell r="E37">
            <v>0</v>
          </cell>
          <cell r="F37">
            <v>0</v>
          </cell>
          <cell r="G37">
            <v>0</v>
          </cell>
          <cell r="H37">
            <v>0</v>
          </cell>
          <cell r="I37">
            <v>0</v>
          </cell>
          <cell r="J37">
            <v>0</v>
          </cell>
          <cell r="K37">
            <v>0</v>
          </cell>
          <cell r="L37">
            <v>0</v>
          </cell>
          <cell r="M37">
            <v>0</v>
          </cell>
          <cell r="N37">
            <v>0</v>
          </cell>
          <cell r="O37">
            <v>0</v>
          </cell>
        </row>
        <row r="38">
          <cell r="D38">
            <v>671404.65188172041</v>
          </cell>
          <cell r="E38">
            <v>671404.65188172041</v>
          </cell>
          <cell r="F38">
            <v>671404.65188172041</v>
          </cell>
          <cell r="G38">
            <v>366474.65188172041</v>
          </cell>
          <cell r="H38">
            <v>366474.65188172041</v>
          </cell>
          <cell r="I38">
            <v>366474.65188172041</v>
          </cell>
          <cell r="J38">
            <v>366474.65188172041</v>
          </cell>
          <cell r="K38">
            <v>366474.65188172041</v>
          </cell>
          <cell r="L38">
            <v>366474.65188172041</v>
          </cell>
          <cell r="M38">
            <v>366474.65188172041</v>
          </cell>
          <cell r="N38">
            <v>366474.65188172041</v>
          </cell>
          <cell r="O38">
            <v>366474.65188172041</v>
          </cell>
        </row>
        <row r="39">
          <cell r="D39">
            <v>447603.10125448031</v>
          </cell>
          <cell r="E39">
            <v>447603.10125448031</v>
          </cell>
          <cell r="F39">
            <v>447603.10125448031</v>
          </cell>
          <cell r="G39">
            <v>267694.40125448036</v>
          </cell>
          <cell r="H39">
            <v>267694.40125448036</v>
          </cell>
          <cell r="I39">
            <v>267694.40125448036</v>
          </cell>
          <cell r="J39">
            <v>267694.40125448036</v>
          </cell>
          <cell r="K39">
            <v>267694.40125448036</v>
          </cell>
          <cell r="L39">
            <v>267694.40125448036</v>
          </cell>
          <cell r="M39">
            <v>267694.40125448036</v>
          </cell>
          <cell r="N39">
            <v>267694.40125448036</v>
          </cell>
          <cell r="O39">
            <v>267694.40125448036</v>
          </cell>
        </row>
        <row r="40">
          <cell r="D40">
            <v>0</v>
          </cell>
          <cell r="E40">
            <v>0</v>
          </cell>
          <cell r="F40">
            <v>0</v>
          </cell>
          <cell r="G40">
            <v>0</v>
          </cell>
          <cell r="H40">
            <v>0</v>
          </cell>
          <cell r="I40">
            <v>0</v>
          </cell>
          <cell r="J40">
            <v>0</v>
          </cell>
          <cell r="K40">
            <v>0</v>
          </cell>
          <cell r="L40">
            <v>0</v>
          </cell>
          <cell r="M40">
            <v>0</v>
          </cell>
          <cell r="N40">
            <v>0</v>
          </cell>
          <cell r="O40">
            <v>0</v>
          </cell>
        </row>
        <row r="41">
          <cell r="D41">
            <v>0</v>
          </cell>
          <cell r="E41">
            <v>0</v>
          </cell>
          <cell r="F41">
            <v>0</v>
          </cell>
          <cell r="G41">
            <v>0</v>
          </cell>
          <cell r="H41">
            <v>0</v>
          </cell>
          <cell r="I41">
            <v>0</v>
          </cell>
          <cell r="J41">
            <v>0</v>
          </cell>
          <cell r="K41">
            <v>0</v>
          </cell>
          <cell r="L41">
            <v>0</v>
          </cell>
          <cell r="M41">
            <v>0</v>
          </cell>
          <cell r="N41">
            <v>0</v>
          </cell>
          <cell r="O41">
            <v>0</v>
          </cell>
        </row>
        <row r="42">
          <cell r="D42">
            <v>0</v>
          </cell>
          <cell r="E42">
            <v>0</v>
          </cell>
          <cell r="F42">
            <v>0</v>
          </cell>
          <cell r="G42">
            <v>0</v>
          </cell>
          <cell r="H42">
            <v>0</v>
          </cell>
          <cell r="I42">
            <v>0</v>
          </cell>
          <cell r="J42">
            <v>0</v>
          </cell>
          <cell r="K42">
            <v>0</v>
          </cell>
          <cell r="L42">
            <v>0</v>
          </cell>
          <cell r="M42">
            <v>0</v>
          </cell>
          <cell r="N42">
            <v>0</v>
          </cell>
          <cell r="O42">
            <v>0</v>
          </cell>
        </row>
        <row r="43">
          <cell r="D43">
            <v>0</v>
          </cell>
          <cell r="E43">
            <v>0</v>
          </cell>
          <cell r="F43">
            <v>0</v>
          </cell>
          <cell r="G43">
            <v>0</v>
          </cell>
          <cell r="H43">
            <v>0</v>
          </cell>
          <cell r="I43">
            <v>0</v>
          </cell>
          <cell r="J43">
            <v>0</v>
          </cell>
          <cell r="K43">
            <v>0</v>
          </cell>
          <cell r="L43">
            <v>0</v>
          </cell>
          <cell r="M43">
            <v>0</v>
          </cell>
          <cell r="N43">
            <v>0</v>
          </cell>
          <cell r="O43">
            <v>0</v>
          </cell>
        </row>
        <row r="44">
          <cell r="D44">
            <v>0</v>
          </cell>
          <cell r="E44">
            <v>0</v>
          </cell>
          <cell r="F44">
            <v>0</v>
          </cell>
          <cell r="G44">
            <v>0</v>
          </cell>
          <cell r="H44">
            <v>0</v>
          </cell>
          <cell r="I44">
            <v>0</v>
          </cell>
          <cell r="J44">
            <v>0</v>
          </cell>
          <cell r="K44">
            <v>0</v>
          </cell>
          <cell r="L44">
            <v>0</v>
          </cell>
          <cell r="M44">
            <v>0</v>
          </cell>
          <cell r="N44">
            <v>0</v>
          </cell>
          <cell r="O44">
            <v>63500</v>
          </cell>
        </row>
        <row r="45">
          <cell r="D45">
            <v>0</v>
          </cell>
          <cell r="E45">
            <v>893936</v>
          </cell>
          <cell r="F45">
            <v>0</v>
          </cell>
          <cell r="G45">
            <v>0</v>
          </cell>
          <cell r="H45">
            <v>-74837.200000000012</v>
          </cell>
          <cell r="I45">
            <v>463490</v>
          </cell>
          <cell r="J45">
            <v>254000</v>
          </cell>
          <cell r="K45">
            <v>25800</v>
          </cell>
          <cell r="L45">
            <v>350702</v>
          </cell>
          <cell r="M45">
            <v>-50800</v>
          </cell>
          <cell r="N45">
            <v>-9318</v>
          </cell>
          <cell r="O45">
            <v>-46380</v>
          </cell>
        </row>
      </sheetData>
      <sheetData sheetId="12">
        <row r="14">
          <cell r="D14">
            <v>78828333.333333328</v>
          </cell>
          <cell r="E14">
            <v>78828333.333333328</v>
          </cell>
          <cell r="F14">
            <v>78828333.333333328</v>
          </cell>
          <cell r="G14">
            <v>40870000.333333328</v>
          </cell>
          <cell r="H14">
            <v>40870000.333333328</v>
          </cell>
          <cell r="I14">
            <v>40870000.333333328</v>
          </cell>
          <cell r="J14">
            <v>40870000.333333328</v>
          </cell>
          <cell r="K14">
            <v>40870000.333333328</v>
          </cell>
          <cell r="L14">
            <v>40870000.333333328</v>
          </cell>
          <cell r="M14">
            <v>40870000.333333328</v>
          </cell>
          <cell r="N14">
            <v>40870000.333333328</v>
          </cell>
          <cell r="O14">
            <v>40870000.333333328</v>
          </cell>
        </row>
        <row r="15">
          <cell r="D15">
            <v>0</v>
          </cell>
          <cell r="E15">
            <v>0</v>
          </cell>
          <cell r="F15">
            <v>0</v>
          </cell>
          <cell r="G15">
            <v>0</v>
          </cell>
          <cell r="H15">
            <v>0</v>
          </cell>
          <cell r="I15">
            <v>0</v>
          </cell>
          <cell r="J15">
            <v>0</v>
          </cell>
          <cell r="K15">
            <v>0</v>
          </cell>
          <cell r="L15">
            <v>0</v>
          </cell>
          <cell r="M15">
            <v>0</v>
          </cell>
          <cell r="N15">
            <v>0</v>
          </cell>
          <cell r="O15">
            <v>0</v>
          </cell>
        </row>
        <row r="16">
          <cell r="D16">
            <v>0</v>
          </cell>
          <cell r="E16">
            <v>0</v>
          </cell>
          <cell r="F16">
            <v>0</v>
          </cell>
          <cell r="G16">
            <v>0</v>
          </cell>
          <cell r="H16">
            <v>0</v>
          </cell>
          <cell r="I16">
            <v>0</v>
          </cell>
          <cell r="J16">
            <v>0</v>
          </cell>
          <cell r="K16">
            <v>0</v>
          </cell>
          <cell r="L16">
            <v>0</v>
          </cell>
          <cell r="M16">
            <v>0</v>
          </cell>
          <cell r="N16">
            <v>0</v>
          </cell>
          <cell r="O16">
            <v>0</v>
          </cell>
        </row>
        <row r="17">
          <cell r="D17">
            <v>7161838</v>
          </cell>
          <cell r="E17">
            <v>7161838</v>
          </cell>
          <cell r="F17">
            <v>7161838</v>
          </cell>
          <cell r="G17">
            <v>3580919</v>
          </cell>
          <cell r="H17">
            <v>3580919</v>
          </cell>
          <cell r="I17">
            <v>3580919</v>
          </cell>
          <cell r="J17">
            <v>3580919</v>
          </cell>
          <cell r="K17">
            <v>3580919</v>
          </cell>
          <cell r="L17">
            <v>3580919</v>
          </cell>
          <cell r="M17">
            <v>3580919</v>
          </cell>
          <cell r="N17">
            <v>3580919</v>
          </cell>
          <cell r="O17">
            <v>3580919</v>
          </cell>
        </row>
        <row r="18">
          <cell r="D18">
            <v>969316.75</v>
          </cell>
          <cell r="E18">
            <v>896543</v>
          </cell>
          <cell r="F18">
            <v>922643.26</v>
          </cell>
          <cell r="G18">
            <v>203670.19999999995</v>
          </cell>
          <cell r="H18">
            <v>235962.59999999998</v>
          </cell>
          <cell r="I18">
            <v>244260</v>
          </cell>
          <cell r="J18">
            <v>271956</v>
          </cell>
          <cell r="K18">
            <v>301542.19999999995</v>
          </cell>
          <cell r="L18">
            <v>311227</v>
          </cell>
          <cell r="M18">
            <v>287422.69999999995</v>
          </cell>
          <cell r="N18">
            <v>274240.80000000005</v>
          </cell>
          <cell r="O18">
            <v>303622.80000000005</v>
          </cell>
        </row>
        <row r="19">
          <cell r="D19">
            <v>3547274.9999999995</v>
          </cell>
          <cell r="E19">
            <v>3547274.9999999995</v>
          </cell>
          <cell r="F19">
            <v>3547274.9999999995</v>
          </cell>
          <cell r="G19">
            <v>3016684.9999999995</v>
          </cell>
          <cell r="H19">
            <v>3016684.9999999995</v>
          </cell>
          <cell r="I19">
            <v>3016684.9999999995</v>
          </cell>
          <cell r="J19">
            <v>3016684.9999999995</v>
          </cell>
          <cell r="K19">
            <v>3016684.9999999995</v>
          </cell>
          <cell r="L19">
            <v>3016684.9999999995</v>
          </cell>
          <cell r="M19">
            <v>3016684.9999999995</v>
          </cell>
          <cell r="N19">
            <v>3016684.9999999995</v>
          </cell>
          <cell r="O19">
            <v>3016684.9999999995</v>
          </cell>
        </row>
        <row r="20">
          <cell r="D20">
            <v>3153133.333333333</v>
          </cell>
          <cell r="E20">
            <v>3153133.333333333</v>
          </cell>
          <cell r="F20">
            <v>3153133.333333333</v>
          </cell>
          <cell r="G20">
            <v>2662583.333333333</v>
          </cell>
          <cell r="H20">
            <v>2662583.333333333</v>
          </cell>
          <cell r="I20">
            <v>2662583.333333333</v>
          </cell>
          <cell r="J20">
            <v>2662583.333333333</v>
          </cell>
          <cell r="K20">
            <v>2662583.333333333</v>
          </cell>
          <cell r="L20">
            <v>2662583.333333333</v>
          </cell>
          <cell r="M20">
            <v>2662583.333333333</v>
          </cell>
          <cell r="N20">
            <v>2662583.333333333</v>
          </cell>
          <cell r="O20">
            <v>2662583.333333333</v>
          </cell>
        </row>
        <row r="21">
          <cell r="D21">
            <v>850000</v>
          </cell>
          <cell r="E21">
            <v>850000</v>
          </cell>
          <cell r="F21">
            <v>850000</v>
          </cell>
          <cell r="G21">
            <v>170000</v>
          </cell>
          <cell r="H21">
            <v>170000</v>
          </cell>
          <cell r="I21">
            <v>170000</v>
          </cell>
          <cell r="J21">
            <v>170000</v>
          </cell>
          <cell r="K21">
            <v>170000</v>
          </cell>
          <cell r="L21">
            <v>170000</v>
          </cell>
          <cell r="M21">
            <v>170000</v>
          </cell>
          <cell r="N21">
            <v>170000</v>
          </cell>
          <cell r="O21">
            <v>170000</v>
          </cell>
        </row>
        <row r="22">
          <cell r="D22">
            <v>20000</v>
          </cell>
          <cell r="E22">
            <v>290000</v>
          </cell>
          <cell r="F22">
            <v>200000</v>
          </cell>
          <cell r="G22">
            <v>65200</v>
          </cell>
          <cell r="H22">
            <v>0</v>
          </cell>
          <cell r="I22">
            <v>57340</v>
          </cell>
          <cell r="J22">
            <v>59808</v>
          </cell>
          <cell r="K22">
            <v>0</v>
          </cell>
          <cell r="L22">
            <v>0</v>
          </cell>
          <cell r="M22">
            <v>175120</v>
          </cell>
          <cell r="N22">
            <v>0</v>
          </cell>
          <cell r="O22">
            <v>900000</v>
          </cell>
        </row>
        <row r="23">
          <cell r="D23">
            <v>0</v>
          </cell>
          <cell r="E23">
            <v>0</v>
          </cell>
          <cell r="F23">
            <v>2600000</v>
          </cell>
          <cell r="G23">
            <v>200000</v>
          </cell>
          <cell r="H23">
            <v>210000</v>
          </cell>
          <cell r="I23">
            <v>200000</v>
          </cell>
          <cell r="J23">
            <v>200000</v>
          </cell>
          <cell r="K23">
            <v>230000</v>
          </cell>
          <cell r="L23">
            <v>230000</v>
          </cell>
          <cell r="M23">
            <v>230000</v>
          </cell>
          <cell r="N23">
            <v>230000</v>
          </cell>
          <cell r="O23">
            <v>230000</v>
          </cell>
        </row>
        <row r="24">
          <cell r="D24">
            <v>0</v>
          </cell>
          <cell r="E24">
            <v>0</v>
          </cell>
          <cell r="F24">
            <v>0</v>
          </cell>
          <cell r="G24">
            <v>0</v>
          </cell>
          <cell r="H24">
            <v>10416</v>
          </cell>
          <cell r="I24">
            <v>98997.599999999977</v>
          </cell>
          <cell r="J24">
            <v>14325</v>
          </cell>
          <cell r="K24">
            <v>0</v>
          </cell>
          <cell r="L24">
            <v>11415.799999999996</v>
          </cell>
          <cell r="M24">
            <v>5712</v>
          </cell>
          <cell r="N24">
            <v>13137.199999999997</v>
          </cell>
          <cell r="O24">
            <v>3680</v>
          </cell>
        </row>
        <row r="25">
          <cell r="D25">
            <v>85602</v>
          </cell>
          <cell r="E25">
            <v>107150</v>
          </cell>
          <cell r="F25">
            <v>0</v>
          </cell>
          <cell r="G25">
            <v>34873</v>
          </cell>
          <cell r="H25">
            <v>0</v>
          </cell>
          <cell r="I25">
            <v>7440</v>
          </cell>
          <cell r="J25">
            <v>6860</v>
          </cell>
          <cell r="K25">
            <v>15695.199999999997</v>
          </cell>
          <cell r="L25">
            <v>0</v>
          </cell>
          <cell r="M25">
            <v>0</v>
          </cell>
          <cell r="N25">
            <v>2060</v>
          </cell>
          <cell r="O25">
            <v>0</v>
          </cell>
        </row>
        <row r="26">
          <cell r="D26">
            <v>0</v>
          </cell>
          <cell r="E26">
            <v>0</v>
          </cell>
          <cell r="F26">
            <v>0</v>
          </cell>
          <cell r="G26">
            <v>0</v>
          </cell>
          <cell r="H26">
            <v>0</v>
          </cell>
          <cell r="I26">
            <v>0</v>
          </cell>
          <cell r="J26">
            <v>0</v>
          </cell>
          <cell r="K26">
            <v>0</v>
          </cell>
          <cell r="L26">
            <v>0</v>
          </cell>
          <cell r="M26">
            <v>0</v>
          </cell>
          <cell r="N26">
            <v>0</v>
          </cell>
          <cell r="O26">
            <v>0</v>
          </cell>
        </row>
        <row r="27">
          <cell r="D27">
            <v>0</v>
          </cell>
          <cell r="E27">
            <v>0</v>
          </cell>
          <cell r="F27">
            <v>0</v>
          </cell>
          <cell r="G27">
            <v>0</v>
          </cell>
          <cell r="H27">
            <v>0</v>
          </cell>
          <cell r="I27">
            <v>0</v>
          </cell>
          <cell r="J27">
            <v>0</v>
          </cell>
          <cell r="K27">
            <v>0</v>
          </cell>
          <cell r="L27">
            <v>127849.59999999998</v>
          </cell>
          <cell r="M27">
            <v>0</v>
          </cell>
          <cell r="N27">
            <v>0</v>
          </cell>
          <cell r="O27">
            <v>0</v>
          </cell>
        </row>
        <row r="28">
          <cell r="D28">
            <v>0</v>
          </cell>
          <cell r="E28">
            <v>0</v>
          </cell>
          <cell r="F28">
            <v>0</v>
          </cell>
          <cell r="G28">
            <v>0</v>
          </cell>
          <cell r="H28">
            <v>0</v>
          </cell>
          <cell r="I28">
            <v>0</v>
          </cell>
          <cell r="J28">
            <v>0</v>
          </cell>
          <cell r="K28">
            <v>0</v>
          </cell>
          <cell r="L28">
            <v>0</v>
          </cell>
          <cell r="M28">
            <v>0</v>
          </cell>
          <cell r="N28">
            <v>0</v>
          </cell>
          <cell r="O28">
            <v>0</v>
          </cell>
        </row>
        <row r="29">
          <cell r="D29">
            <v>0</v>
          </cell>
          <cell r="E29">
            <v>0</v>
          </cell>
          <cell r="F29">
            <v>0</v>
          </cell>
          <cell r="G29">
            <v>0</v>
          </cell>
          <cell r="H29">
            <v>0</v>
          </cell>
          <cell r="I29">
            <v>0</v>
          </cell>
          <cell r="J29">
            <v>0</v>
          </cell>
          <cell r="K29">
            <v>0</v>
          </cell>
          <cell r="L29">
            <v>0</v>
          </cell>
          <cell r="M29">
            <v>0</v>
          </cell>
          <cell r="N29">
            <v>0</v>
          </cell>
          <cell r="O29">
            <v>0</v>
          </cell>
        </row>
        <row r="30">
          <cell r="D30">
            <v>591900</v>
          </cell>
          <cell r="E30">
            <v>304500</v>
          </cell>
          <cell r="F30">
            <v>989500</v>
          </cell>
          <cell r="G30">
            <v>306260</v>
          </cell>
          <cell r="H30">
            <v>125900</v>
          </cell>
          <cell r="I30">
            <v>144380</v>
          </cell>
          <cell r="J30">
            <v>127080</v>
          </cell>
          <cell r="K30">
            <v>96344</v>
          </cell>
          <cell r="L30">
            <v>143600</v>
          </cell>
          <cell r="M30">
            <v>166660</v>
          </cell>
          <cell r="N30">
            <v>431280</v>
          </cell>
          <cell r="O30">
            <v>210100</v>
          </cell>
        </row>
        <row r="31">
          <cell r="D31">
            <v>0</v>
          </cell>
          <cell r="E31">
            <v>0</v>
          </cell>
          <cell r="F31">
            <v>0</v>
          </cell>
          <cell r="G31">
            <v>0</v>
          </cell>
          <cell r="H31">
            <v>0</v>
          </cell>
          <cell r="I31">
            <v>0</v>
          </cell>
          <cell r="J31">
            <v>0</v>
          </cell>
          <cell r="K31">
            <v>0</v>
          </cell>
          <cell r="L31">
            <v>0</v>
          </cell>
          <cell r="M31">
            <v>0</v>
          </cell>
          <cell r="N31">
            <v>0</v>
          </cell>
          <cell r="O31">
            <v>0</v>
          </cell>
        </row>
        <row r="32">
          <cell r="D32">
            <v>0</v>
          </cell>
          <cell r="E32">
            <v>0</v>
          </cell>
          <cell r="F32">
            <v>0</v>
          </cell>
          <cell r="G32">
            <v>0</v>
          </cell>
          <cell r="H32">
            <v>0</v>
          </cell>
          <cell r="I32">
            <v>0</v>
          </cell>
          <cell r="J32">
            <v>0</v>
          </cell>
          <cell r="K32">
            <v>0</v>
          </cell>
          <cell r="L32">
            <v>0</v>
          </cell>
          <cell r="M32">
            <v>0</v>
          </cell>
          <cell r="N32">
            <v>0</v>
          </cell>
          <cell r="O32">
            <v>0</v>
          </cell>
        </row>
        <row r="33">
          <cell r="D33">
            <v>0</v>
          </cell>
          <cell r="E33">
            <v>0</v>
          </cell>
          <cell r="F33">
            <v>0</v>
          </cell>
          <cell r="G33">
            <v>0</v>
          </cell>
          <cell r="H33">
            <v>0</v>
          </cell>
          <cell r="I33">
            <v>0</v>
          </cell>
          <cell r="J33">
            <v>0</v>
          </cell>
          <cell r="K33">
            <v>0</v>
          </cell>
          <cell r="L33">
            <v>0</v>
          </cell>
          <cell r="M33">
            <v>0</v>
          </cell>
          <cell r="N33">
            <v>0</v>
          </cell>
          <cell r="O33">
            <v>0</v>
          </cell>
        </row>
        <row r="34">
          <cell r="D34">
            <v>0</v>
          </cell>
          <cell r="E34">
            <v>0</v>
          </cell>
          <cell r="F34">
            <v>0</v>
          </cell>
          <cell r="G34">
            <v>0</v>
          </cell>
          <cell r="H34">
            <v>0</v>
          </cell>
          <cell r="I34">
            <v>0</v>
          </cell>
          <cell r="J34">
            <v>0</v>
          </cell>
          <cell r="K34">
            <v>0</v>
          </cell>
          <cell r="L34">
            <v>0</v>
          </cell>
          <cell r="M34">
            <v>0</v>
          </cell>
          <cell r="N34">
            <v>0</v>
          </cell>
          <cell r="O34">
            <v>0</v>
          </cell>
        </row>
        <row r="35">
          <cell r="D35">
            <v>0</v>
          </cell>
          <cell r="E35">
            <v>0</v>
          </cell>
          <cell r="F35">
            <v>0</v>
          </cell>
          <cell r="G35">
            <v>0</v>
          </cell>
          <cell r="H35">
            <v>0</v>
          </cell>
          <cell r="I35">
            <v>0</v>
          </cell>
          <cell r="J35">
            <v>0</v>
          </cell>
          <cell r="K35">
            <v>0</v>
          </cell>
          <cell r="L35">
            <v>0</v>
          </cell>
          <cell r="M35">
            <v>0</v>
          </cell>
          <cell r="N35">
            <v>0</v>
          </cell>
          <cell r="O35">
            <v>0</v>
          </cell>
        </row>
        <row r="36">
          <cell r="D36">
            <v>0</v>
          </cell>
          <cell r="E36">
            <v>0</v>
          </cell>
          <cell r="F36">
            <v>0</v>
          </cell>
          <cell r="G36">
            <v>0</v>
          </cell>
          <cell r="H36">
            <v>0</v>
          </cell>
          <cell r="I36">
            <v>0</v>
          </cell>
          <cell r="J36">
            <v>0</v>
          </cell>
          <cell r="K36">
            <v>0</v>
          </cell>
          <cell r="L36">
            <v>0</v>
          </cell>
          <cell r="M36">
            <v>0</v>
          </cell>
          <cell r="N36">
            <v>0</v>
          </cell>
          <cell r="O36">
            <v>0</v>
          </cell>
        </row>
        <row r="37">
          <cell r="D37">
            <v>0</v>
          </cell>
          <cell r="E37">
            <v>0</v>
          </cell>
          <cell r="F37">
            <v>0</v>
          </cell>
          <cell r="G37">
            <v>0</v>
          </cell>
          <cell r="H37">
            <v>0</v>
          </cell>
          <cell r="I37">
            <v>0</v>
          </cell>
          <cell r="J37">
            <v>0</v>
          </cell>
          <cell r="K37">
            <v>0</v>
          </cell>
          <cell r="L37">
            <v>0</v>
          </cell>
          <cell r="M37">
            <v>0</v>
          </cell>
          <cell r="N37">
            <v>0</v>
          </cell>
          <cell r="O37">
            <v>0</v>
          </cell>
        </row>
        <row r="38">
          <cell r="D38">
            <v>827697.5</v>
          </cell>
          <cell r="E38">
            <v>827697.5</v>
          </cell>
          <cell r="F38">
            <v>827697.5</v>
          </cell>
          <cell r="G38">
            <v>713347.5</v>
          </cell>
          <cell r="H38">
            <v>713347.5</v>
          </cell>
          <cell r="I38">
            <v>713347.5</v>
          </cell>
          <cell r="J38">
            <v>713347.5</v>
          </cell>
          <cell r="K38">
            <v>713347.5</v>
          </cell>
          <cell r="L38">
            <v>713347.5</v>
          </cell>
          <cell r="M38">
            <v>713347.5</v>
          </cell>
          <cell r="N38">
            <v>713347.5</v>
          </cell>
          <cell r="O38">
            <v>713347.5</v>
          </cell>
        </row>
        <row r="39">
          <cell r="D39">
            <v>551798.33333333326</v>
          </cell>
          <cell r="E39">
            <v>551798.33333333326</v>
          </cell>
          <cell r="F39">
            <v>551798.33333333326</v>
          </cell>
          <cell r="G39">
            <v>484331.83333333326</v>
          </cell>
          <cell r="H39">
            <v>484331.83333333326</v>
          </cell>
          <cell r="I39">
            <v>484331.83333333326</v>
          </cell>
          <cell r="J39">
            <v>484331.83333333326</v>
          </cell>
          <cell r="K39">
            <v>484331.83333333326</v>
          </cell>
          <cell r="L39">
            <v>484331.83333333326</v>
          </cell>
          <cell r="M39">
            <v>484331.83333333326</v>
          </cell>
          <cell r="N39">
            <v>484331.83333333326</v>
          </cell>
          <cell r="O39">
            <v>484331.83333333326</v>
          </cell>
        </row>
        <row r="40">
          <cell r="D40">
            <v>0</v>
          </cell>
          <cell r="E40">
            <v>0</v>
          </cell>
          <cell r="F40">
            <v>0</v>
          </cell>
          <cell r="G40">
            <v>0</v>
          </cell>
          <cell r="H40">
            <v>0</v>
          </cell>
          <cell r="I40">
            <v>0</v>
          </cell>
          <cell r="J40">
            <v>0</v>
          </cell>
          <cell r="K40">
            <v>0</v>
          </cell>
          <cell r="L40">
            <v>0</v>
          </cell>
          <cell r="M40">
            <v>0</v>
          </cell>
          <cell r="N40">
            <v>0</v>
          </cell>
          <cell r="O40">
            <v>0</v>
          </cell>
        </row>
        <row r="41">
          <cell r="D41">
            <v>0</v>
          </cell>
          <cell r="E41">
            <v>0</v>
          </cell>
          <cell r="F41">
            <v>0</v>
          </cell>
          <cell r="G41">
            <v>0</v>
          </cell>
          <cell r="H41">
            <v>0</v>
          </cell>
          <cell r="I41">
            <v>0</v>
          </cell>
          <cell r="J41">
            <v>0</v>
          </cell>
          <cell r="K41">
            <v>0</v>
          </cell>
          <cell r="L41">
            <v>0</v>
          </cell>
          <cell r="M41">
            <v>0</v>
          </cell>
          <cell r="N41">
            <v>0</v>
          </cell>
          <cell r="O41">
            <v>0</v>
          </cell>
        </row>
        <row r="42">
          <cell r="D42">
            <v>0</v>
          </cell>
          <cell r="E42">
            <v>0</v>
          </cell>
          <cell r="F42">
            <v>0</v>
          </cell>
          <cell r="G42">
            <v>0</v>
          </cell>
          <cell r="H42">
            <v>0</v>
          </cell>
          <cell r="I42">
            <v>0</v>
          </cell>
          <cell r="J42">
            <v>0</v>
          </cell>
          <cell r="K42">
            <v>0</v>
          </cell>
          <cell r="L42">
            <v>0</v>
          </cell>
          <cell r="M42">
            <v>0</v>
          </cell>
          <cell r="N42">
            <v>0</v>
          </cell>
          <cell r="O42">
            <v>0</v>
          </cell>
        </row>
        <row r="43">
          <cell r="D43">
            <v>0</v>
          </cell>
          <cell r="E43">
            <v>0</v>
          </cell>
          <cell r="F43">
            <v>0</v>
          </cell>
          <cell r="G43">
            <v>0</v>
          </cell>
          <cell r="H43">
            <v>16000</v>
          </cell>
          <cell r="I43">
            <v>0</v>
          </cell>
          <cell r="J43">
            <v>0</v>
          </cell>
          <cell r="K43">
            <v>61600</v>
          </cell>
          <cell r="L43">
            <v>0</v>
          </cell>
          <cell r="M43">
            <v>0</v>
          </cell>
          <cell r="N43">
            <v>0</v>
          </cell>
          <cell r="O43">
            <v>43600</v>
          </cell>
        </row>
        <row r="44">
          <cell r="D44">
            <v>96500</v>
          </cell>
          <cell r="E44">
            <v>48600</v>
          </cell>
          <cell r="F44">
            <v>0</v>
          </cell>
          <cell r="G44">
            <v>0</v>
          </cell>
          <cell r="H44">
            <v>0</v>
          </cell>
          <cell r="I44">
            <v>0</v>
          </cell>
          <cell r="J44">
            <v>0</v>
          </cell>
          <cell r="K44">
            <v>34040</v>
          </cell>
          <cell r="L44">
            <v>0</v>
          </cell>
          <cell r="M44">
            <v>8100</v>
          </cell>
          <cell r="N44">
            <v>10000</v>
          </cell>
          <cell r="O44">
            <v>30000</v>
          </cell>
        </row>
        <row r="45">
          <cell r="D45">
            <v>115000</v>
          </cell>
          <cell r="E45">
            <v>45000</v>
          </cell>
          <cell r="F45">
            <v>0</v>
          </cell>
          <cell r="G45">
            <v>7800</v>
          </cell>
          <cell r="H45">
            <v>84000</v>
          </cell>
          <cell r="I45">
            <v>116545.39999999997</v>
          </cell>
          <cell r="J45">
            <v>117648.79999999999</v>
          </cell>
          <cell r="K45">
            <v>134340</v>
          </cell>
          <cell r="L45">
            <v>6276</v>
          </cell>
          <cell r="M45">
            <v>99800</v>
          </cell>
          <cell r="N45">
            <v>372000</v>
          </cell>
          <cell r="O45">
            <v>0</v>
          </cell>
        </row>
        <row r="46">
          <cell r="D46">
            <v>0</v>
          </cell>
          <cell r="E46">
            <v>0</v>
          </cell>
          <cell r="F46">
            <v>0</v>
          </cell>
          <cell r="G46">
            <v>0</v>
          </cell>
          <cell r="H46">
            <v>0</v>
          </cell>
          <cell r="I46">
            <v>0</v>
          </cell>
          <cell r="J46">
            <v>0</v>
          </cell>
          <cell r="K46">
            <v>0</v>
          </cell>
          <cell r="L46">
            <v>0</v>
          </cell>
          <cell r="M46">
            <v>0</v>
          </cell>
          <cell r="N46">
            <v>0</v>
          </cell>
          <cell r="O46">
            <v>0</v>
          </cell>
        </row>
        <row r="47">
          <cell r="D47">
            <v>0</v>
          </cell>
          <cell r="E47">
            <v>0</v>
          </cell>
          <cell r="F47">
            <v>0</v>
          </cell>
          <cell r="G47">
            <v>0</v>
          </cell>
          <cell r="H47">
            <v>0</v>
          </cell>
          <cell r="I47">
            <v>0</v>
          </cell>
          <cell r="J47">
            <v>0</v>
          </cell>
          <cell r="K47">
            <v>0</v>
          </cell>
          <cell r="L47">
            <v>0</v>
          </cell>
          <cell r="M47">
            <v>0</v>
          </cell>
          <cell r="N47">
            <v>0</v>
          </cell>
          <cell r="O47">
            <v>0</v>
          </cell>
        </row>
        <row r="48">
          <cell r="D48">
            <v>0</v>
          </cell>
          <cell r="E48">
            <v>0</v>
          </cell>
          <cell r="F48">
            <v>0</v>
          </cell>
          <cell r="G48">
            <v>0</v>
          </cell>
          <cell r="H48">
            <v>0</v>
          </cell>
          <cell r="I48">
            <v>0</v>
          </cell>
          <cell r="J48">
            <v>0</v>
          </cell>
          <cell r="K48">
            <v>0</v>
          </cell>
          <cell r="L48">
            <v>0</v>
          </cell>
          <cell r="M48">
            <v>0</v>
          </cell>
          <cell r="N48">
            <v>0</v>
          </cell>
          <cell r="O48">
            <v>0</v>
          </cell>
        </row>
        <row r="49">
          <cell r="D49">
            <v>10000000</v>
          </cell>
          <cell r="E49">
            <v>10000000</v>
          </cell>
          <cell r="F49">
            <v>10000000</v>
          </cell>
          <cell r="G49">
            <v>10000000</v>
          </cell>
          <cell r="H49">
            <v>10000000</v>
          </cell>
          <cell r="I49">
            <v>10000000</v>
          </cell>
          <cell r="J49">
            <v>10000000</v>
          </cell>
          <cell r="K49">
            <v>10000000</v>
          </cell>
          <cell r="L49">
            <v>10000000</v>
          </cell>
          <cell r="M49">
            <v>10000000</v>
          </cell>
          <cell r="N49">
            <v>10000000</v>
          </cell>
          <cell r="O49">
            <v>10000000</v>
          </cell>
        </row>
        <row r="50">
          <cell r="D50">
            <v>0</v>
          </cell>
          <cell r="E50">
            <v>0</v>
          </cell>
          <cell r="F50">
            <v>0</v>
          </cell>
          <cell r="G50">
            <v>0</v>
          </cell>
          <cell r="H50">
            <v>0</v>
          </cell>
          <cell r="I50">
            <v>0</v>
          </cell>
          <cell r="J50">
            <v>0</v>
          </cell>
          <cell r="K50">
            <v>0</v>
          </cell>
          <cell r="L50">
            <v>0</v>
          </cell>
          <cell r="M50">
            <v>0</v>
          </cell>
          <cell r="N50">
            <v>0</v>
          </cell>
          <cell r="O50">
            <v>0</v>
          </cell>
        </row>
        <row r="51">
          <cell r="D51">
            <v>0</v>
          </cell>
          <cell r="E51">
            <v>0</v>
          </cell>
          <cell r="F51">
            <v>0</v>
          </cell>
          <cell r="G51">
            <v>0</v>
          </cell>
          <cell r="H51">
            <v>0</v>
          </cell>
          <cell r="I51">
            <v>0</v>
          </cell>
          <cell r="J51">
            <v>0</v>
          </cell>
          <cell r="K51">
            <v>0</v>
          </cell>
          <cell r="L51">
            <v>0</v>
          </cell>
          <cell r="M51">
            <v>0</v>
          </cell>
          <cell r="N51">
            <v>0</v>
          </cell>
          <cell r="O51">
            <v>0</v>
          </cell>
        </row>
        <row r="52">
          <cell r="D52">
            <v>0</v>
          </cell>
          <cell r="E52">
            <v>0</v>
          </cell>
          <cell r="F52">
            <v>0</v>
          </cell>
          <cell r="G52">
            <v>0</v>
          </cell>
          <cell r="H52">
            <v>0</v>
          </cell>
          <cell r="I52">
            <v>0</v>
          </cell>
          <cell r="J52">
            <v>0</v>
          </cell>
          <cell r="K52">
            <v>0</v>
          </cell>
          <cell r="L52">
            <v>0</v>
          </cell>
          <cell r="M52">
            <v>0</v>
          </cell>
          <cell r="N52">
            <v>0</v>
          </cell>
          <cell r="O52">
            <v>0</v>
          </cell>
        </row>
        <row r="53">
          <cell r="D53">
            <v>0</v>
          </cell>
          <cell r="E53">
            <v>0</v>
          </cell>
          <cell r="F53">
            <v>0</v>
          </cell>
          <cell r="G53">
            <v>0</v>
          </cell>
          <cell r="H53">
            <v>0</v>
          </cell>
          <cell r="I53">
            <v>0</v>
          </cell>
          <cell r="J53">
            <v>0</v>
          </cell>
          <cell r="K53">
            <v>0</v>
          </cell>
          <cell r="L53">
            <v>0</v>
          </cell>
          <cell r="M53">
            <v>0</v>
          </cell>
          <cell r="N53">
            <v>0</v>
          </cell>
          <cell r="O53">
            <v>0</v>
          </cell>
        </row>
        <row r="54">
          <cell r="D54">
            <v>0</v>
          </cell>
          <cell r="E54">
            <v>0</v>
          </cell>
          <cell r="F54">
            <v>0</v>
          </cell>
          <cell r="G54">
            <v>0</v>
          </cell>
          <cell r="H54">
            <v>0</v>
          </cell>
          <cell r="I54">
            <v>0</v>
          </cell>
          <cell r="J54">
            <v>0</v>
          </cell>
          <cell r="K54">
            <v>0</v>
          </cell>
          <cell r="L54">
            <v>0</v>
          </cell>
          <cell r="M54">
            <v>0</v>
          </cell>
          <cell r="N54">
            <v>0</v>
          </cell>
          <cell r="O54">
            <v>0</v>
          </cell>
        </row>
        <row r="55">
          <cell r="D55">
            <v>0</v>
          </cell>
          <cell r="E55">
            <v>0</v>
          </cell>
          <cell r="F55">
            <v>0</v>
          </cell>
          <cell r="G55">
            <v>0</v>
          </cell>
          <cell r="H55">
            <v>0</v>
          </cell>
          <cell r="I55">
            <v>0</v>
          </cell>
          <cell r="J55">
            <v>0</v>
          </cell>
          <cell r="K55">
            <v>0</v>
          </cell>
          <cell r="L55">
            <v>0</v>
          </cell>
          <cell r="M55">
            <v>0</v>
          </cell>
          <cell r="N55">
            <v>0</v>
          </cell>
          <cell r="O55">
            <v>0</v>
          </cell>
        </row>
        <row r="56">
          <cell r="D56">
            <v>0</v>
          </cell>
          <cell r="E56">
            <v>0</v>
          </cell>
          <cell r="F56">
            <v>0</v>
          </cell>
          <cell r="G56">
            <v>0</v>
          </cell>
          <cell r="H56">
            <v>0</v>
          </cell>
          <cell r="I56">
            <v>0</v>
          </cell>
          <cell r="J56">
            <v>0</v>
          </cell>
          <cell r="K56">
            <v>0</v>
          </cell>
          <cell r="L56">
            <v>0</v>
          </cell>
          <cell r="M56">
            <v>0</v>
          </cell>
          <cell r="N56">
            <v>0</v>
          </cell>
          <cell r="O56">
            <v>0</v>
          </cell>
        </row>
        <row r="57">
          <cell r="D57">
            <v>0</v>
          </cell>
          <cell r="E57">
            <v>0</v>
          </cell>
          <cell r="F57">
            <v>0</v>
          </cell>
          <cell r="G57">
            <v>0</v>
          </cell>
          <cell r="H57">
            <v>0</v>
          </cell>
          <cell r="I57">
            <v>0</v>
          </cell>
          <cell r="J57">
            <v>0</v>
          </cell>
          <cell r="K57">
            <v>0</v>
          </cell>
          <cell r="L57">
            <v>0</v>
          </cell>
          <cell r="M57">
            <v>0</v>
          </cell>
          <cell r="N57">
            <v>0</v>
          </cell>
          <cell r="O57">
            <v>0</v>
          </cell>
        </row>
        <row r="58">
          <cell r="D58">
            <v>0</v>
          </cell>
          <cell r="E58">
            <v>0</v>
          </cell>
          <cell r="F58">
            <v>0</v>
          </cell>
          <cell r="G58">
            <v>0</v>
          </cell>
          <cell r="H58">
            <v>0</v>
          </cell>
          <cell r="I58">
            <v>0</v>
          </cell>
          <cell r="J58">
            <v>0</v>
          </cell>
          <cell r="K58">
            <v>0</v>
          </cell>
          <cell r="L58">
            <v>0</v>
          </cell>
          <cell r="M58">
            <v>0</v>
          </cell>
          <cell r="N58">
            <v>0</v>
          </cell>
          <cell r="O58">
            <v>0</v>
          </cell>
        </row>
        <row r="59">
          <cell r="D59">
            <v>0</v>
          </cell>
          <cell r="E59">
            <v>0</v>
          </cell>
          <cell r="F59">
            <v>0</v>
          </cell>
          <cell r="G59">
            <v>0</v>
          </cell>
          <cell r="H59">
            <v>0</v>
          </cell>
          <cell r="I59">
            <v>0</v>
          </cell>
          <cell r="J59">
            <v>0</v>
          </cell>
          <cell r="K59">
            <v>0</v>
          </cell>
          <cell r="L59">
            <v>0</v>
          </cell>
          <cell r="M59">
            <v>0</v>
          </cell>
          <cell r="N59">
            <v>0</v>
          </cell>
          <cell r="O59">
            <v>0</v>
          </cell>
        </row>
        <row r="60">
          <cell r="D60">
            <v>0</v>
          </cell>
          <cell r="E60">
            <v>0</v>
          </cell>
          <cell r="F60">
            <v>0</v>
          </cell>
          <cell r="G60">
            <v>0</v>
          </cell>
          <cell r="H60">
            <v>0</v>
          </cell>
          <cell r="I60">
            <v>0</v>
          </cell>
          <cell r="J60">
            <v>0</v>
          </cell>
          <cell r="K60">
            <v>0</v>
          </cell>
          <cell r="L60">
            <v>0</v>
          </cell>
          <cell r="M60">
            <v>0</v>
          </cell>
          <cell r="N60">
            <v>0</v>
          </cell>
          <cell r="O60">
            <v>0</v>
          </cell>
        </row>
        <row r="61">
          <cell r="D61">
            <v>0</v>
          </cell>
          <cell r="E61">
            <v>0</v>
          </cell>
          <cell r="F61">
            <v>0</v>
          </cell>
          <cell r="G61">
            <v>0</v>
          </cell>
          <cell r="H61">
            <v>0</v>
          </cell>
          <cell r="I61">
            <v>0</v>
          </cell>
          <cell r="J61">
            <v>0</v>
          </cell>
          <cell r="K61">
            <v>0</v>
          </cell>
          <cell r="L61">
            <v>0</v>
          </cell>
          <cell r="M61">
            <v>0</v>
          </cell>
          <cell r="N61">
            <v>0</v>
          </cell>
          <cell r="O61">
            <v>0</v>
          </cell>
        </row>
        <row r="62">
          <cell r="D62">
            <v>0</v>
          </cell>
          <cell r="E62">
            <v>0</v>
          </cell>
          <cell r="F62">
            <v>0</v>
          </cell>
          <cell r="G62">
            <v>0</v>
          </cell>
          <cell r="H62">
            <v>0</v>
          </cell>
          <cell r="I62">
            <v>0</v>
          </cell>
          <cell r="J62">
            <v>0</v>
          </cell>
          <cell r="K62">
            <v>0</v>
          </cell>
          <cell r="L62">
            <v>0</v>
          </cell>
          <cell r="M62">
            <v>0</v>
          </cell>
          <cell r="N62">
            <v>0</v>
          </cell>
          <cell r="O62">
            <v>0</v>
          </cell>
        </row>
        <row r="63">
          <cell r="D63">
            <v>0</v>
          </cell>
          <cell r="E63">
            <v>0</v>
          </cell>
          <cell r="F63">
            <v>0</v>
          </cell>
          <cell r="G63">
            <v>0</v>
          </cell>
          <cell r="H63">
            <v>0</v>
          </cell>
          <cell r="I63">
            <v>0</v>
          </cell>
          <cell r="J63">
            <v>0</v>
          </cell>
          <cell r="K63">
            <v>0</v>
          </cell>
          <cell r="L63">
            <v>0</v>
          </cell>
          <cell r="M63">
            <v>0</v>
          </cell>
          <cell r="N63">
            <v>0</v>
          </cell>
          <cell r="O63">
            <v>0</v>
          </cell>
        </row>
        <row r="64">
          <cell r="D64">
            <v>0</v>
          </cell>
          <cell r="E64">
            <v>0</v>
          </cell>
          <cell r="F64">
            <v>0</v>
          </cell>
          <cell r="G64">
            <v>0</v>
          </cell>
          <cell r="H64">
            <v>0</v>
          </cell>
          <cell r="I64">
            <v>0</v>
          </cell>
          <cell r="J64">
            <v>0</v>
          </cell>
          <cell r="K64">
            <v>0</v>
          </cell>
          <cell r="L64">
            <v>0</v>
          </cell>
          <cell r="M64">
            <v>0</v>
          </cell>
          <cell r="N64">
            <v>0</v>
          </cell>
          <cell r="O64">
            <v>0</v>
          </cell>
        </row>
        <row r="65">
          <cell r="D65">
            <v>0</v>
          </cell>
          <cell r="E65">
            <v>0</v>
          </cell>
          <cell r="F65">
            <v>0</v>
          </cell>
          <cell r="G65">
            <v>0</v>
          </cell>
          <cell r="H65">
            <v>0</v>
          </cell>
          <cell r="I65">
            <v>0</v>
          </cell>
          <cell r="J65">
            <v>0</v>
          </cell>
          <cell r="K65">
            <v>0</v>
          </cell>
          <cell r="L65">
            <v>0</v>
          </cell>
          <cell r="M65">
            <v>0</v>
          </cell>
          <cell r="N65">
            <v>0</v>
          </cell>
          <cell r="O65">
            <v>0</v>
          </cell>
        </row>
        <row r="66">
          <cell r="D66">
            <v>7500000</v>
          </cell>
          <cell r="E66">
            <v>7500000</v>
          </cell>
          <cell r="F66">
            <v>7500000</v>
          </cell>
          <cell r="G66">
            <v>7500000</v>
          </cell>
          <cell r="H66">
            <v>7500000</v>
          </cell>
          <cell r="I66">
            <v>7500000</v>
          </cell>
          <cell r="J66">
            <v>7500000</v>
          </cell>
          <cell r="K66">
            <v>7500000</v>
          </cell>
          <cell r="L66">
            <v>7500000</v>
          </cell>
          <cell r="M66">
            <v>7500000</v>
          </cell>
          <cell r="N66">
            <v>7500000</v>
          </cell>
          <cell r="O66">
            <v>7500000</v>
          </cell>
        </row>
        <row r="67">
          <cell r="D67">
            <v>0</v>
          </cell>
          <cell r="E67">
            <v>0</v>
          </cell>
          <cell r="F67">
            <v>0</v>
          </cell>
          <cell r="G67">
            <v>0</v>
          </cell>
          <cell r="H67">
            <v>0</v>
          </cell>
          <cell r="I67">
            <v>0</v>
          </cell>
          <cell r="J67">
            <v>0</v>
          </cell>
          <cell r="K67">
            <v>0</v>
          </cell>
          <cell r="L67">
            <v>0</v>
          </cell>
          <cell r="M67">
            <v>0</v>
          </cell>
          <cell r="N67">
            <v>0</v>
          </cell>
          <cell r="O67">
            <v>0</v>
          </cell>
        </row>
        <row r="68">
          <cell r="D68">
            <v>0</v>
          </cell>
          <cell r="E68">
            <v>0</v>
          </cell>
          <cell r="F68">
            <v>0</v>
          </cell>
          <cell r="G68">
            <v>0</v>
          </cell>
          <cell r="H68">
            <v>0</v>
          </cell>
          <cell r="I68">
            <v>0</v>
          </cell>
          <cell r="J68">
            <v>0</v>
          </cell>
          <cell r="K68">
            <v>0</v>
          </cell>
          <cell r="L68">
            <v>0</v>
          </cell>
          <cell r="M68">
            <v>0</v>
          </cell>
          <cell r="N68">
            <v>0</v>
          </cell>
          <cell r="O68">
            <v>0</v>
          </cell>
        </row>
        <row r="69">
          <cell r="D69">
            <v>0</v>
          </cell>
          <cell r="E69">
            <v>0</v>
          </cell>
          <cell r="F69">
            <v>0</v>
          </cell>
          <cell r="G69">
            <v>0</v>
          </cell>
          <cell r="H69">
            <v>0</v>
          </cell>
          <cell r="I69">
            <v>0</v>
          </cell>
          <cell r="J69">
            <v>0</v>
          </cell>
          <cell r="K69">
            <v>0</v>
          </cell>
          <cell r="L69">
            <v>0</v>
          </cell>
          <cell r="M69">
            <v>0</v>
          </cell>
          <cell r="N69">
            <v>0</v>
          </cell>
          <cell r="O69">
            <v>0</v>
          </cell>
        </row>
      </sheetData>
      <sheetData sheetId="13">
        <row r="2">
          <cell r="B2" t="str">
            <v>2022년 비용계획</v>
          </cell>
        </row>
        <row r="7">
          <cell r="D7" t="str">
            <v>2022년 계획</v>
          </cell>
        </row>
        <row r="9">
          <cell r="K9">
            <v>6961408375.8351746</v>
          </cell>
        </row>
      </sheetData>
      <sheetData sheetId="14"/>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Summary"/>
      <sheetName val="성과급 시나리오"/>
      <sheetName val="PL CF"/>
      <sheetName val="IT회사 영업이익률"/>
      <sheetName val="매출수정"/>
      <sheetName val="2021년사업계획"/>
      <sheetName val="연간매출계획(인원별)"/>
      <sheetName val="전년예상실적"/>
      <sheetName val="Sheet1"/>
    </sheetNames>
    <sheetDataSet>
      <sheetData sheetId="0"/>
      <sheetData sheetId="1"/>
      <sheetData sheetId="2"/>
      <sheetData sheetId="3"/>
      <sheetData sheetId="4"/>
      <sheetData sheetId="5"/>
      <sheetData sheetId="6">
        <row r="8">
          <cell r="D8">
            <v>172864489.45472974</v>
          </cell>
          <cell r="E8">
            <v>172864489.45472974</v>
          </cell>
          <cell r="F8">
            <v>172864489.45472974</v>
          </cell>
          <cell r="G8">
            <v>172864489.45472974</v>
          </cell>
          <cell r="H8">
            <v>172864489.45472974</v>
          </cell>
          <cell r="I8">
            <v>172864489.45472974</v>
          </cell>
          <cell r="J8">
            <v>172864489.45472974</v>
          </cell>
          <cell r="K8">
            <v>172864489.45472974</v>
          </cell>
          <cell r="L8">
            <v>172864489.45472974</v>
          </cell>
          <cell r="M8">
            <v>172864489.45472974</v>
          </cell>
          <cell r="N8">
            <v>172864489.45472974</v>
          </cell>
          <cell r="O8">
            <v>172864489.45472974</v>
          </cell>
        </row>
        <row r="16">
          <cell r="D16">
            <v>317225070.27941507</v>
          </cell>
          <cell r="E16">
            <v>317225070.27941507</v>
          </cell>
          <cell r="F16">
            <v>317225070.27941507</v>
          </cell>
          <cell r="G16">
            <v>317225070.27941507</v>
          </cell>
          <cell r="H16">
            <v>317225070.27941507</v>
          </cell>
          <cell r="I16">
            <v>317225070.27941507</v>
          </cell>
          <cell r="J16">
            <v>317225070.27941507</v>
          </cell>
          <cell r="K16">
            <v>317225070.27941507</v>
          </cell>
          <cell r="L16">
            <v>317225070.27941507</v>
          </cell>
          <cell r="M16">
            <v>317225070.27941507</v>
          </cell>
          <cell r="N16">
            <v>317225070.27941507</v>
          </cell>
          <cell r="O16">
            <v>317225070.27941507</v>
          </cell>
        </row>
      </sheetData>
      <sheetData sheetId="7"/>
      <sheetData sheetId="8"/>
      <sheetData sheetId="9">
        <row r="10">
          <cell r="H10">
            <v>0.315</v>
          </cell>
          <cell r="J10">
            <v>0.20739999999999997</v>
          </cell>
        </row>
        <row r="12">
          <cell r="J12">
            <v>1.4465999999999999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ターゲット不良"/>
      <sheetName val="ターゲット不良 (2)"/>
      <sheetName val="Target Summary"/>
      <sheetName val="１月度"/>
      <sheetName val="２月度"/>
      <sheetName val="３月度"/>
      <sheetName val="４月度"/>
      <sheetName val="５月度"/>
      <sheetName val="６月度"/>
      <sheetName val="７月度"/>
      <sheetName val="８月度"/>
      <sheetName val="９月度"/>
      <sheetName val="１０月度"/>
      <sheetName val="11月度"/>
      <sheetName val="１２月度"/>
      <sheetName val="203年1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재료집"/>
      <sheetName val="주재료"/>
      <sheetName val="부재료"/>
      <sheetName val="포장재"/>
      <sheetName val="급여상여"/>
      <sheetName val="노무비"/>
      <sheetName val="경비"/>
      <sheetName val="제조비"/>
      <sheetName val="제품별"/>
      <sheetName val="완제수불"/>
      <sheetName val="수액원료"/>
      <sheetName val="수액노무비"/>
      <sheetName val="수액포장"/>
      <sheetName val="수액포배"/>
      <sheetName val="수액경비"/>
      <sheetName val="로취배부"/>
      <sheetName val="배분표"/>
      <sheetName val="수액원료4"/>
      <sheetName val="1. PS_bond"/>
      <sheetName val="보정사항"/>
      <sheetName val="의왕"/>
      <sheetName val="주행"/>
      <sheetName val="p2-1"/>
      <sheetName val="#REF"/>
      <sheetName val="기안"/>
      <sheetName val="신규DEP"/>
      <sheetName val="원가99"/>
      <sheetName val="원단위 1계 2계"/>
      <sheetName val="원97"/>
      <sheetName val="원단위"/>
      <sheetName val="협조전"/>
      <sheetName val="11"/>
      <sheetName val="인원계획"/>
      <sheetName val="BUS제원1"/>
      <sheetName val="RD제품개발투자비(매가)"/>
      <sheetName val="full (2)"/>
      <sheetName val="LXLIST1"/>
      <sheetName val="PRESS DATA"/>
      <sheetName val="GRACE"/>
      <sheetName val="seat-sdn only"/>
      <sheetName val="2.대외공문"/>
      <sheetName val="X3"/>
      <sheetName val="總DEP"/>
      <sheetName val="R&amp;D"/>
      <sheetName val="COA"/>
      <sheetName val="1__PS_bond"/>
      <sheetName val="Header"/>
      <sheetName val="sapactivexlhiddensheet"/>
      <sheetName val="compare2"/>
      <sheetName val="Code"/>
      <sheetName val="제조부문배부"/>
      <sheetName val="BS"/>
      <sheetName val="1__PS_bond1"/>
      <sheetName val="원단위_1계_2계"/>
      <sheetName val="full_(2)"/>
      <sheetName val="PRESS_DATA"/>
      <sheetName val="seat-sdn_only"/>
      <sheetName val="2_대외공문"/>
      <sheetName val="1__PS_bond2"/>
      <sheetName val="원단위_1계_2계1"/>
      <sheetName val="full_(2)1"/>
      <sheetName val="PRESS_DATA1"/>
      <sheetName val="seat-sdn_only1"/>
      <sheetName val="2_대외공문1"/>
      <sheetName val="부문손익"/>
      <sheetName val="BM_NEW2"/>
      <sheetName val="1__PS_bond3"/>
      <sheetName val="원단위_1계_2계2"/>
      <sheetName val="full_(2)2"/>
      <sheetName val="PRESS_DATA2"/>
      <sheetName val="seat-sdn_only2"/>
      <sheetName val="2_대외공문2"/>
      <sheetName val="시산표"/>
      <sheetName val="1__PS_bond4"/>
      <sheetName val="원단위_1계_2계3"/>
      <sheetName val="full_(2)3"/>
      <sheetName val="PRESS_DATA3"/>
      <sheetName val="seat-sdn_only3"/>
      <sheetName val="2_대외공문3"/>
      <sheetName val="내역서"/>
      <sheetName val="수금 "/>
      <sheetName val="12월정산수금현황"/>
      <sheetName val="대차대조표"/>
      <sheetName val="#1 Basic"/>
      <sheetName val="합손"/>
      <sheetName val="지역개발"/>
      <sheetName val="S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Exh1_1"/>
      <sheetName val="Exh1_2"/>
      <sheetName val="Exh1_3"/>
      <sheetName val="Exh1_4"/>
      <sheetName val="Exh1_5"/>
      <sheetName val="Exh1_6"/>
      <sheetName val="Exh1_7"/>
      <sheetName val="Exh2_1"/>
      <sheetName val="Exh3"/>
      <sheetName val="Exh3_1"/>
      <sheetName val="Exh4_1"/>
      <sheetName val="Exh4_2"/>
      <sheetName val="Exh5_1"/>
      <sheetName val="Exh5_2"/>
      <sheetName val="Exh6_1"/>
      <sheetName val="Exh6_2"/>
      <sheetName val="Exh7_1"/>
      <sheetName val="Exh7_2"/>
      <sheetName val="Exh7_3"/>
      <sheetName val="Exh7_3_1"/>
      <sheetName val="Exh7_4"/>
      <sheetName val="Exh7_5"/>
      <sheetName val="Exh7_6"/>
      <sheetName val="Exh7_6_1"/>
      <sheetName val="Exh7_7"/>
      <sheetName val="Exh7_8"/>
      <sheetName val="Exh7_9_1"/>
      <sheetName val="Exh7_9_2"/>
      <sheetName val="Exh7_10"/>
      <sheetName val="Exh8_1"/>
      <sheetName val="Exh8_2"/>
      <sheetName val="Exh8_2_(1)"/>
      <sheetName val="Exh8_3"/>
      <sheetName val="Exh8_4"/>
      <sheetName val="Exh8_5"/>
      <sheetName val="Exh8_6"/>
      <sheetName val="Exh8_7"/>
      <sheetName val="Exh8_8"/>
      <sheetName val="Exh9 "/>
      <sheetName val="Exh10_1"/>
      <sheetName val="Exh10_2"/>
      <sheetName val="XXXX"/>
      <sheetName val="Exh4_1 (NP2 und Budget)"/>
      <sheetName val="Exh3_2"/>
      <sheetName val="Exh4_1 (HARPR CD OE CM)"/>
      <sheetName val="Exh4_1 (HARPR CD OE CM AE ES)"/>
      <sheetName val="Exh4_1 (HARPR ohne TP WP TR OH)"/>
      <sheetName val="Exh4_1 (NL ohne Haiger)"/>
      <sheetName val="Exh4_1 (SPED - LUFT_SEE+GP)"/>
      <sheetName val="Exh4_1 (LUFT_SEE)"/>
      <sheetName val="Exh4_1 (LOGISTIK)"/>
      <sheetName val="Exh4_1 (SPED - LUFT_SEE)"/>
      <sheetName val="Exh4_1 (nur CC-Bereich)"/>
      <sheetName val="exh5_1(FORMEL)"/>
      <sheetName val="Exh9_1"/>
      <sheetName val="Exh11_1"/>
      <sheetName val="Exh12_1"/>
      <sheetName val="Exh4_1 (Basis für 12_2)"/>
      <sheetName val="Exh12_2"/>
      <sheetName val="Exh12_3"/>
      <sheetName val="Exh13_1"/>
      <sheetName val="Kommentar"/>
      <sheetName val="Exh5_1.1"/>
      <sheetName val="Exh7_2_1 "/>
      <sheetName val="Exh7_8_1"/>
      <sheetName val="Exh7_9"/>
      <sheetName val="Exh8_2 (1)"/>
      <sheetName val="Exh9_1 "/>
      <sheetName val="Exh9_2"/>
      <sheetName val="Exh10_3"/>
      <sheetName val="Exh10_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9</v>
    <v>1</v>
  </rv>
  <rv s="1">
    <v>9</v>
    <v>3</v>
  </rv>
</rvData>
</file>

<file path=xl/richData/rdrichvaluestructure.xml><?xml version="1.0" encoding="utf-8"?>
<rvStructures xmlns="http://schemas.microsoft.com/office/spreadsheetml/2017/richdata" count="2">
  <s t="_error">
    <k n="errorType" t="i"/>
    <k n="propagated" t="b"/>
  </s>
  <s t="_error">
    <k n="errorType"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4CED-DB9A-4CB6-BAC1-2852A571C347}">
  <sheetPr>
    <pageSetUpPr fitToPage="1"/>
  </sheetPr>
  <dimension ref="A1:W46"/>
  <sheetViews>
    <sheetView showGridLines="0" view="pageBreakPreview" zoomScale="55" zoomScaleNormal="55" zoomScaleSheetLayoutView="55" workbookViewId="0">
      <pane xSplit="3" ySplit="2" topLeftCell="E3" activePane="bottomRight" state="frozen"/>
      <selection pane="bottomRight" activeCell="L41" sqref="L41"/>
      <selection pane="bottomLeft" activeCell="V37" sqref="V37"/>
      <selection pane="topRight" activeCell="V37" sqref="V37"/>
    </sheetView>
  </sheetViews>
  <sheetFormatPr defaultColWidth="9" defaultRowHeight="24" customHeight="1"/>
  <cols>
    <col min="1" max="1" width="14" style="1" customWidth="1"/>
    <col min="2" max="2" width="15.375" style="1" customWidth="1"/>
    <col min="3" max="3" width="14.625" style="1" bestFit="1" customWidth="1"/>
    <col min="4" max="22" width="19.375" style="1" customWidth="1"/>
    <col min="23" max="23" width="24" style="1" bestFit="1" customWidth="1"/>
    <col min="24" max="16384" width="9" style="1"/>
  </cols>
  <sheetData>
    <row r="1" spans="1:23" ht="24" customHeight="1" thickBot="1">
      <c r="W1" s="2" t="s">
        <v>0</v>
      </c>
    </row>
    <row r="2" spans="1:23" ht="24" customHeight="1" thickBot="1">
      <c r="A2" s="472"/>
      <c r="B2" s="473"/>
      <c r="C2" s="474"/>
      <c r="D2" s="3" t="s">
        <v>1</v>
      </c>
      <c r="E2" s="4" t="s">
        <v>2</v>
      </c>
      <c r="F2" s="5" t="s">
        <v>3</v>
      </c>
      <c r="G2" s="6" t="s">
        <v>4</v>
      </c>
      <c r="H2" s="3" t="s">
        <v>5</v>
      </c>
      <c r="I2" s="4" t="s">
        <v>6</v>
      </c>
      <c r="J2" s="4" t="s">
        <v>7</v>
      </c>
      <c r="K2" s="5" t="s">
        <v>8</v>
      </c>
      <c r="L2" s="6" t="s">
        <v>9</v>
      </c>
      <c r="M2" s="3" t="s">
        <v>10</v>
      </c>
      <c r="N2" s="4" t="s">
        <v>11</v>
      </c>
      <c r="O2" s="4" t="s">
        <v>12</v>
      </c>
      <c r="P2" s="4" t="s">
        <v>13</v>
      </c>
      <c r="Q2" s="4" t="s">
        <v>14</v>
      </c>
      <c r="R2" s="4" t="s">
        <v>15</v>
      </c>
      <c r="S2" s="4" t="s">
        <v>16</v>
      </c>
      <c r="T2" s="5" t="s">
        <v>17</v>
      </c>
      <c r="U2" s="7" t="s">
        <v>18</v>
      </c>
      <c r="V2" s="7" t="s">
        <v>19</v>
      </c>
      <c r="W2" s="6" t="s">
        <v>20</v>
      </c>
    </row>
    <row r="3" spans="1:23" ht="24" hidden="1" customHeight="1">
      <c r="A3" s="479" t="s">
        <v>21</v>
      </c>
      <c r="B3" s="476"/>
      <c r="C3" s="8" t="s">
        <v>22</v>
      </c>
      <c r="D3" s="9"/>
      <c r="E3" s="10"/>
      <c r="F3" s="11"/>
      <c r="G3" s="12">
        <f>SUM(D3:F3)</f>
        <v>0</v>
      </c>
      <c r="H3" s="13"/>
      <c r="I3" s="10"/>
      <c r="J3" s="10"/>
      <c r="K3" s="14">
        <f>SUM(H3:J3)</f>
        <v>0</v>
      </c>
      <c r="L3" s="15">
        <f>SUM(G3,K3)</f>
        <v>0</v>
      </c>
      <c r="M3" s="13"/>
      <c r="N3" s="10"/>
      <c r="O3" s="10"/>
      <c r="P3" s="12">
        <f>SUM(M3:O3)</f>
        <v>0</v>
      </c>
      <c r="Q3" s="177"/>
      <c r="R3" s="10"/>
      <c r="S3" s="10"/>
      <c r="T3" s="11"/>
      <c r="U3" s="12">
        <f>SUM(R3:T3)</f>
        <v>0</v>
      </c>
      <c r="V3" s="15">
        <f>SUM(P3,U3)</f>
        <v>0</v>
      </c>
      <c r="W3" s="16">
        <f>SUM(G3,K3,P3,U3)</f>
        <v>0</v>
      </c>
    </row>
    <row r="4" spans="1:23" ht="24" hidden="1" customHeight="1">
      <c r="A4" s="477"/>
      <c r="B4" s="478"/>
      <c r="C4" s="17" t="s">
        <v>23</v>
      </c>
      <c r="D4" s="530"/>
      <c r="E4" s="18"/>
      <c r="F4" s="19"/>
      <c r="G4" s="20">
        <f>SUM(D4:F4)</f>
        <v>0</v>
      </c>
      <c r="H4" s="21"/>
      <c r="I4" s="18">
        <v>0</v>
      </c>
      <c r="J4" s="18">
        <v>0</v>
      </c>
      <c r="K4" s="22">
        <f>SUM(H4:J4)</f>
        <v>0</v>
      </c>
      <c r="L4" s="23">
        <f>SUM(G4,K4)</f>
        <v>0</v>
      </c>
      <c r="M4" s="21">
        <v>0</v>
      </c>
      <c r="N4" s="18">
        <v>0</v>
      </c>
      <c r="O4" s="18">
        <v>0</v>
      </c>
      <c r="P4" s="20">
        <f>SUM(M4:O4)</f>
        <v>0</v>
      </c>
      <c r="Q4" s="531"/>
      <c r="R4" s="18">
        <v>0</v>
      </c>
      <c r="S4" s="18">
        <v>0</v>
      </c>
      <c r="T4" s="19">
        <v>0</v>
      </c>
      <c r="U4" s="20">
        <f>SUM(R4:T4)</f>
        <v>0</v>
      </c>
      <c r="V4" s="23">
        <f>SUM(P4,U4)</f>
        <v>0</v>
      </c>
      <c r="W4" s="24">
        <f>SUM(G4,K4,P4,U4)</f>
        <v>0</v>
      </c>
    </row>
    <row r="5" spans="1:23" ht="24" hidden="1" customHeight="1">
      <c r="A5" s="477"/>
      <c r="B5" s="478"/>
      <c r="C5" s="17" t="s">
        <v>24</v>
      </c>
      <c r="D5" s="25" t="e">
        <f t="shared" ref="D5:U5" si="0">D4/D3</f>
        <v>#DIV/0!</v>
      </c>
      <c r="E5" s="26" t="e">
        <f t="shared" si="0"/>
        <v>#DIV/0!</v>
      </c>
      <c r="F5" s="27" t="e">
        <f t="shared" si="0"/>
        <v>#DIV/0!</v>
      </c>
      <c r="G5" s="28" t="e">
        <f>G4/G3</f>
        <v>#DIV/0!</v>
      </c>
      <c r="H5" s="25" t="e">
        <f t="shared" si="0"/>
        <v>#DIV/0!</v>
      </c>
      <c r="I5" s="26" t="e">
        <f t="shared" si="0"/>
        <v>#DIV/0!</v>
      </c>
      <c r="J5" s="26" t="e">
        <f t="shared" si="0"/>
        <v>#DIV/0!</v>
      </c>
      <c r="K5" s="29" t="e">
        <f t="shared" si="0"/>
        <v>#DIV/0!</v>
      </c>
      <c r="L5" s="30" t="e">
        <f>SUM(G5,K5)/2</f>
        <v>#DIV/0!</v>
      </c>
      <c r="M5" s="25" t="e">
        <f t="shared" si="0"/>
        <v>#DIV/0!</v>
      </c>
      <c r="N5" s="26" t="e">
        <f t="shared" si="0"/>
        <v>#DIV/0!</v>
      </c>
      <c r="O5" s="26" t="e">
        <f t="shared" si="0"/>
        <v>#DIV/0!</v>
      </c>
      <c r="P5" s="28" t="e">
        <f t="shared" si="0"/>
        <v>#DIV/0!</v>
      </c>
      <c r="Q5" s="532"/>
      <c r="R5" s="26" t="e">
        <f t="shared" si="0"/>
        <v>#DIV/0!</v>
      </c>
      <c r="S5" s="26" t="e">
        <f t="shared" si="0"/>
        <v>#DIV/0!</v>
      </c>
      <c r="T5" s="26" t="e">
        <f t="shared" si="0"/>
        <v>#DIV/0!</v>
      </c>
      <c r="U5" s="28" t="e">
        <f t="shared" si="0"/>
        <v>#DIV/0!</v>
      </c>
      <c r="V5" s="30" t="e">
        <f>SUM(P5,U5)/2</f>
        <v>#DIV/0!</v>
      </c>
      <c r="W5" s="31" t="e">
        <f>SUM(G5,K5,P5,U5)/4</f>
        <v>#DIV/0!</v>
      </c>
    </row>
    <row r="6" spans="1:23" ht="24" hidden="1" customHeight="1">
      <c r="A6" s="477"/>
      <c r="B6" s="478"/>
      <c r="C6" s="17" t="s">
        <v>25</v>
      </c>
      <c r="D6" s="530"/>
      <c r="E6" s="18"/>
      <c r="F6" s="19"/>
      <c r="G6" s="20">
        <f>SUM(D6:F6)</f>
        <v>0</v>
      </c>
      <c r="H6" s="21"/>
      <c r="I6" s="18">
        <v>0</v>
      </c>
      <c r="J6" s="18">
        <v>0</v>
      </c>
      <c r="K6" s="22">
        <f>SUM(H6:J6)</f>
        <v>0</v>
      </c>
      <c r="L6" s="23">
        <f>SUM(G6,K6)</f>
        <v>0</v>
      </c>
      <c r="M6" s="21">
        <v>0</v>
      </c>
      <c r="N6" s="18">
        <v>0</v>
      </c>
      <c r="O6" s="18">
        <v>0</v>
      </c>
      <c r="P6" s="20">
        <f>SUM(M6:O6)</f>
        <v>0</v>
      </c>
      <c r="Q6" s="531"/>
      <c r="R6" s="18">
        <v>0</v>
      </c>
      <c r="S6" s="18">
        <v>0</v>
      </c>
      <c r="T6" s="19">
        <v>0</v>
      </c>
      <c r="U6" s="20">
        <f>SUM(R6:T6)</f>
        <v>0</v>
      </c>
      <c r="V6" s="23">
        <f>SUM(P6,U6)</f>
        <v>0</v>
      </c>
      <c r="W6" s="24">
        <f>SUM(G6,K6,P6,U6)</f>
        <v>0</v>
      </c>
    </row>
    <row r="7" spans="1:23" ht="24" hidden="1" customHeight="1">
      <c r="A7" s="477"/>
      <c r="B7" s="478"/>
      <c r="C7" s="17" t="s">
        <v>26</v>
      </c>
      <c r="D7" s="530"/>
      <c r="E7" s="18"/>
      <c r="F7" s="19"/>
      <c r="G7" s="20">
        <f>SUM(D7:F7)</f>
        <v>0</v>
      </c>
      <c r="H7" s="21"/>
      <c r="I7" s="18">
        <v>0</v>
      </c>
      <c r="J7" s="18">
        <v>0</v>
      </c>
      <c r="K7" s="22">
        <f>SUM(H7:J7)</f>
        <v>0</v>
      </c>
      <c r="L7" s="23">
        <f>SUM(G7,K7)</f>
        <v>0</v>
      </c>
      <c r="M7" s="21">
        <v>0</v>
      </c>
      <c r="N7" s="18">
        <v>0</v>
      </c>
      <c r="O7" s="18">
        <v>0</v>
      </c>
      <c r="P7" s="20">
        <f>SUM(M7:O7)</f>
        <v>0</v>
      </c>
      <c r="Q7" s="531"/>
      <c r="R7" s="18">
        <v>0</v>
      </c>
      <c r="S7" s="18">
        <v>0</v>
      </c>
      <c r="T7" s="19">
        <v>0</v>
      </c>
      <c r="U7" s="20">
        <f>SUM(R7:T7)</f>
        <v>0</v>
      </c>
      <c r="V7" s="23">
        <f>SUM(P7,U7)</f>
        <v>0</v>
      </c>
      <c r="W7" s="24">
        <f>SUM(G7,K7,P7,U7)</f>
        <v>0</v>
      </c>
    </row>
    <row r="8" spans="1:23" ht="24" hidden="1" customHeight="1">
      <c r="A8" s="477"/>
      <c r="B8" s="478"/>
      <c r="C8" s="17" t="s">
        <v>27</v>
      </c>
      <c r="D8" s="25" t="e">
        <f t="shared" ref="D8:U8" si="1">D7/D3</f>
        <v>#DIV/0!</v>
      </c>
      <c r="E8" s="26" t="e">
        <f t="shared" si="1"/>
        <v>#DIV/0!</v>
      </c>
      <c r="F8" s="27" t="e">
        <f t="shared" si="1"/>
        <v>#DIV/0!</v>
      </c>
      <c r="G8" s="28" t="e">
        <f>G7/G3</f>
        <v>#DIV/0!</v>
      </c>
      <c r="H8" s="25" t="e">
        <f t="shared" si="1"/>
        <v>#DIV/0!</v>
      </c>
      <c r="I8" s="26" t="e">
        <f t="shared" si="1"/>
        <v>#DIV/0!</v>
      </c>
      <c r="J8" s="26" t="e">
        <f t="shared" si="1"/>
        <v>#DIV/0!</v>
      </c>
      <c r="K8" s="29" t="e">
        <f t="shared" si="1"/>
        <v>#DIV/0!</v>
      </c>
      <c r="L8" s="30" t="e">
        <f>SUM(G8,K8)/2</f>
        <v>#DIV/0!</v>
      </c>
      <c r="M8" s="25" t="e">
        <f t="shared" si="1"/>
        <v>#DIV/0!</v>
      </c>
      <c r="N8" s="26" t="e">
        <f t="shared" si="1"/>
        <v>#DIV/0!</v>
      </c>
      <c r="O8" s="26" t="e">
        <f t="shared" si="1"/>
        <v>#DIV/0!</v>
      </c>
      <c r="P8" s="28" t="e">
        <f t="shared" si="1"/>
        <v>#DIV/0!</v>
      </c>
      <c r="Q8" s="532"/>
      <c r="R8" s="26" t="e">
        <f t="shared" si="1"/>
        <v>#DIV/0!</v>
      </c>
      <c r="S8" s="26" t="e">
        <f t="shared" si="1"/>
        <v>#DIV/0!</v>
      </c>
      <c r="T8" s="26" t="e">
        <f t="shared" si="1"/>
        <v>#DIV/0!</v>
      </c>
      <c r="U8" s="28" t="e">
        <f t="shared" si="1"/>
        <v>#DIV/0!</v>
      </c>
      <c r="V8" s="30" t="e">
        <f>SUM(P8,U8)/2</f>
        <v>#DIV/0!</v>
      </c>
      <c r="W8" s="31" t="e">
        <f>SUM(G8,K8,P8,U8)/4</f>
        <v>#DIV/0!</v>
      </c>
    </row>
    <row r="9" spans="1:23" ht="24" hidden="1" customHeight="1" thickBot="1">
      <c r="A9" s="480"/>
      <c r="B9" s="481"/>
      <c r="C9" s="32" t="s">
        <v>28</v>
      </c>
      <c r="D9" s="33"/>
      <c r="E9" s="34"/>
      <c r="F9" s="35"/>
      <c r="G9" s="36"/>
      <c r="H9" s="37"/>
      <c r="I9" s="34"/>
      <c r="J9" s="34"/>
      <c r="K9" s="38"/>
      <c r="L9" s="39"/>
      <c r="M9" s="37"/>
      <c r="N9" s="34"/>
      <c r="O9" s="34"/>
      <c r="P9" s="36"/>
      <c r="Q9" s="178"/>
      <c r="R9" s="34"/>
      <c r="S9" s="34"/>
      <c r="T9" s="35"/>
      <c r="U9" s="36"/>
      <c r="V9" s="39"/>
      <c r="W9" s="40"/>
    </row>
    <row r="10" spans="1:23" ht="24" hidden="1" customHeight="1">
      <c r="A10" s="482" t="s">
        <v>29</v>
      </c>
      <c r="B10" s="483"/>
      <c r="C10" s="41" t="s">
        <v>30</v>
      </c>
      <c r="D10" s="42"/>
      <c r="E10" s="43"/>
      <c r="F10" s="44"/>
      <c r="G10" s="12">
        <f>SUM(D10:F10)</f>
        <v>0</v>
      </c>
      <c r="H10" s="45"/>
      <c r="I10" s="43"/>
      <c r="J10" s="43"/>
      <c r="K10" s="14">
        <f>SUM(H10:J10)</f>
        <v>0</v>
      </c>
      <c r="L10" s="15">
        <f>SUM(G10,K10)</f>
        <v>0</v>
      </c>
      <c r="M10" s="45"/>
      <c r="N10" s="43"/>
      <c r="O10" s="43"/>
      <c r="P10" s="12">
        <f>SUM(M10:O10)</f>
        <v>0</v>
      </c>
      <c r="Q10" s="177"/>
      <c r="R10" s="43"/>
      <c r="S10" s="43"/>
      <c r="T10" s="44"/>
      <c r="U10" s="12">
        <f>SUM(R10:T10)</f>
        <v>0</v>
      </c>
      <c r="V10" s="15">
        <f>SUM(P10,U10)</f>
        <v>0</v>
      </c>
      <c r="W10" s="16">
        <f>SUM(G10,K10,P10,U10)</f>
        <v>0</v>
      </c>
    </row>
    <row r="11" spans="1:23" ht="24" hidden="1" customHeight="1">
      <c r="A11" s="484"/>
      <c r="B11" s="485"/>
      <c r="C11" s="46" t="s">
        <v>31</v>
      </c>
      <c r="D11" s="533"/>
      <c r="E11" s="47"/>
      <c r="F11" s="48"/>
      <c r="G11" s="20">
        <f>SUM(D11:F11)</f>
        <v>0</v>
      </c>
      <c r="H11" s="49"/>
      <c r="I11" s="47"/>
      <c r="J11" s="47"/>
      <c r="K11" s="22">
        <f>SUM(H11:J11)</f>
        <v>0</v>
      </c>
      <c r="L11" s="23">
        <f>SUM(G11,K11)</f>
        <v>0</v>
      </c>
      <c r="M11" s="49"/>
      <c r="N11" s="47"/>
      <c r="O11" s="47"/>
      <c r="P11" s="20">
        <f>SUM(M11:O11)</f>
        <v>0</v>
      </c>
      <c r="Q11" s="531"/>
      <c r="R11" s="47"/>
      <c r="S11" s="47"/>
      <c r="T11" s="48"/>
      <c r="U11" s="20">
        <f>SUM(R11:T11)</f>
        <v>0</v>
      </c>
      <c r="V11" s="23">
        <f>SUM(P11,U11)</f>
        <v>0</v>
      </c>
      <c r="W11" s="24">
        <f>SUM(G11,K11,P11,U11)</f>
        <v>0</v>
      </c>
    </row>
    <row r="12" spans="1:23" ht="24" hidden="1" customHeight="1">
      <c r="A12" s="484"/>
      <c r="B12" s="485"/>
      <c r="C12" s="46" t="s">
        <v>24</v>
      </c>
      <c r="D12" s="50" t="e">
        <f t="shared" ref="D12:U12" si="2">D11/D10</f>
        <v>#DIV/0!</v>
      </c>
      <c r="E12" s="51" t="e">
        <f t="shared" si="2"/>
        <v>#DIV/0!</v>
      </c>
      <c r="F12" s="52" t="e">
        <f t="shared" si="2"/>
        <v>#DIV/0!</v>
      </c>
      <c r="G12" s="28" t="e">
        <f t="shared" si="2"/>
        <v>#DIV/0!</v>
      </c>
      <c r="H12" s="50" t="e">
        <f t="shared" si="2"/>
        <v>#DIV/0!</v>
      </c>
      <c r="I12" s="51" t="e">
        <f t="shared" si="2"/>
        <v>#DIV/0!</v>
      </c>
      <c r="J12" s="51" t="e">
        <f t="shared" si="2"/>
        <v>#DIV/0!</v>
      </c>
      <c r="K12" s="29" t="e">
        <f t="shared" si="2"/>
        <v>#DIV/0!</v>
      </c>
      <c r="L12" s="30" t="e">
        <f>SUM(G12,K12)/2</f>
        <v>#DIV/0!</v>
      </c>
      <c r="M12" s="50" t="e">
        <f t="shared" si="2"/>
        <v>#DIV/0!</v>
      </c>
      <c r="N12" s="51" t="e">
        <f t="shared" si="2"/>
        <v>#DIV/0!</v>
      </c>
      <c r="O12" s="51" t="e">
        <f t="shared" si="2"/>
        <v>#DIV/0!</v>
      </c>
      <c r="P12" s="28" t="e">
        <f t="shared" si="2"/>
        <v>#DIV/0!</v>
      </c>
      <c r="Q12" s="532"/>
      <c r="R12" s="51" t="e">
        <f t="shared" si="2"/>
        <v>#DIV/0!</v>
      </c>
      <c r="S12" s="51" t="e">
        <f t="shared" si="2"/>
        <v>#DIV/0!</v>
      </c>
      <c r="T12" s="51" t="e">
        <f t="shared" si="2"/>
        <v>#DIV/0!</v>
      </c>
      <c r="U12" s="28" t="e">
        <f t="shared" si="2"/>
        <v>#DIV/0!</v>
      </c>
      <c r="V12" s="30" t="e">
        <f>SUM(P12,U12)/2</f>
        <v>#DIV/0!</v>
      </c>
      <c r="W12" s="31" t="e">
        <f>SUM(G12,K12,P12,U12)/4</f>
        <v>#DIV/0!</v>
      </c>
    </row>
    <row r="13" spans="1:23" ht="24" hidden="1" customHeight="1">
      <c r="A13" s="484"/>
      <c r="B13" s="485"/>
      <c r="C13" s="46" t="s">
        <v>32</v>
      </c>
      <c r="D13" s="533"/>
      <c r="E13" s="47"/>
      <c r="F13" s="48"/>
      <c r="G13" s="20">
        <f>SUM(D13:F13)</f>
        <v>0</v>
      </c>
      <c r="H13" s="49"/>
      <c r="I13" s="47"/>
      <c r="J13" s="47"/>
      <c r="K13" s="22">
        <f>SUM(H13:J13)</f>
        <v>0</v>
      </c>
      <c r="L13" s="23">
        <f>SUM(G13,K13)</f>
        <v>0</v>
      </c>
      <c r="M13" s="49"/>
      <c r="N13" s="47"/>
      <c r="O13" s="47"/>
      <c r="P13" s="20">
        <f>SUM(M13:O13)</f>
        <v>0</v>
      </c>
      <c r="Q13" s="531"/>
      <c r="R13" s="47"/>
      <c r="S13" s="47"/>
      <c r="T13" s="48"/>
      <c r="U13" s="20">
        <f>SUM(R13:T13)</f>
        <v>0</v>
      </c>
      <c r="V13" s="23">
        <f>SUM(P13,U13)</f>
        <v>0</v>
      </c>
      <c r="W13" s="24">
        <f>SUM(G13,K13,P13,U13)</f>
        <v>0</v>
      </c>
    </row>
    <row r="14" spans="1:23" ht="24" hidden="1" customHeight="1">
      <c r="A14" s="484"/>
      <c r="B14" s="485"/>
      <c r="C14" s="46" t="s">
        <v>33</v>
      </c>
      <c r="D14" s="533"/>
      <c r="E14" s="47"/>
      <c r="F14" s="48"/>
      <c r="G14" s="20">
        <f>SUM(D14:F14)</f>
        <v>0</v>
      </c>
      <c r="H14" s="49"/>
      <c r="I14" s="47"/>
      <c r="J14" s="47"/>
      <c r="K14" s="22">
        <f>SUM(H14:J14)</f>
        <v>0</v>
      </c>
      <c r="L14" s="23">
        <f>SUM(G14,K14)</f>
        <v>0</v>
      </c>
      <c r="M14" s="49"/>
      <c r="N14" s="47"/>
      <c r="O14" s="47"/>
      <c r="P14" s="20">
        <f>SUM(M14:O14)</f>
        <v>0</v>
      </c>
      <c r="Q14" s="531"/>
      <c r="R14" s="47"/>
      <c r="S14" s="47"/>
      <c r="T14" s="48"/>
      <c r="U14" s="20">
        <f>SUM(R14:T14)</f>
        <v>0</v>
      </c>
      <c r="V14" s="23">
        <f>SUM(P14,U14)</f>
        <v>0</v>
      </c>
      <c r="W14" s="24">
        <f>SUM(G14,K14,P14,U14)</f>
        <v>0</v>
      </c>
    </row>
    <row r="15" spans="1:23" ht="24" hidden="1" customHeight="1">
      <c r="A15" s="484"/>
      <c r="B15" s="485"/>
      <c r="C15" s="46" t="s">
        <v>24</v>
      </c>
      <c r="D15" s="50" t="e">
        <f t="shared" ref="D15:U15" si="3">D14/D10</f>
        <v>#DIV/0!</v>
      </c>
      <c r="E15" s="51" t="e">
        <f t="shared" si="3"/>
        <v>#DIV/0!</v>
      </c>
      <c r="F15" s="52" t="e">
        <f t="shared" si="3"/>
        <v>#DIV/0!</v>
      </c>
      <c r="G15" s="28" t="e">
        <f t="shared" si="3"/>
        <v>#DIV/0!</v>
      </c>
      <c r="H15" s="50" t="e">
        <f>H14/H10</f>
        <v>#DIV/0!</v>
      </c>
      <c r="I15" s="51" t="e">
        <f t="shared" si="3"/>
        <v>#DIV/0!</v>
      </c>
      <c r="J15" s="51" t="e">
        <f t="shared" si="3"/>
        <v>#DIV/0!</v>
      </c>
      <c r="K15" s="29" t="e">
        <f t="shared" si="3"/>
        <v>#DIV/0!</v>
      </c>
      <c r="L15" s="30" t="e">
        <f>SUM(G15,K15)/2</f>
        <v>#DIV/0!</v>
      </c>
      <c r="M15" s="50" t="e">
        <f t="shared" si="3"/>
        <v>#DIV/0!</v>
      </c>
      <c r="N15" s="51" t="e">
        <f t="shared" si="3"/>
        <v>#DIV/0!</v>
      </c>
      <c r="O15" s="51" t="e">
        <f t="shared" si="3"/>
        <v>#DIV/0!</v>
      </c>
      <c r="P15" s="28" t="e">
        <f t="shared" si="3"/>
        <v>#DIV/0!</v>
      </c>
      <c r="Q15" s="532"/>
      <c r="R15" s="51" t="e">
        <f t="shared" si="3"/>
        <v>#DIV/0!</v>
      </c>
      <c r="S15" s="51" t="e">
        <f t="shared" si="3"/>
        <v>#DIV/0!</v>
      </c>
      <c r="T15" s="51" t="e">
        <f t="shared" si="3"/>
        <v>#DIV/0!</v>
      </c>
      <c r="U15" s="28" t="e">
        <f t="shared" si="3"/>
        <v>#DIV/0!</v>
      </c>
      <c r="V15" s="30" t="e">
        <f>SUM(P15,U15)/2</f>
        <v>#DIV/0!</v>
      </c>
      <c r="W15" s="31" t="e">
        <f>SUM(G15,K15,P15,U15)/4</f>
        <v>#DIV/0!</v>
      </c>
    </row>
    <row r="16" spans="1:23" ht="24" hidden="1" customHeight="1" thickBot="1">
      <c r="A16" s="486"/>
      <c r="B16" s="487"/>
      <c r="C16" s="53" t="s">
        <v>28</v>
      </c>
      <c r="D16" s="54"/>
      <c r="E16" s="55"/>
      <c r="F16" s="56"/>
      <c r="G16" s="57"/>
      <c r="H16" s="58"/>
      <c r="I16" s="55"/>
      <c r="J16" s="55"/>
      <c r="K16" s="59"/>
      <c r="L16" s="60"/>
      <c r="M16" s="58"/>
      <c r="N16" s="55"/>
      <c r="O16" s="55"/>
      <c r="P16" s="57"/>
      <c r="Q16" s="179"/>
      <c r="R16" s="55"/>
      <c r="S16" s="55"/>
      <c r="T16" s="56"/>
      <c r="U16" s="57"/>
      <c r="V16" s="60"/>
      <c r="W16" s="61"/>
    </row>
    <row r="17" spans="1:23" ht="24" customHeight="1">
      <c r="A17" s="475" t="s">
        <v>34</v>
      </c>
      <c r="B17" s="476"/>
      <c r="C17" s="8" t="s">
        <v>30</v>
      </c>
      <c r="D17" s="9">
        <v>895522457</v>
      </c>
      <c r="E17" s="10">
        <v>612576695</v>
      </c>
      <c r="F17" s="11">
        <v>1317587951</v>
      </c>
      <c r="G17" s="12">
        <f>SUM(D17:F17)</f>
        <v>2825687103</v>
      </c>
      <c r="H17" s="13">
        <v>650993002</v>
      </c>
      <c r="I17" s="10">
        <v>709447661</v>
      </c>
      <c r="J17" s="10">
        <v>1160850175</v>
      </c>
      <c r="K17" s="14">
        <f>SUM(H17:J17)</f>
        <v>2521290838</v>
      </c>
      <c r="L17" s="15">
        <f>SUM(G17,K17)</f>
        <v>5346977941</v>
      </c>
      <c r="M17" s="13" t="e">
        <f>#REF!</f>
        <v>#REF!</v>
      </c>
      <c r="N17" s="10" t="e">
        <f>#REF!</f>
        <v>#REF!</v>
      </c>
      <c r="O17" s="10" t="e">
        <f>#REF!</f>
        <v>#REF!</v>
      </c>
      <c r="P17" s="12" t="e">
        <f>SUM(M17:O17)</f>
        <v>#REF!</v>
      </c>
      <c r="Q17" s="177" t="e">
        <f>L17+P17</f>
        <v>#REF!</v>
      </c>
      <c r="R17" s="10" t="e">
        <f>#REF!</f>
        <v>#REF!</v>
      </c>
      <c r="S17" s="10" t="e">
        <f>#REF!</f>
        <v>#REF!</v>
      </c>
      <c r="T17" s="11" t="e">
        <f>#REF!</f>
        <v>#REF!</v>
      </c>
      <c r="U17" s="12" t="e">
        <f>SUM(R17:T17)</f>
        <v>#REF!</v>
      </c>
      <c r="V17" s="15" t="e">
        <f>SUM(P17,U17)</f>
        <v>#REF!</v>
      </c>
      <c r="W17" s="16" t="e">
        <f>SUM(G17,K17,P17,U17)</f>
        <v>#REF!</v>
      </c>
    </row>
    <row r="18" spans="1:23" ht="24" customHeight="1">
      <c r="A18" s="477"/>
      <c r="B18" s="478"/>
      <c r="C18" s="17" t="s">
        <v>31</v>
      </c>
      <c r="D18" s="530">
        <v>547356621</v>
      </c>
      <c r="E18" s="18">
        <v>422632057</v>
      </c>
      <c r="F18" s="19">
        <f>707933762+281185363-374300</f>
        <v>988744825</v>
      </c>
      <c r="G18" s="20">
        <f>SUM(D18:F18)</f>
        <v>1958733503</v>
      </c>
      <c r="H18" s="21">
        <v>438283810</v>
      </c>
      <c r="I18" s="18">
        <v>416052042</v>
      </c>
      <c r="J18" s="18">
        <v>565168578</v>
      </c>
      <c r="K18" s="22">
        <f>SUM(H18:J18)</f>
        <v>1419504430</v>
      </c>
      <c r="L18" s="23">
        <f>SUM(G18,K18)</f>
        <v>3378237933</v>
      </c>
      <c r="M18" s="21" t="e">
        <f>#REF!</f>
        <v>#REF!</v>
      </c>
      <c r="N18" s="18" t="e">
        <f>#REF!</f>
        <v>#REF!</v>
      </c>
      <c r="O18" s="18" t="e">
        <f>#REF!</f>
        <v>#REF!</v>
      </c>
      <c r="P18" s="20" t="e">
        <f>SUM(M18:O18)</f>
        <v>#REF!</v>
      </c>
      <c r="Q18" s="531" t="e">
        <f t="shared" ref="Q18:Q23" si="4">L18+P18</f>
        <v>#REF!</v>
      </c>
      <c r="R18" s="18" t="e">
        <f>#REF!</f>
        <v>#REF!</v>
      </c>
      <c r="S18" s="18" t="e">
        <f>#REF!</f>
        <v>#REF!</v>
      </c>
      <c r="T18" s="19" t="e">
        <f>#REF!</f>
        <v>#REF!</v>
      </c>
      <c r="U18" s="20" t="e">
        <f>SUM(R18:T18)</f>
        <v>#REF!</v>
      </c>
      <c r="V18" s="23" t="e">
        <f>SUM(P18,U18)</f>
        <v>#REF!</v>
      </c>
      <c r="W18" s="24" t="e">
        <f>SUM(G18,K18,P18,U18)</f>
        <v>#REF!</v>
      </c>
    </row>
    <row r="19" spans="1:23" ht="24" customHeight="1">
      <c r="A19" s="477"/>
      <c r="B19" s="478"/>
      <c r="C19" s="62" t="s">
        <v>24</v>
      </c>
      <c r="D19" s="25">
        <f t="shared" ref="D19:U19" si="5">D18/D17</f>
        <v>0.6112148463966437</v>
      </c>
      <c r="E19" s="26">
        <f t="shared" si="5"/>
        <v>0.68992513174207515</v>
      </c>
      <c r="F19" s="27">
        <f t="shared" si="5"/>
        <v>0.75042036036348059</v>
      </c>
      <c r="G19" s="28">
        <f t="shared" si="5"/>
        <v>0.69318839333641535</v>
      </c>
      <c r="H19" s="25">
        <f t="shared" si="5"/>
        <v>0.67325425719399667</v>
      </c>
      <c r="I19" s="26">
        <f>I18/I17</f>
        <v>0.58644501190342213</v>
      </c>
      <c r="J19" s="26">
        <f t="shared" si="5"/>
        <v>0.48685746892358439</v>
      </c>
      <c r="K19" s="29">
        <f t="shared" si="5"/>
        <v>0.56300701553574595</v>
      </c>
      <c r="L19" s="30">
        <f>SUM(G19,K19)</f>
        <v>1.2561954088721614</v>
      </c>
      <c r="M19" s="25" t="e">
        <f>M18/M17</f>
        <v>#REF!</v>
      </c>
      <c r="N19" s="26" t="e">
        <f t="shared" si="5"/>
        <v>#REF!</v>
      </c>
      <c r="O19" s="26" t="e">
        <f>O18/O17</f>
        <v>#REF!</v>
      </c>
      <c r="P19" s="28" t="e">
        <f t="shared" si="5"/>
        <v>#REF!</v>
      </c>
      <c r="Q19" s="532" t="e">
        <f t="shared" si="5"/>
        <v>#REF!</v>
      </c>
      <c r="R19" s="26" t="e">
        <f t="shared" si="5"/>
        <v>#REF!</v>
      </c>
      <c r="S19" s="26" t="e">
        <f t="shared" si="5"/>
        <v>#REF!</v>
      </c>
      <c r="T19" s="26" t="e">
        <f t="shared" si="5"/>
        <v>#REF!</v>
      </c>
      <c r="U19" s="28" t="e">
        <f t="shared" si="5"/>
        <v>#REF!</v>
      </c>
      <c r="V19" s="30" t="e">
        <f>SUM(P19,U19)/2</f>
        <v>#REF!</v>
      </c>
      <c r="W19" s="31" t="e">
        <f>SUM(G19,K19,P19,U19)/4</f>
        <v>#REF!</v>
      </c>
    </row>
    <row r="20" spans="1:23" ht="24" customHeight="1">
      <c r="A20" s="477"/>
      <c r="B20" s="478"/>
      <c r="C20" s="17" t="s">
        <v>25</v>
      </c>
      <c r="D20" s="530">
        <v>555414438</v>
      </c>
      <c r="E20" s="530">
        <v>592319066</v>
      </c>
      <c r="F20" s="530">
        <f>483228858+281185363</f>
        <v>764414221</v>
      </c>
      <c r="G20" s="20">
        <f>SUM(D20:F20)</f>
        <v>1912147725</v>
      </c>
      <c r="H20" s="21">
        <v>546686684</v>
      </c>
      <c r="I20" s="21">
        <v>511667520</v>
      </c>
      <c r="J20" s="21">
        <v>297277087</v>
      </c>
      <c r="K20" s="22">
        <f>SUM(H20:J20)</f>
        <v>1355631291</v>
      </c>
      <c r="L20" s="23">
        <f>SUM(G20,K20)</f>
        <v>3267779016</v>
      </c>
      <c r="M20" s="21">
        <v>530047217.287642</v>
      </c>
      <c r="N20" s="18">
        <v>558611624.0329479</v>
      </c>
      <c r="O20" s="18">
        <f>709511877.811099</f>
        <v>709511877.81109905</v>
      </c>
      <c r="P20" s="20">
        <f>SUM(M20:O20)</f>
        <v>1798170719.1316891</v>
      </c>
      <c r="Q20" s="531">
        <f t="shared" si="4"/>
        <v>5065949735.1316891</v>
      </c>
      <c r="R20" s="18">
        <v>533864355.82678145</v>
      </c>
      <c r="S20" s="18">
        <v>588694539.26795077</v>
      </c>
      <c r="T20" s="19">
        <v>694792002.71337414</v>
      </c>
      <c r="U20" s="20">
        <f>SUM(R20:T20)</f>
        <v>1817350897.8081064</v>
      </c>
      <c r="V20" s="23">
        <f>SUM(P20,U20)</f>
        <v>3615521616.9397955</v>
      </c>
      <c r="W20" s="24">
        <f>SUM(G20,K20,P20,U20)</f>
        <v>6883300632.9397955</v>
      </c>
    </row>
    <row r="21" spans="1:23" ht="24" customHeight="1">
      <c r="A21" s="477"/>
      <c r="B21" s="478"/>
      <c r="C21" s="17" t="s">
        <v>33</v>
      </c>
      <c r="D21" s="530">
        <f>D18-D20</f>
        <v>-8057817</v>
      </c>
      <c r="E21" s="18">
        <f t="shared" ref="E21:F21" si="6">E18-E20</f>
        <v>-169687009</v>
      </c>
      <c r="F21" s="19">
        <f t="shared" si="6"/>
        <v>224330604</v>
      </c>
      <c r="G21" s="20">
        <f>SUM(D21:F21)</f>
        <v>46585778</v>
      </c>
      <c r="H21" s="21">
        <f>H18-H20</f>
        <v>-108402874</v>
      </c>
      <c r="I21" s="18">
        <f t="shared" ref="I21:J21" si="7">I18-I20</f>
        <v>-95615478</v>
      </c>
      <c r="J21" s="18">
        <f t="shared" si="7"/>
        <v>267891491</v>
      </c>
      <c r="K21" s="22">
        <f>SUM(H21:J21)</f>
        <v>63873139</v>
      </c>
      <c r="L21" s="23">
        <f>SUM(G21,K21)</f>
        <v>110458917</v>
      </c>
      <c r="M21" s="21" t="e">
        <f>M18-M20</f>
        <v>#REF!</v>
      </c>
      <c r="N21" s="18" t="e">
        <f t="shared" ref="N21:O21" si="8">N18-N20</f>
        <v>#REF!</v>
      </c>
      <c r="O21" s="18" t="e">
        <f t="shared" si="8"/>
        <v>#REF!</v>
      </c>
      <c r="P21" s="20" t="e">
        <f>SUM(M21:O21)</f>
        <v>#REF!</v>
      </c>
      <c r="Q21" s="531" t="e">
        <f t="shared" si="4"/>
        <v>#REF!</v>
      </c>
      <c r="R21" s="18" t="e">
        <f t="shared" ref="R21:T21" si="9">R18-R20</f>
        <v>#REF!</v>
      </c>
      <c r="S21" s="18" t="e">
        <f t="shared" si="9"/>
        <v>#REF!</v>
      </c>
      <c r="T21" s="19" t="e">
        <f t="shared" si="9"/>
        <v>#REF!</v>
      </c>
      <c r="U21" s="20" t="e">
        <f>SUM(R21:T21)</f>
        <v>#REF!</v>
      </c>
      <c r="V21" s="23" t="e">
        <f>SUM(P21,U21)</f>
        <v>#REF!</v>
      </c>
      <c r="W21" s="24" t="e">
        <f>SUM(G21,K21,P21,U21)</f>
        <v>#REF!</v>
      </c>
    </row>
    <row r="22" spans="1:23" ht="24" customHeight="1">
      <c r="A22" s="477"/>
      <c r="B22" s="478"/>
      <c r="C22" s="62" t="s">
        <v>24</v>
      </c>
      <c r="D22" s="25">
        <f t="shared" ref="D22:U22" si="10">D21/D17</f>
        <v>-8.9978949573120536E-3</v>
      </c>
      <c r="E22" s="26">
        <f t="shared" si="10"/>
        <v>-0.27700532910413772</v>
      </c>
      <c r="F22" s="27">
        <f t="shared" si="10"/>
        <v>0.17025854238401425</v>
      </c>
      <c r="G22" s="28">
        <f t="shared" si="10"/>
        <v>1.6486530992954034E-2</v>
      </c>
      <c r="H22" s="25">
        <f t="shared" si="10"/>
        <v>-0.16651926160029598</v>
      </c>
      <c r="I22" s="26">
        <f t="shared" si="10"/>
        <v>-0.13477453412874105</v>
      </c>
      <c r="J22" s="26">
        <f t="shared" si="10"/>
        <v>0.23077180567251065</v>
      </c>
      <c r="K22" s="29">
        <f t="shared" si="10"/>
        <v>2.5333506962912304E-2</v>
      </c>
      <c r="L22" s="30">
        <f>SUM(G22,K22)/2</f>
        <v>2.0910018977933167E-2</v>
      </c>
      <c r="M22" s="25" t="e">
        <f t="shared" si="10"/>
        <v>#REF!</v>
      </c>
      <c r="N22" s="26" t="e">
        <f t="shared" si="10"/>
        <v>#REF!</v>
      </c>
      <c r="O22" s="26" t="e">
        <f t="shared" si="10"/>
        <v>#REF!</v>
      </c>
      <c r="P22" s="28" t="e">
        <f t="shared" si="10"/>
        <v>#REF!</v>
      </c>
      <c r="Q22" s="532" t="e">
        <f t="shared" si="10"/>
        <v>#REF!</v>
      </c>
      <c r="R22" s="26" t="e">
        <f t="shared" si="10"/>
        <v>#REF!</v>
      </c>
      <c r="S22" s="26" t="e">
        <f t="shared" si="10"/>
        <v>#REF!</v>
      </c>
      <c r="T22" s="26" t="e">
        <f t="shared" si="10"/>
        <v>#REF!</v>
      </c>
      <c r="U22" s="28" t="e">
        <f t="shared" si="10"/>
        <v>#REF!</v>
      </c>
      <c r="V22" s="30" t="e">
        <f>SUM(P22,U22)/2</f>
        <v>#REF!</v>
      </c>
      <c r="W22" s="31" t="e">
        <f>SUM(G22,K22,P22,U22)/4</f>
        <v>#REF!</v>
      </c>
    </row>
    <row r="23" spans="1:23" ht="24" customHeight="1">
      <c r="A23" s="477"/>
      <c r="B23" s="478"/>
      <c r="C23" s="63" t="s">
        <v>28</v>
      </c>
      <c r="D23" s="534"/>
      <c r="E23" s="64"/>
      <c r="F23" s="65"/>
      <c r="G23" s="66"/>
      <c r="H23" s="67"/>
      <c r="I23" s="64"/>
      <c r="J23" s="64"/>
      <c r="K23" s="68"/>
      <c r="L23" s="69"/>
      <c r="M23" s="67"/>
      <c r="N23" s="64"/>
      <c r="O23" s="64"/>
      <c r="P23" s="66"/>
      <c r="Q23" s="535">
        <f t="shared" si="4"/>
        <v>0</v>
      </c>
      <c r="R23" s="64"/>
      <c r="S23" s="64"/>
      <c r="T23" s="65"/>
      <c r="U23" s="66"/>
      <c r="V23" s="69"/>
      <c r="W23" s="70"/>
    </row>
    <row r="24" spans="1:23" ht="24" hidden="1" customHeight="1"/>
    <row r="25" spans="1:23" ht="24" hidden="1" customHeight="1">
      <c r="O25" s="72"/>
      <c r="P25" s="72"/>
      <c r="Q25" s="72"/>
      <c r="R25" s="71"/>
      <c r="W25" s="71"/>
    </row>
    <row r="26" spans="1:23" ht="24" customHeight="1" thickBot="1">
      <c r="F26" s="72"/>
      <c r="P26" s="71"/>
      <c r="Q26" s="71"/>
    </row>
    <row r="27" spans="1:23" ht="24" customHeight="1" thickBot="1">
      <c r="A27" s="472"/>
      <c r="B27" s="473"/>
      <c r="C27" s="474"/>
      <c r="D27" s="3" t="s">
        <v>1</v>
      </c>
      <c r="E27" s="4" t="s">
        <v>2</v>
      </c>
      <c r="F27" s="5" t="s">
        <v>3</v>
      </c>
      <c r="G27" s="6" t="s">
        <v>4</v>
      </c>
      <c r="H27" s="3" t="s">
        <v>5</v>
      </c>
      <c r="I27" s="4" t="s">
        <v>6</v>
      </c>
      <c r="J27" s="4" t="s">
        <v>7</v>
      </c>
      <c r="K27" s="5" t="s">
        <v>8</v>
      </c>
      <c r="L27" s="6" t="s">
        <v>9</v>
      </c>
      <c r="M27" s="3" t="s">
        <v>10</v>
      </c>
      <c r="N27" s="4" t="s">
        <v>11</v>
      </c>
      <c r="O27" s="4" t="s">
        <v>12</v>
      </c>
      <c r="P27" s="4" t="s">
        <v>13</v>
      </c>
      <c r="Q27" s="4" t="s">
        <v>35</v>
      </c>
      <c r="R27" s="4" t="s">
        <v>15</v>
      </c>
      <c r="S27" s="4" t="s">
        <v>16</v>
      </c>
      <c r="T27" s="5" t="s">
        <v>17</v>
      </c>
      <c r="U27" s="7" t="s">
        <v>18</v>
      </c>
      <c r="V27" s="7" t="s">
        <v>19</v>
      </c>
      <c r="W27" s="6" t="s">
        <v>20</v>
      </c>
    </row>
    <row r="28" spans="1:23" ht="24" customHeight="1">
      <c r="A28" s="475" t="s">
        <v>36</v>
      </c>
      <c r="B28" s="476"/>
      <c r="C28" s="8" t="s">
        <v>30</v>
      </c>
      <c r="D28" s="9">
        <v>380285763</v>
      </c>
      <c r="E28" s="10">
        <v>375056804</v>
      </c>
      <c r="F28" s="11">
        <v>375631103</v>
      </c>
      <c r="G28" s="12">
        <f>SUM(D28:F28)</f>
        <v>1130973670</v>
      </c>
      <c r="H28" s="13">
        <v>360609043</v>
      </c>
      <c r="I28" s="10">
        <v>371186758</v>
      </c>
      <c r="J28" s="10">
        <v>371403679</v>
      </c>
      <c r="K28" s="14">
        <f>SUM(H28:J28)</f>
        <v>1103199480</v>
      </c>
      <c r="L28" s="15">
        <f>SUM(G28,K28)</f>
        <v>2234173150</v>
      </c>
      <c r="M28" s="13">
        <v>367500000</v>
      </c>
      <c r="N28" s="10">
        <v>367500000</v>
      </c>
      <c r="O28" s="10">
        <v>367500000</v>
      </c>
      <c r="P28" s="12">
        <f>SUM(M28:O28)</f>
        <v>1102500000</v>
      </c>
      <c r="Q28" s="177">
        <f>L28+P28</f>
        <v>3336673150</v>
      </c>
      <c r="R28" s="10">
        <v>367500000</v>
      </c>
      <c r="S28" s="10">
        <v>367500000</v>
      </c>
      <c r="T28" s="11">
        <v>367500000</v>
      </c>
      <c r="U28" s="12">
        <f>SUM(R28:T28)</f>
        <v>1102500000</v>
      </c>
      <c r="V28" s="15">
        <f>SUM(P28,U28)</f>
        <v>2205000000</v>
      </c>
      <c r="W28" s="16">
        <f>SUM(G28,K28,P28,U28)</f>
        <v>4439173150</v>
      </c>
    </row>
    <row r="29" spans="1:23" ht="24" customHeight="1">
      <c r="A29" s="477"/>
      <c r="B29" s="478"/>
      <c r="C29" s="17" t="s">
        <v>31</v>
      </c>
      <c r="D29" s="530">
        <v>198434995</v>
      </c>
      <c r="E29" s="18">
        <v>201959033</v>
      </c>
      <c r="F29" s="19">
        <v>197990804</v>
      </c>
      <c r="G29" s="20">
        <f>SUM(D29:F29)</f>
        <v>598384832</v>
      </c>
      <c r="H29" s="21">
        <v>198596506</v>
      </c>
      <c r="I29" s="18">
        <v>217024270</v>
      </c>
      <c r="J29" s="18">
        <v>211932303</v>
      </c>
      <c r="K29" s="22">
        <f>SUM(H29:J29)</f>
        <v>627553079</v>
      </c>
      <c r="L29" s="23">
        <f>SUM(G29,K29)</f>
        <v>1225937911</v>
      </c>
      <c r="M29" s="21">
        <v>128250000</v>
      </c>
      <c r="N29" s="18">
        <v>128250000</v>
      </c>
      <c r="O29" s="18">
        <v>128250000</v>
      </c>
      <c r="P29" s="20">
        <f>SUM(M29:O29)</f>
        <v>384750000</v>
      </c>
      <c r="Q29" s="531">
        <f t="shared" ref="Q29:Q32" si="11">L29+P29</f>
        <v>1610687911</v>
      </c>
      <c r="R29" s="18">
        <v>128250000</v>
      </c>
      <c r="S29" s="18">
        <v>128250000</v>
      </c>
      <c r="T29" s="19">
        <v>128250000</v>
      </c>
      <c r="U29" s="20">
        <f>SUM(R29:T29)</f>
        <v>384750000</v>
      </c>
      <c r="V29" s="23">
        <f>SUM(P29,U29)</f>
        <v>769500000</v>
      </c>
      <c r="W29" s="24">
        <f>SUM(G29,K29,P29,U29)</f>
        <v>1995437911</v>
      </c>
    </row>
    <row r="30" spans="1:23" ht="24" customHeight="1">
      <c r="A30" s="477"/>
      <c r="B30" s="478"/>
      <c r="C30" s="62" t="s">
        <v>24</v>
      </c>
      <c r="D30" s="25">
        <f t="shared" ref="D30:H30" si="12">D29/D28</f>
        <v>0.52180495381837366</v>
      </c>
      <c r="E30" s="26">
        <f t="shared" si="12"/>
        <v>0.53847585444683732</v>
      </c>
      <c r="F30" s="27">
        <f t="shared" si="12"/>
        <v>0.52708841844760657</v>
      </c>
      <c r="G30" s="28">
        <f t="shared" si="12"/>
        <v>0.52908820768568376</v>
      </c>
      <c r="H30" s="25">
        <f t="shared" si="12"/>
        <v>0.55072525177911302</v>
      </c>
      <c r="I30" s="26">
        <f>I29/I28</f>
        <v>0.58467675724574208</v>
      </c>
      <c r="J30" s="26">
        <f t="shared" ref="J30:K30" si="13">J29/J28</f>
        <v>0.57062521181972459</v>
      </c>
      <c r="K30" s="29">
        <f t="shared" si="13"/>
        <v>0.56884823676675411</v>
      </c>
      <c r="L30" s="30">
        <f>SUM(G30,K30)</f>
        <v>1.0979364444524378</v>
      </c>
      <c r="M30" s="25">
        <f>M29/M28</f>
        <v>0.34897959183673471</v>
      </c>
      <c r="N30" s="26">
        <f t="shared" ref="N30" si="14">N29/N28</f>
        <v>0.34897959183673471</v>
      </c>
      <c r="O30" s="26">
        <f>O29/O28</f>
        <v>0.34897959183673471</v>
      </c>
      <c r="P30" s="28">
        <f t="shared" ref="P30:U30" si="15">P29/P28</f>
        <v>0.34897959183673471</v>
      </c>
      <c r="Q30" s="532">
        <f t="shared" si="15"/>
        <v>0.48272271169263314</v>
      </c>
      <c r="R30" s="26">
        <f t="shared" si="15"/>
        <v>0.34897959183673471</v>
      </c>
      <c r="S30" s="26">
        <f t="shared" si="15"/>
        <v>0.34897959183673471</v>
      </c>
      <c r="T30" s="26">
        <f t="shared" si="15"/>
        <v>0.34897959183673471</v>
      </c>
      <c r="U30" s="28">
        <f t="shared" si="15"/>
        <v>0.34897959183673471</v>
      </c>
      <c r="V30" s="30">
        <f>SUM(P30,U30)/2</f>
        <v>0.34897959183673471</v>
      </c>
      <c r="W30" s="31">
        <f>SUM(G30,K30,P30,U30)/4</f>
        <v>0.44897390703147677</v>
      </c>
    </row>
    <row r="31" spans="1:23" ht="24" customHeight="1">
      <c r="A31" s="477"/>
      <c r="B31" s="478"/>
      <c r="C31" s="17" t="s">
        <v>25</v>
      </c>
      <c r="D31" s="530">
        <v>97596372</v>
      </c>
      <c r="E31" s="18">
        <v>96472188</v>
      </c>
      <c r="F31" s="19">
        <v>105617336</v>
      </c>
      <c r="G31" s="20">
        <f>SUM(D31:F31)</f>
        <v>299685896</v>
      </c>
      <c r="H31" s="21">
        <v>100508579</v>
      </c>
      <c r="I31" s="18">
        <v>126992922</v>
      </c>
      <c r="J31" s="18">
        <v>97845673</v>
      </c>
      <c r="K31" s="22">
        <f>SUM(H31:J31)</f>
        <v>325347174</v>
      </c>
      <c r="L31" s="23">
        <f>SUM(G31,K31)</f>
        <v>625033070</v>
      </c>
      <c r="M31" s="21">
        <v>84375000</v>
      </c>
      <c r="N31" s="18">
        <v>84375000</v>
      </c>
      <c r="O31" s="18">
        <v>84375000</v>
      </c>
      <c r="P31" s="20">
        <f>SUM(M31:O31)</f>
        <v>253125000</v>
      </c>
      <c r="Q31" s="531">
        <f t="shared" si="11"/>
        <v>878158070</v>
      </c>
      <c r="R31" s="18">
        <v>84375000</v>
      </c>
      <c r="S31" s="18">
        <v>84375000</v>
      </c>
      <c r="T31" s="19">
        <v>84375000</v>
      </c>
      <c r="U31" s="20">
        <f>SUM(R31:T31)</f>
        <v>253125000</v>
      </c>
      <c r="V31" s="23">
        <f>SUM(P31,U31)</f>
        <v>506250000</v>
      </c>
      <c r="W31" s="24">
        <f>SUM(G31,K31,P31,U31)</f>
        <v>1131283070</v>
      </c>
    </row>
    <row r="32" spans="1:23" ht="24" customHeight="1">
      <c r="A32" s="477"/>
      <c r="B32" s="478"/>
      <c r="C32" s="17" t="s">
        <v>33</v>
      </c>
      <c r="D32" s="530">
        <f>D29-D31</f>
        <v>100838623</v>
      </c>
      <c r="E32" s="18">
        <f t="shared" ref="E32:F32" si="16">E29-E31</f>
        <v>105486845</v>
      </c>
      <c r="F32" s="19">
        <f t="shared" si="16"/>
        <v>92373468</v>
      </c>
      <c r="G32" s="20">
        <f>SUM(D32:F32)</f>
        <v>298698936</v>
      </c>
      <c r="H32" s="21">
        <f>H29-H31</f>
        <v>98087927</v>
      </c>
      <c r="I32" s="18">
        <f t="shared" ref="I32:J32" si="17">I29-I31</f>
        <v>90031348</v>
      </c>
      <c r="J32" s="18">
        <f t="shared" si="17"/>
        <v>114086630</v>
      </c>
      <c r="K32" s="22">
        <f>SUM(H32:J32)</f>
        <v>302205905</v>
      </c>
      <c r="L32" s="23">
        <f>SUM(G32,K32)</f>
        <v>600904841</v>
      </c>
      <c r="M32" s="21">
        <f>M29-M31</f>
        <v>43875000</v>
      </c>
      <c r="N32" s="18">
        <f t="shared" ref="N32:O32" si="18">N29-N31</f>
        <v>43875000</v>
      </c>
      <c r="O32" s="18">
        <f t="shared" si="18"/>
        <v>43875000</v>
      </c>
      <c r="P32" s="20">
        <f>SUM(M32:O32)</f>
        <v>131625000</v>
      </c>
      <c r="Q32" s="531">
        <f t="shared" si="11"/>
        <v>732529841</v>
      </c>
      <c r="R32" s="21">
        <f>R29-R31</f>
        <v>43875000</v>
      </c>
      <c r="S32" s="18">
        <f t="shared" ref="S32:T32" si="19">S29-S31</f>
        <v>43875000</v>
      </c>
      <c r="T32" s="18">
        <f t="shared" si="19"/>
        <v>43875000</v>
      </c>
      <c r="U32" s="20">
        <f>SUM(R32:T32)</f>
        <v>131625000</v>
      </c>
      <c r="V32" s="23">
        <f>SUM(P32,U32)</f>
        <v>263250000</v>
      </c>
      <c r="W32" s="24">
        <f>SUM(G32,K32,P32,U32)</f>
        <v>864154841</v>
      </c>
    </row>
    <row r="33" spans="1:23" ht="24" customHeight="1">
      <c r="A33" s="477"/>
      <c r="B33" s="478"/>
      <c r="C33" s="62" t="s">
        <v>24</v>
      </c>
      <c r="D33" s="25">
        <f t="shared" ref="D33:K33" si="20">D32/D28</f>
        <v>0.26516539090105246</v>
      </c>
      <c r="E33" s="26">
        <f t="shared" si="20"/>
        <v>0.28125564947756554</v>
      </c>
      <c r="F33" s="27">
        <f t="shared" si="20"/>
        <v>0.24591538683099945</v>
      </c>
      <c r="G33" s="28">
        <f t="shared" si="20"/>
        <v>0.26410777184582906</v>
      </c>
      <c r="H33" s="25">
        <f t="shared" si="20"/>
        <v>0.27200628742968047</v>
      </c>
      <c r="I33" s="26">
        <f t="shared" si="20"/>
        <v>0.24254999958807799</v>
      </c>
      <c r="J33" s="26">
        <f t="shared" si="20"/>
        <v>0.30717689794343689</v>
      </c>
      <c r="K33" s="29">
        <f t="shared" si="20"/>
        <v>0.27393586606839226</v>
      </c>
      <c r="L33" s="30">
        <f>SUM(G33,K33)/2</f>
        <v>0.26902181895711064</v>
      </c>
      <c r="M33" s="25">
        <f t="shared" ref="M33:U33" si="21">M32/M28</f>
        <v>0.11938775510204082</v>
      </c>
      <c r="N33" s="26">
        <f t="shared" si="21"/>
        <v>0.11938775510204082</v>
      </c>
      <c r="O33" s="26">
        <f t="shared" si="21"/>
        <v>0.11938775510204082</v>
      </c>
      <c r="P33" s="28">
        <f t="shared" si="21"/>
        <v>0.11938775510204082</v>
      </c>
      <c r="Q33" s="532">
        <f t="shared" si="21"/>
        <v>0.21953898631036126</v>
      </c>
      <c r="R33" s="26">
        <f t="shared" si="21"/>
        <v>0.11938775510204082</v>
      </c>
      <c r="S33" s="26">
        <f t="shared" si="21"/>
        <v>0.11938775510204082</v>
      </c>
      <c r="T33" s="26">
        <f t="shared" si="21"/>
        <v>0.11938775510204082</v>
      </c>
      <c r="U33" s="28">
        <f t="shared" si="21"/>
        <v>0.11938775510204082</v>
      </c>
      <c r="V33" s="30">
        <f>SUM(P33,U33)/2</f>
        <v>0.11938775510204082</v>
      </c>
      <c r="W33" s="31">
        <f>SUM(G33,K33,P33,U33)/4</f>
        <v>0.19420478702957572</v>
      </c>
    </row>
    <row r="34" spans="1:23" ht="24" customHeight="1">
      <c r="A34" s="477"/>
      <c r="B34" s="478"/>
      <c r="C34" s="63" t="s">
        <v>28</v>
      </c>
      <c r="D34" s="534"/>
      <c r="E34" s="64"/>
      <c r="F34" s="65"/>
      <c r="G34" s="66"/>
      <c r="H34" s="67"/>
      <c r="I34" s="64"/>
      <c r="J34" s="64"/>
      <c r="K34" s="68"/>
      <c r="L34" s="69"/>
      <c r="M34" s="67"/>
      <c r="N34" s="64"/>
      <c r="O34" s="64"/>
      <c r="P34" s="66"/>
      <c r="Q34" s="535"/>
      <c r="R34" s="64"/>
      <c r="S34" s="64"/>
      <c r="T34" s="65"/>
      <c r="U34" s="66"/>
      <c r="V34" s="69"/>
      <c r="W34" s="70"/>
    </row>
    <row r="35" spans="1:23" ht="24" hidden="1" customHeight="1">
      <c r="A35" s="1" t="s">
        <v>37</v>
      </c>
    </row>
    <row r="36" spans="1:23" ht="24" hidden="1" customHeight="1"/>
    <row r="37" spans="1:23" ht="24" customHeight="1" thickBot="1">
      <c r="V37" s="1" t="s">
        <v>38</v>
      </c>
    </row>
    <row r="38" spans="1:23" ht="24" hidden="1" customHeight="1"/>
    <row r="39" spans="1:23" ht="24" hidden="1" customHeight="1" thickBot="1"/>
    <row r="40" spans="1:23" ht="24" customHeight="1" thickBot="1">
      <c r="A40" s="472"/>
      <c r="B40" s="473"/>
      <c r="C40" s="474"/>
      <c r="D40" s="3" t="s">
        <v>1</v>
      </c>
      <c r="E40" s="4" t="s">
        <v>2</v>
      </c>
      <c r="F40" s="5" t="s">
        <v>3</v>
      </c>
      <c r="G40" s="6" t="s">
        <v>4</v>
      </c>
      <c r="H40" s="3" t="s">
        <v>5</v>
      </c>
      <c r="I40" s="4" t="s">
        <v>6</v>
      </c>
      <c r="J40" s="4" t="s">
        <v>7</v>
      </c>
      <c r="K40" s="5" t="s">
        <v>8</v>
      </c>
      <c r="L40" s="6" t="s">
        <v>9</v>
      </c>
      <c r="M40" s="3" t="s">
        <v>10</v>
      </c>
      <c r="N40" s="4" t="s">
        <v>11</v>
      </c>
      <c r="O40" s="4" t="s">
        <v>12</v>
      </c>
      <c r="P40" s="4" t="s">
        <v>13</v>
      </c>
      <c r="Q40" s="4" t="s">
        <v>14</v>
      </c>
      <c r="R40" s="4" t="s">
        <v>15</v>
      </c>
      <c r="S40" s="4" t="s">
        <v>16</v>
      </c>
      <c r="T40" s="5" t="s">
        <v>17</v>
      </c>
      <c r="U40" s="7" t="s">
        <v>18</v>
      </c>
      <c r="V40" s="7" t="s">
        <v>19</v>
      </c>
      <c r="W40" s="6" t="s">
        <v>20</v>
      </c>
    </row>
    <row r="41" spans="1:23" ht="24" customHeight="1">
      <c r="A41" s="475" t="s">
        <v>39</v>
      </c>
      <c r="B41" s="476"/>
      <c r="C41" s="8" t="s">
        <v>30</v>
      </c>
      <c r="D41" s="9">
        <f t="shared" ref="D41:F42" si="22">+D17+D28</f>
        <v>1275808220</v>
      </c>
      <c r="E41" s="10">
        <f t="shared" si="22"/>
        <v>987633499</v>
      </c>
      <c r="F41" s="11">
        <f t="shared" si="22"/>
        <v>1693219054</v>
      </c>
      <c r="G41" s="12">
        <f>SUM(D41:F41)</f>
        <v>3956660773</v>
      </c>
      <c r="H41" s="9">
        <f t="shared" ref="H41:J42" si="23">+H17+H28</f>
        <v>1011602045</v>
      </c>
      <c r="I41" s="10">
        <f t="shared" si="23"/>
        <v>1080634419</v>
      </c>
      <c r="J41" s="11">
        <f t="shared" si="23"/>
        <v>1532253854</v>
      </c>
      <c r="K41" s="14">
        <f>SUM(H41:J41)</f>
        <v>3624490318</v>
      </c>
      <c r="L41" s="15">
        <f>SUM(G41,K41)</f>
        <v>7581151091</v>
      </c>
      <c r="M41" s="9" t="e">
        <f t="shared" ref="M41:O42" si="24">+M17+M28</f>
        <v>#REF!</v>
      </c>
      <c r="N41" s="10" t="e">
        <f t="shared" si="24"/>
        <v>#REF!</v>
      </c>
      <c r="O41" s="11" t="e">
        <f t="shared" si="24"/>
        <v>#REF!</v>
      </c>
      <c r="P41" s="12" t="e">
        <f>SUM(M41:O41)</f>
        <v>#REF!</v>
      </c>
      <c r="Q41" s="177" t="e">
        <f>L41+P41</f>
        <v>#REF!</v>
      </c>
      <c r="R41" s="9" t="e">
        <f t="shared" ref="R41:T42" si="25">+R17+R28</f>
        <v>#REF!</v>
      </c>
      <c r="S41" s="10" t="e">
        <f t="shared" si="25"/>
        <v>#REF!</v>
      </c>
      <c r="T41" s="11" t="e">
        <f t="shared" si="25"/>
        <v>#REF!</v>
      </c>
      <c r="U41" s="12" t="e">
        <f>SUM(R41:T41)</f>
        <v>#REF!</v>
      </c>
      <c r="V41" s="15" t="e">
        <f>SUM(P41,U41)</f>
        <v>#REF!</v>
      </c>
      <c r="W41" s="16" t="e">
        <f>SUM(G41,K41,P41,U41)</f>
        <v>#REF!</v>
      </c>
    </row>
    <row r="42" spans="1:23" ht="24" customHeight="1">
      <c r="A42" s="477"/>
      <c r="B42" s="478"/>
      <c r="C42" s="17" t="s">
        <v>31</v>
      </c>
      <c r="D42" s="530">
        <f t="shared" si="22"/>
        <v>745791616</v>
      </c>
      <c r="E42" s="18">
        <f t="shared" si="22"/>
        <v>624591090</v>
      </c>
      <c r="F42" s="19">
        <f t="shared" si="22"/>
        <v>1186735629</v>
      </c>
      <c r="G42" s="20">
        <f>SUM(D42:F42)</f>
        <v>2557118335</v>
      </c>
      <c r="H42" s="530">
        <f t="shared" si="23"/>
        <v>636880316</v>
      </c>
      <c r="I42" s="18">
        <f t="shared" si="23"/>
        <v>633076312</v>
      </c>
      <c r="J42" s="19">
        <f t="shared" si="23"/>
        <v>777100881</v>
      </c>
      <c r="K42" s="22">
        <f>SUM(H42:J42)</f>
        <v>2047057509</v>
      </c>
      <c r="L42" s="23">
        <f>SUM(G42,K42)</f>
        <v>4604175844</v>
      </c>
      <c r="M42" s="530" t="e">
        <f t="shared" si="24"/>
        <v>#REF!</v>
      </c>
      <c r="N42" s="18" t="e">
        <f t="shared" si="24"/>
        <v>#REF!</v>
      </c>
      <c r="O42" s="19" t="e">
        <f t="shared" si="24"/>
        <v>#REF!</v>
      </c>
      <c r="P42" s="20" t="e">
        <f>SUM(M42:O42)</f>
        <v>#REF!</v>
      </c>
      <c r="Q42" s="531" t="e">
        <f t="shared" ref="Q42:Q45" si="26">L42+P42</f>
        <v>#REF!</v>
      </c>
      <c r="R42" s="530" t="e">
        <f t="shared" si="25"/>
        <v>#REF!</v>
      </c>
      <c r="S42" s="18" t="e">
        <f t="shared" si="25"/>
        <v>#REF!</v>
      </c>
      <c r="T42" s="19" t="e">
        <f t="shared" si="25"/>
        <v>#REF!</v>
      </c>
      <c r="U42" s="20" t="e">
        <f>SUM(R42:T42)</f>
        <v>#REF!</v>
      </c>
      <c r="V42" s="23" t="e">
        <f>SUM(P42,U42)</f>
        <v>#REF!</v>
      </c>
      <c r="W42" s="24" t="e">
        <f>SUM(G42,K42,P42,U42)</f>
        <v>#REF!</v>
      </c>
    </row>
    <row r="43" spans="1:23" ht="24" customHeight="1">
      <c r="A43" s="477"/>
      <c r="B43" s="478"/>
      <c r="C43" s="62" t="s">
        <v>24</v>
      </c>
      <c r="D43" s="25">
        <f>D42/D41</f>
        <v>0.58456404678126306</v>
      </c>
      <c r="E43" s="26">
        <f>E42/E41</f>
        <v>0.6324118112968139</v>
      </c>
      <c r="F43" s="27">
        <f>F42/F41</f>
        <v>0.70087542789959656</v>
      </c>
      <c r="G43" s="28">
        <f t="shared" ref="G43" si="27">G42/G41</f>
        <v>0.64628192349710945</v>
      </c>
      <c r="H43" s="25">
        <f>H42/H41</f>
        <v>0.62957594752588697</v>
      </c>
      <c r="I43" s="26">
        <f>I42/I41</f>
        <v>0.58583763469780803</v>
      </c>
      <c r="J43" s="26">
        <f>J42/J41</f>
        <v>0.5071619686068024</v>
      </c>
      <c r="K43" s="29">
        <f>K42/K41</f>
        <v>0.56478492957585547</v>
      </c>
      <c r="L43" s="30">
        <f>SUM(G43,K43)/2</f>
        <v>0.60553342653648246</v>
      </c>
      <c r="M43" s="26" t="e">
        <f>M42/M41</f>
        <v>#REF!</v>
      </c>
      <c r="N43" s="26" t="e">
        <f t="shared" ref="N43:O43" si="28">N42/N41</f>
        <v>#REF!</v>
      </c>
      <c r="O43" s="26" t="e">
        <f t="shared" si="28"/>
        <v>#REF!</v>
      </c>
      <c r="P43" s="28" t="e">
        <f t="shared" ref="P43:Q43" si="29">P42/P41</f>
        <v>#REF!</v>
      </c>
      <c r="Q43" s="532" t="e">
        <f t="shared" si="29"/>
        <v>#REF!</v>
      </c>
      <c r="R43" s="26" t="e">
        <f>R42/R41</f>
        <v>#REF!</v>
      </c>
      <c r="S43" s="26" t="e">
        <f t="shared" ref="S43" si="30">S42/S41</f>
        <v>#REF!</v>
      </c>
      <c r="T43" s="26" t="e">
        <f t="shared" ref="T43" si="31">T42/T41</f>
        <v>#REF!</v>
      </c>
      <c r="U43" s="28" t="e">
        <f t="shared" ref="U43" si="32">U42/U41</f>
        <v>#REF!</v>
      </c>
      <c r="V43" s="30" t="e">
        <f>SUM(P43,U43)/2</f>
        <v>#REF!</v>
      </c>
      <c r="W43" s="31" t="e">
        <f>SUM(G43,K43,P43,U43)/4</f>
        <v>#REF!</v>
      </c>
    </row>
    <row r="44" spans="1:23" ht="24" customHeight="1">
      <c r="A44" s="477"/>
      <c r="B44" s="478"/>
      <c r="C44" s="17" t="s">
        <v>25</v>
      </c>
      <c r="D44" s="530">
        <f t="shared" ref="D44:F45" si="33">+D20+D31</f>
        <v>653010810</v>
      </c>
      <c r="E44" s="18">
        <f t="shared" si="33"/>
        <v>688791254</v>
      </c>
      <c r="F44" s="19">
        <f t="shared" si="33"/>
        <v>870031557</v>
      </c>
      <c r="G44" s="20">
        <f>SUM(D44:F44)</f>
        <v>2211833621</v>
      </c>
      <c r="H44" s="530">
        <f t="shared" ref="H44:J45" si="34">+H20+H31</f>
        <v>647195263</v>
      </c>
      <c r="I44" s="18">
        <f t="shared" si="34"/>
        <v>638660442</v>
      </c>
      <c r="J44" s="19">
        <f t="shared" si="34"/>
        <v>395122760</v>
      </c>
      <c r="K44" s="22">
        <f>SUM(H44:J44)</f>
        <v>1680978465</v>
      </c>
      <c r="L44" s="23">
        <f>SUM(G44,K44)</f>
        <v>3892812086</v>
      </c>
      <c r="M44" s="530">
        <f t="shared" ref="M44:O45" si="35">+M20+M31</f>
        <v>614422217.287642</v>
      </c>
      <c r="N44" s="18">
        <f t="shared" si="35"/>
        <v>642986624.0329479</v>
      </c>
      <c r="O44" s="19">
        <f t="shared" si="35"/>
        <v>793886877.81109905</v>
      </c>
      <c r="P44" s="20">
        <f>SUM(M44:O44)</f>
        <v>2051295719.1316891</v>
      </c>
      <c r="Q44" s="531">
        <f t="shared" si="26"/>
        <v>5944107805.1316891</v>
      </c>
      <c r="R44" s="530">
        <f t="shared" ref="R44:T45" si="36">+R20+R31</f>
        <v>618239355.82678151</v>
      </c>
      <c r="S44" s="18">
        <f t="shared" si="36"/>
        <v>673069539.26795077</v>
      </c>
      <c r="T44" s="19">
        <f t="shared" si="36"/>
        <v>779167002.71337414</v>
      </c>
      <c r="U44" s="20">
        <f>SUM(R44:T44)</f>
        <v>2070475897.8081064</v>
      </c>
      <c r="V44" s="23">
        <f>SUM(P44,U44)</f>
        <v>4121771616.9397955</v>
      </c>
      <c r="W44" s="24">
        <f>SUM(G44,K44,P44,U44)</f>
        <v>8014583702.9397955</v>
      </c>
    </row>
    <row r="45" spans="1:23" ht="24" customHeight="1">
      <c r="A45" s="477"/>
      <c r="B45" s="478"/>
      <c r="C45" s="17" t="s">
        <v>33</v>
      </c>
      <c r="D45" s="530">
        <f t="shared" si="33"/>
        <v>92780806</v>
      </c>
      <c r="E45" s="19">
        <f t="shared" si="33"/>
        <v>-64200164</v>
      </c>
      <c r="F45" s="19">
        <f t="shared" si="33"/>
        <v>316704072</v>
      </c>
      <c r="G45" s="20">
        <f>SUM(D45:F45)</f>
        <v>345284714</v>
      </c>
      <c r="H45" s="21">
        <f t="shared" si="34"/>
        <v>-10314947</v>
      </c>
      <c r="I45" s="18">
        <f t="shared" si="34"/>
        <v>-5584130</v>
      </c>
      <c r="J45" s="18">
        <f t="shared" si="34"/>
        <v>381978121</v>
      </c>
      <c r="K45" s="22">
        <f>SUM(H45:J45)</f>
        <v>366079044</v>
      </c>
      <c r="L45" s="23">
        <f>SUM(G45,K45)</f>
        <v>711363758</v>
      </c>
      <c r="M45" s="21" t="e">
        <f t="shared" si="35"/>
        <v>#REF!</v>
      </c>
      <c r="N45" s="18" t="e">
        <f t="shared" si="35"/>
        <v>#REF!</v>
      </c>
      <c r="O45" s="18" t="e">
        <f t="shared" si="35"/>
        <v>#REF!</v>
      </c>
      <c r="P45" s="20" t="e">
        <f>SUM(M45:O45)</f>
        <v>#REF!</v>
      </c>
      <c r="Q45" s="531" t="e">
        <f t="shared" si="26"/>
        <v>#REF!</v>
      </c>
      <c r="R45" s="18" t="e">
        <f t="shared" si="36"/>
        <v>#REF!</v>
      </c>
      <c r="S45" s="18" t="e">
        <f t="shared" si="36"/>
        <v>#REF!</v>
      </c>
      <c r="T45" s="19" t="e">
        <f t="shared" si="36"/>
        <v>#REF!</v>
      </c>
      <c r="U45" s="20" t="e">
        <f>SUM(R45:T45)</f>
        <v>#REF!</v>
      </c>
      <c r="V45" s="23" t="e">
        <f>SUM(P45,U45)</f>
        <v>#REF!</v>
      </c>
      <c r="W45" s="24" t="e">
        <f>SUM(G45,K45,P45,U45)</f>
        <v>#REF!</v>
      </c>
    </row>
    <row r="46" spans="1:23" ht="24" customHeight="1">
      <c r="A46" s="477"/>
      <c r="B46" s="478"/>
      <c r="C46" s="62" t="s">
        <v>24</v>
      </c>
      <c r="D46" s="25">
        <f t="shared" ref="D46:F46" si="37">D45/D41</f>
        <v>7.2723160538971918E-2</v>
      </c>
      <c r="E46" s="26">
        <f t="shared" ref="E46:K46" si="38">E45/E41</f>
        <v>-6.5004036482160674E-2</v>
      </c>
      <c r="F46" s="27">
        <f t="shared" si="37"/>
        <v>0.18704258687133815</v>
      </c>
      <c r="G46" s="28">
        <f t="shared" si="38"/>
        <v>8.726669629001324E-2</v>
      </c>
      <c r="H46" s="25">
        <f t="shared" si="38"/>
        <v>-1.0196645065105616E-2</v>
      </c>
      <c r="I46" s="26">
        <f t="shared" ref="I46:J46" si="39">I45/I41</f>
        <v>-5.1674552483414841E-3</v>
      </c>
      <c r="J46" s="26">
        <f t="shared" si="39"/>
        <v>0.2492916692640931</v>
      </c>
      <c r="K46" s="29">
        <f t="shared" si="38"/>
        <v>0.10100152349199902</v>
      </c>
      <c r="L46" s="30">
        <f>SUM(G46,K46)/2</f>
        <v>9.4134109891006124E-2</v>
      </c>
      <c r="M46" s="25" t="e">
        <f t="shared" ref="M46:O46" si="40">M45/M41</f>
        <v>#REF!</v>
      </c>
      <c r="N46" s="26" t="e">
        <f t="shared" si="40"/>
        <v>#REF!</v>
      </c>
      <c r="O46" s="26" t="e">
        <f t="shared" si="40"/>
        <v>#REF!</v>
      </c>
      <c r="P46" s="28" t="e">
        <f>P45/P41</f>
        <v>#REF!</v>
      </c>
      <c r="Q46" s="532" t="e">
        <f t="shared" ref="Q46:T46" si="41">Q45/Q41</f>
        <v>#REF!</v>
      </c>
      <c r="R46" s="26" t="e">
        <f t="shared" si="41"/>
        <v>#REF!</v>
      </c>
      <c r="S46" s="26" t="e">
        <f t="shared" si="41"/>
        <v>#REF!</v>
      </c>
      <c r="T46" s="26" t="e">
        <f t="shared" si="41"/>
        <v>#REF!</v>
      </c>
      <c r="U46" s="28" t="e">
        <f>U45/U41</f>
        <v>#REF!</v>
      </c>
      <c r="V46" s="30" t="e">
        <f>SUM(P46,U46)/2</f>
        <v>#REF!</v>
      </c>
      <c r="W46" s="31" t="e">
        <f>SUM(G46,K46,P46,U46)/4</f>
        <v>#REF!</v>
      </c>
    </row>
  </sheetData>
  <mergeCells count="8">
    <mergeCell ref="A40:C40"/>
    <mergeCell ref="A41:B46"/>
    <mergeCell ref="A2:C2"/>
    <mergeCell ref="A3:B9"/>
    <mergeCell ref="A10:B16"/>
    <mergeCell ref="A17:B23"/>
    <mergeCell ref="A27:C27"/>
    <mergeCell ref="A28:B34"/>
  </mergeCells>
  <phoneticPr fontId="3" type="noConversion"/>
  <pageMargins left="0.25" right="0.25" top="0.75" bottom="0.75" header="0.3" footer="0.3"/>
  <pageSetup paperSize="9" scale="3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9EB9-376A-4321-9C78-4F2A7DEB8D5F}">
  <sheetPr>
    <tabColor rgb="FF00B0F0"/>
  </sheetPr>
  <dimension ref="A1:Q71"/>
  <sheetViews>
    <sheetView showGridLines="0" workbookViewId="0">
      <pane ySplit="9" topLeftCell="A53" activePane="bottomLeft" state="frozen"/>
      <selection pane="bottomLeft" activeCell="F76" sqref="F76"/>
      <selection activeCell="E15" sqref="E15"/>
    </sheetView>
  </sheetViews>
  <sheetFormatPr defaultColWidth="9" defaultRowHeight="13.5"/>
  <cols>
    <col min="1" max="1" width="0.625" style="214" customWidth="1"/>
    <col min="2" max="2" width="13.625" style="214" customWidth="1"/>
    <col min="3" max="3" width="8.625" style="214" customWidth="1"/>
    <col min="4" max="5" width="13" style="214" customWidth="1"/>
    <col min="6" max="10" width="12" style="214" bestFit="1" customWidth="1"/>
    <col min="11" max="11" width="13.375" style="214" bestFit="1" customWidth="1"/>
    <col min="12" max="15" width="12" style="214" bestFit="1" customWidth="1"/>
    <col min="16" max="16" width="13" style="214" customWidth="1"/>
    <col min="17" max="16384" width="9" style="214"/>
  </cols>
  <sheetData>
    <row r="1" spans="1:17">
      <c r="A1" s="212"/>
      <c r="B1" s="213"/>
      <c r="C1" s="213"/>
      <c r="D1" s="213"/>
      <c r="E1" s="213"/>
      <c r="F1" s="213"/>
      <c r="G1" s="213"/>
      <c r="H1" s="213"/>
      <c r="I1" s="213"/>
      <c r="J1" s="213"/>
      <c r="K1" s="213"/>
      <c r="L1" s="213"/>
      <c r="M1" s="213"/>
      <c r="N1" s="213"/>
      <c r="O1" s="213"/>
      <c r="P1" s="213"/>
    </row>
    <row r="2" spans="1:17" ht="18.75">
      <c r="A2" s="213"/>
      <c r="B2" s="215" t="str">
        <f>'[53]통합(반영후)'!B2</f>
        <v>2022년 비용계획</v>
      </c>
      <c r="C2" s="213"/>
      <c r="D2" s="213"/>
      <c r="E2" s="213"/>
      <c r="F2" s="213"/>
      <c r="G2" s="213"/>
      <c r="H2" s="213"/>
      <c r="I2" s="213"/>
      <c r="J2" s="213"/>
      <c r="K2" s="213"/>
      <c r="L2" s="213"/>
      <c r="M2" s="213"/>
      <c r="N2" s="213"/>
      <c r="O2" s="213"/>
      <c r="P2" s="213"/>
    </row>
    <row r="3" spans="1:17">
      <c r="A3" s="216"/>
      <c r="B3" s="217"/>
      <c r="C3" s="217"/>
      <c r="D3" s="213"/>
      <c r="E3" s="213"/>
      <c r="F3" s="213"/>
      <c r="G3" s="213"/>
      <c r="H3" s="213"/>
      <c r="I3" s="213"/>
      <c r="J3" s="213"/>
      <c r="K3" s="213"/>
      <c r="L3" s="213"/>
      <c r="M3" s="213"/>
      <c r="N3" s="213"/>
      <c r="O3" s="213"/>
      <c r="P3" s="213"/>
    </row>
    <row r="4" spans="1:17">
      <c r="A4" s="218"/>
      <c r="B4" s="219" t="s">
        <v>28</v>
      </c>
      <c r="C4" s="220">
        <v>58</v>
      </c>
      <c r="G4" s="213"/>
      <c r="H4" s="213"/>
      <c r="I4" s="213"/>
      <c r="J4" s="213"/>
      <c r="K4" s="259"/>
      <c r="L4" s="213"/>
      <c r="M4" s="213"/>
      <c r="N4" s="213"/>
      <c r="O4" s="213"/>
      <c r="P4" s="221"/>
    </row>
    <row r="5" spans="1:17">
      <c r="A5" s="218"/>
      <c r="G5" s="213"/>
      <c r="H5" s="213"/>
      <c r="I5" s="213"/>
      <c r="J5" s="213"/>
      <c r="K5" s="260"/>
      <c r="L5" s="213"/>
      <c r="M5" s="213"/>
      <c r="N5" s="213"/>
      <c r="O5" s="213"/>
      <c r="P5" s="221"/>
    </row>
    <row r="6" spans="1:17" s="227" customFormat="1" ht="12" thickBot="1">
      <c r="A6" s="222"/>
      <c r="B6" s="223"/>
      <c r="C6" s="221"/>
      <c r="D6" s="224"/>
      <c r="E6" s="224"/>
      <c r="F6" s="225"/>
      <c r="G6" s="225"/>
      <c r="H6" s="225"/>
      <c r="I6" s="225"/>
      <c r="J6" s="225"/>
      <c r="K6" s="225"/>
      <c r="L6" s="225"/>
      <c r="M6" s="225"/>
      <c r="N6" s="225"/>
      <c r="O6" s="225"/>
      <c r="P6" s="226" t="s">
        <v>40</v>
      </c>
    </row>
    <row r="7" spans="1:17">
      <c r="A7" s="213"/>
      <c r="B7" s="536" t="s">
        <v>41</v>
      </c>
      <c r="C7" s="536"/>
      <c r="D7" s="488" t="str">
        <f>'[53]통합(반영후)'!D7</f>
        <v>2022년 계획</v>
      </c>
      <c r="E7" s="489"/>
      <c r="F7" s="489"/>
      <c r="G7" s="489"/>
      <c r="H7" s="489"/>
      <c r="I7" s="489"/>
      <c r="J7" s="489"/>
      <c r="K7" s="489"/>
      <c r="L7" s="489"/>
      <c r="M7" s="489"/>
      <c r="N7" s="489"/>
      <c r="O7" s="489"/>
      <c r="P7" s="490"/>
    </row>
    <row r="8" spans="1:17">
      <c r="A8" s="213"/>
      <c r="B8" s="537"/>
      <c r="C8" s="538"/>
      <c r="D8" s="228" t="s">
        <v>1</v>
      </c>
      <c r="E8" s="228" t="s">
        <v>42</v>
      </c>
      <c r="F8" s="228" t="s">
        <v>43</v>
      </c>
      <c r="G8" s="228" t="s">
        <v>44</v>
      </c>
      <c r="H8" s="228" t="s">
        <v>45</v>
      </c>
      <c r="I8" s="228" t="s">
        <v>46</v>
      </c>
      <c r="J8" s="228" t="s">
        <v>47</v>
      </c>
      <c r="K8" s="228" t="s">
        <v>48</v>
      </c>
      <c r="L8" s="228" t="s">
        <v>49</v>
      </c>
      <c r="M8" s="228" t="s">
        <v>50</v>
      </c>
      <c r="N8" s="228" t="s">
        <v>51</v>
      </c>
      <c r="O8" s="228" t="s">
        <v>52</v>
      </c>
      <c r="P8" s="228" t="s">
        <v>53</v>
      </c>
    </row>
    <row r="9" spans="1:17">
      <c r="A9" s="213"/>
      <c r="B9" s="229" t="s">
        <v>54</v>
      </c>
      <c r="C9" s="230"/>
      <c r="D9" s="231" t="e" vm="1">
        <f>SUM(D10:D69)</f>
        <v>#VALUE!</v>
      </c>
      <c r="E9" s="231" t="e" vm="1">
        <f t="shared" ref="E9:P9" si="0">SUM(E10:E69)</f>
        <v>#VALUE!</v>
      </c>
      <c r="F9" s="231" t="e" vm="1">
        <f t="shared" si="0"/>
        <v>#VALUE!</v>
      </c>
      <c r="G9" s="231" t="e" vm="1">
        <f t="shared" si="0"/>
        <v>#VALUE!</v>
      </c>
      <c r="H9" s="231" t="e" vm="1">
        <f t="shared" si="0"/>
        <v>#VALUE!</v>
      </c>
      <c r="I9" s="231" t="e" vm="1">
        <f t="shared" si="0"/>
        <v>#VALUE!</v>
      </c>
      <c r="J9" s="231" t="e" vm="1">
        <f t="shared" si="0"/>
        <v>#VALUE!</v>
      </c>
      <c r="K9" s="231" t="e" vm="1">
        <f t="shared" si="0"/>
        <v>#VALUE!</v>
      </c>
      <c r="L9" s="231" t="e" vm="1">
        <f t="shared" si="0"/>
        <v>#VALUE!</v>
      </c>
      <c r="M9" s="231" t="e" vm="1">
        <f t="shared" si="0"/>
        <v>#VALUE!</v>
      </c>
      <c r="N9" s="231" t="e" vm="1">
        <f t="shared" si="0"/>
        <v>#VALUE!</v>
      </c>
      <c r="O9" s="231" t="e" vm="1">
        <f t="shared" si="0"/>
        <v>#VALUE!</v>
      </c>
      <c r="P9" s="231" t="e" vm="1">
        <f t="shared" si="0"/>
        <v>#VALUE!</v>
      </c>
      <c r="Q9" s="214" t="e" vm="1">
        <f>P9='[53]통합(반영후)'!K9</f>
        <v>#VALUE!</v>
      </c>
    </row>
    <row r="10" spans="1:17" s="236" customFormat="1" ht="11.25">
      <c r="A10" s="216">
        <v>0</v>
      </c>
      <c r="B10" s="232" t="s">
        <v>55</v>
      </c>
      <c r="C10" s="233"/>
      <c r="D10" s="234" t="e" vm="2">
        <f>+[53]공통부문!D10+[53]임원!D10+[53]경영지원실!D10+[53]영업부!D10+[53]기획부!D10+'[53]기술지원부(반영후)'!D10+'[53]연구개발부(반영후)'!D10</f>
        <v>#VALUE!</v>
      </c>
      <c r="E10" s="234" t="e" vm="2">
        <f>+[53]공통부문!E10+[53]임원!E10+[53]경영지원실!E10+[53]영업부!E10+[53]기획부!E10+'[53]기술지원부(반영후)'!E10+'[53]연구개발부(반영후)'!E10</f>
        <v>#VALUE!</v>
      </c>
      <c r="F10" s="234" t="e" vm="2">
        <f>+[53]공통부문!F10+[53]임원!F10+[53]경영지원실!F10+[53]영업부!F10+[53]기획부!F10+'[53]기술지원부(반영후)'!F10+'[53]연구개발부(반영후)'!F10</f>
        <v>#VALUE!</v>
      </c>
      <c r="G10" s="234" t="e" vm="2">
        <f>+[53]공통부문!G10+[53]임원!G10+[53]경영지원실!G10+[53]영업부!G10+[53]기획부!G10+'[53]기술지원부(반영후)'!G10+'[53]연구개발부(반영후)'!G10</f>
        <v>#VALUE!</v>
      </c>
      <c r="H10" s="234" t="e" vm="2">
        <f>+[53]공통부문!H10+[53]임원!H10+[53]경영지원실!H10+[53]영업부!H10+[53]기획부!H10+'[53]기술지원부(반영후)'!H10+'[53]연구개발부(반영후)'!H10</f>
        <v>#VALUE!</v>
      </c>
      <c r="I10" s="234" t="e" vm="2">
        <f>+[53]공통부문!I10+[53]임원!I10+[53]경영지원실!I10+[53]영업부!I10+[53]기획부!I10+'[53]기술지원부(반영후)'!I10+'[53]연구개발부(반영후)'!I10</f>
        <v>#VALUE!</v>
      </c>
      <c r="J10" s="234" t="e" vm="2">
        <f>+[53]공통부문!J10+[53]임원!J10+[53]경영지원실!J10+[53]영업부!J10+[53]기획부!J10+'[53]기술지원부(반영후)'!J10+'[53]연구개발부(반영후)'!J10</f>
        <v>#VALUE!</v>
      </c>
      <c r="K10" s="234" t="e" vm="2">
        <f>+[53]공통부문!K10+[53]임원!K10+[53]경영지원실!K10+[53]영업부!K10+[53]기획부!K10+'[53]기술지원부(반영후)'!K10+'[53]연구개발부(반영후)'!K10</f>
        <v>#VALUE!</v>
      </c>
      <c r="L10" s="234" t="e" vm="2">
        <f>+[53]공통부문!L10+[53]임원!L10+[53]경영지원실!L10+[53]영업부!L10+[53]기획부!L10+'[53]기술지원부(반영후)'!L10+'[53]연구개발부(반영후)'!L10</f>
        <v>#VALUE!</v>
      </c>
      <c r="M10" s="234" t="e" vm="2">
        <f>+[53]공통부문!M10+[53]임원!M10+[53]경영지원실!M10+[53]영업부!M10+[53]기획부!M10+'[53]기술지원부(반영후)'!M10+'[53]연구개발부(반영후)'!M10</f>
        <v>#VALUE!</v>
      </c>
      <c r="N10" s="234" t="e" vm="2">
        <f>+[53]공통부문!N10+[53]임원!N10+[53]경영지원실!N10+[53]영업부!N10+[53]기획부!N10+'[53]기술지원부(반영후)'!N10+'[53]연구개발부(반영후)'!N10</f>
        <v>#VALUE!</v>
      </c>
      <c r="O10" s="234" t="e" vm="2">
        <f>+[53]공통부문!O10+[53]임원!O10+[53]경영지원실!O10+[53]영업부!O10+[53]기획부!O10+'[53]기술지원부(반영후)'!O10+'[53]연구개발부(반영후)'!O10</f>
        <v>#VALUE!</v>
      </c>
      <c r="P10" s="235" t="e" vm="1">
        <f>SUM(D10:O10)</f>
        <v>#VALUE!</v>
      </c>
    </row>
    <row r="11" spans="1:17" s="236" customFormat="1" ht="11.25">
      <c r="A11" s="216">
        <v>0</v>
      </c>
      <c r="B11" s="232" t="s">
        <v>56</v>
      </c>
      <c r="C11" s="233"/>
      <c r="D11" s="234" t="e" vm="2">
        <f>+[53]공통부문!D11+[53]임원!D11+[53]경영지원실!D11+[53]영업부!D11+[53]기획부!D11+'[53]기술지원부(반영후)'!D11+'[53]연구개발부(반영후)'!D11</f>
        <v>#VALUE!</v>
      </c>
      <c r="E11" s="234" t="e" vm="2">
        <f>+[53]공통부문!E11+[53]임원!E11+[53]경영지원실!E11+[53]영업부!E11+[53]기획부!E11+'[53]기술지원부(반영후)'!E11+'[53]연구개발부(반영후)'!E11</f>
        <v>#VALUE!</v>
      </c>
      <c r="F11" s="234" t="e" vm="2">
        <f>+[53]공통부문!F11+[53]임원!F11+[53]경영지원실!F11+[53]영업부!F11+[53]기획부!F11+'[53]기술지원부(반영후)'!F11+'[53]연구개발부(반영후)'!F11</f>
        <v>#VALUE!</v>
      </c>
      <c r="G11" s="234" t="e" vm="2">
        <f>+[53]공통부문!G11+[53]임원!G11+[53]경영지원실!G11+[53]영업부!G11+[53]기획부!G11+'[53]기술지원부(반영후)'!G11+'[53]연구개발부(반영후)'!G11</f>
        <v>#VALUE!</v>
      </c>
      <c r="H11" s="234" t="e" vm="2">
        <f>+[53]공통부문!H11+[53]임원!H11+[53]경영지원실!H11+[53]영업부!H11+[53]기획부!H11+'[53]기술지원부(반영후)'!H11+'[53]연구개발부(반영후)'!H11</f>
        <v>#VALUE!</v>
      </c>
      <c r="I11" s="234" t="e" vm="2">
        <f>+[53]공통부문!I11+[53]임원!I11+[53]경영지원실!I11+[53]영업부!I11+[53]기획부!I11+'[53]기술지원부(반영후)'!I11+'[53]연구개발부(반영후)'!I11</f>
        <v>#VALUE!</v>
      </c>
      <c r="J11" s="234" t="e" vm="2">
        <f>+[53]공통부문!J11+[53]임원!J11+[53]경영지원실!J11+[53]영업부!J11+[53]기획부!J11+'[53]기술지원부(반영후)'!J11+'[53]연구개발부(반영후)'!J11</f>
        <v>#VALUE!</v>
      </c>
      <c r="K11" s="234" t="e" vm="2">
        <f>+[53]공통부문!K11+[53]임원!K11+[53]경영지원실!K11+[53]영업부!K11+[53]기획부!K11+'[53]기술지원부(반영후)'!K11+'[53]연구개발부(반영후)'!K11</f>
        <v>#VALUE!</v>
      </c>
      <c r="L11" s="234" t="e" vm="2">
        <f>+[53]공통부문!L11+[53]임원!L11+[53]경영지원실!L11+[53]영업부!L11+[53]기획부!L11+'[53]기술지원부(반영후)'!L11+'[53]연구개발부(반영후)'!L11</f>
        <v>#VALUE!</v>
      </c>
      <c r="M11" s="234" t="e" vm="2">
        <f>+[53]공통부문!M11+[53]임원!M11+[53]경영지원실!M11+[53]영업부!M11+[53]기획부!M11+'[53]기술지원부(반영후)'!M11+'[53]연구개발부(반영후)'!M11</f>
        <v>#VALUE!</v>
      </c>
      <c r="N11" s="234" t="e" vm="2">
        <f>+[53]공통부문!N11+[53]임원!N11+[53]경영지원실!N11+[53]영업부!N11+[53]기획부!N11+'[53]기술지원부(반영후)'!N11+'[53]연구개발부(반영후)'!N11</f>
        <v>#VALUE!</v>
      </c>
      <c r="O11" s="234" t="e" vm="2">
        <f>+[53]공통부문!O11+[53]임원!O11+[53]경영지원실!O11+[53]영업부!O11+[53]기획부!O11+'[53]기술지원부(반영후)'!O11+'[53]연구개발부(반영후)'!O11</f>
        <v>#VALUE!</v>
      </c>
      <c r="P11" s="235" t="e" vm="1">
        <f t="shared" ref="P11:P69" si="1">SUM(D11:O11)</f>
        <v>#VALUE!</v>
      </c>
    </row>
    <row r="12" spans="1:17" s="238" customFormat="1" ht="11.25">
      <c r="A12" s="237">
        <v>0</v>
      </c>
      <c r="B12" s="232" t="s">
        <v>57</v>
      </c>
      <c r="C12" s="233"/>
      <c r="D12" s="234" t="e" vm="2">
        <f>+[53]공통부문!D12+[53]임원!D12+[53]경영지원실!D12+[53]영업부!D12+[53]기획부!D12+'[53]기술지원부(반영후)'!D12+'[53]연구개발부(반영후)'!D12</f>
        <v>#VALUE!</v>
      </c>
      <c r="E12" s="234" t="e" vm="2">
        <f>+[53]공통부문!E12+[53]임원!E12+[53]경영지원실!E12+[53]영업부!E12+[53]기획부!E12+'[53]기술지원부(반영후)'!E12+'[53]연구개발부(반영후)'!E12</f>
        <v>#VALUE!</v>
      </c>
      <c r="F12" s="234" t="e" vm="2">
        <f>+[53]공통부문!F12+[53]임원!F12+[53]경영지원실!F12+[53]영업부!F12+[53]기획부!F12+'[53]기술지원부(반영후)'!F12+'[53]연구개발부(반영후)'!F12</f>
        <v>#VALUE!</v>
      </c>
      <c r="G12" s="234" t="e" vm="2">
        <f>+[53]공통부문!G12+[53]임원!G12+[53]경영지원실!G12+[53]영업부!G12+[53]기획부!G12+'[53]기술지원부(반영후)'!G12+'[53]연구개발부(반영후)'!G12</f>
        <v>#VALUE!</v>
      </c>
      <c r="H12" s="234" t="e" vm="2">
        <f>+[53]공통부문!H12+[53]임원!H12+[53]경영지원실!H12+[53]영업부!H12+[53]기획부!H12+'[53]기술지원부(반영후)'!H12+'[53]연구개발부(반영후)'!H12</f>
        <v>#VALUE!</v>
      </c>
      <c r="I12" s="234" t="e" vm="2">
        <f>+[53]공통부문!I12+[53]임원!I12+[53]경영지원실!I12+[53]영업부!I12+[53]기획부!I12+'[53]기술지원부(반영후)'!I12+'[53]연구개발부(반영후)'!I12</f>
        <v>#VALUE!</v>
      </c>
      <c r="J12" s="234" t="e" vm="2">
        <f>+[53]공통부문!J12+[53]임원!J12+[53]경영지원실!J12+[53]영업부!J12+[53]기획부!J12+'[53]기술지원부(반영후)'!J12+'[53]연구개발부(반영후)'!J12</f>
        <v>#VALUE!</v>
      </c>
      <c r="K12" s="234" t="e" vm="2">
        <f>+[53]공통부문!K12+[53]임원!K12+[53]경영지원실!K12+[53]영업부!K12+[53]기획부!K12+'[53]기술지원부(반영후)'!K12+'[53]연구개발부(반영후)'!K12</f>
        <v>#VALUE!</v>
      </c>
      <c r="L12" s="234" t="e" vm="2">
        <f>+[53]공통부문!L12+[53]임원!L12+[53]경영지원실!L12+[53]영업부!L12+[53]기획부!L12+'[53]기술지원부(반영후)'!L12+'[53]연구개발부(반영후)'!L12</f>
        <v>#VALUE!</v>
      </c>
      <c r="M12" s="234" t="e" vm="2">
        <f>+[53]공통부문!M12+[53]임원!M12+[53]경영지원실!M12+[53]영업부!M12+[53]기획부!M12+'[53]기술지원부(반영후)'!M12+'[53]연구개발부(반영후)'!M12</f>
        <v>#VALUE!</v>
      </c>
      <c r="N12" s="234" t="e" vm="2">
        <f>+[53]공통부문!N12+[53]임원!N12+[53]경영지원실!N12+[53]영업부!N12+[53]기획부!N12+'[53]기술지원부(반영후)'!N12+'[53]연구개발부(반영후)'!N12</f>
        <v>#VALUE!</v>
      </c>
      <c r="O12" s="234" t="e" vm="2">
        <f>+[53]공통부문!O12+[53]임원!O12+[53]경영지원실!O12+[53]영업부!O12+[53]기획부!O12+'[53]기술지원부(반영후)'!O12+'[53]연구개발부(반영후)'!O12</f>
        <v>#VALUE!</v>
      </c>
      <c r="P12" s="235" t="e" vm="1">
        <f t="shared" si="1"/>
        <v>#VALUE!</v>
      </c>
    </row>
    <row r="13" spans="1:17" s="238" customFormat="1" ht="11.25">
      <c r="A13" s="237"/>
      <c r="B13" s="232" t="s">
        <v>58</v>
      </c>
      <c r="C13" s="233"/>
      <c r="D13" s="234" t="e" vm="2">
        <f>+[53]공통부문!D13+[53]임원!D13+[53]경영지원실!D13+[53]영업부!D13+[53]기획부!D13+'[53]기술지원부(반영후)'!D13+'[53]연구개발부(반영후)'!D13</f>
        <v>#VALUE!</v>
      </c>
      <c r="E13" s="234" t="e" vm="2">
        <f>+[53]공통부문!E13+[53]임원!E13+[53]경영지원실!E13+[53]영업부!E13+[53]기획부!E13+'[53]기술지원부(반영후)'!E13+'[53]연구개발부(반영후)'!E13</f>
        <v>#VALUE!</v>
      </c>
      <c r="F13" s="234" t="e" vm="2">
        <f>+[53]공통부문!F13+[53]임원!F13+[53]경영지원실!F13+[53]영업부!F13+[53]기획부!F13+'[53]기술지원부(반영후)'!F13+'[53]연구개발부(반영후)'!F13</f>
        <v>#VALUE!</v>
      </c>
      <c r="G13" s="234" t="e" vm="2">
        <f>+[53]공통부문!G13+[53]임원!G13+[53]경영지원실!G13+[53]영업부!G13+[53]기획부!G13+'[53]기술지원부(반영후)'!G13+'[53]연구개발부(반영후)'!G13</f>
        <v>#VALUE!</v>
      </c>
      <c r="H13" s="234" t="e" vm="2">
        <f>+[53]공통부문!H13+[53]임원!H13+[53]경영지원실!H13+[53]영업부!H13+[53]기획부!H13+'[53]기술지원부(반영후)'!H13+'[53]연구개발부(반영후)'!H13</f>
        <v>#VALUE!</v>
      </c>
      <c r="I13" s="234" t="e" vm="2">
        <f>+[53]공통부문!I13+[53]임원!I13+[53]경영지원실!I13+[53]영업부!I13+[53]기획부!I13+'[53]기술지원부(반영후)'!I13+'[53]연구개발부(반영후)'!I13</f>
        <v>#VALUE!</v>
      </c>
      <c r="J13" s="234" t="e" vm="2">
        <f>+[53]공통부문!J13+[53]임원!J13+[53]경영지원실!J13+[53]영업부!J13+[53]기획부!J13+'[53]기술지원부(반영후)'!J13+'[53]연구개발부(반영후)'!J13</f>
        <v>#VALUE!</v>
      </c>
      <c r="K13" s="234" t="e" vm="2">
        <f>+[53]공통부문!K13+[53]임원!K13+[53]경영지원실!K13+[53]영업부!K13+[53]기획부!K13+'[53]기술지원부(반영후)'!K13+'[53]연구개발부(반영후)'!K13</f>
        <v>#VALUE!</v>
      </c>
      <c r="L13" s="234" t="e" vm="2">
        <f>+[53]공통부문!L13+[53]임원!L13+[53]경영지원실!L13+[53]영업부!L13+[53]기획부!L13+'[53]기술지원부(반영후)'!L13+'[53]연구개발부(반영후)'!L13</f>
        <v>#VALUE!</v>
      </c>
      <c r="M13" s="234" t="e" vm="2">
        <f>+[53]공통부문!M13+[53]임원!M13+[53]경영지원실!M13+[53]영업부!M13+[53]기획부!M13+'[53]기술지원부(반영후)'!M13+'[53]연구개발부(반영후)'!M13</f>
        <v>#VALUE!</v>
      </c>
      <c r="N13" s="234" t="e" vm="2">
        <f>+[53]공통부문!N13+[53]임원!N13+[53]경영지원실!N13+[53]영업부!N13+[53]기획부!N13+'[53]기술지원부(반영후)'!N13+'[53]연구개발부(반영후)'!N13</f>
        <v>#VALUE!</v>
      </c>
      <c r="O13" s="234" t="e" vm="2">
        <f>+[53]공통부문!O13+[53]임원!O13+[53]경영지원실!O13+[53]영업부!O13+[53]기획부!O13+'[53]기술지원부(반영후)'!O13+'[53]연구개발부(반영후)'!O13</f>
        <v>#VALUE!</v>
      </c>
      <c r="P13" s="235" t="e" vm="1">
        <f t="shared" si="1"/>
        <v>#VALUE!</v>
      </c>
    </row>
    <row r="14" spans="1:17" s="238" customFormat="1" ht="11.25">
      <c r="A14" s="237"/>
      <c r="B14" s="232" t="s">
        <v>59</v>
      </c>
      <c r="C14" s="233"/>
      <c r="D14" s="234" t="e" vm="2">
        <f>+[53]공통부문!D14+[53]임원!D14+[53]경영지원실!D14+[53]영업부!D14+[53]기획부!D14+'[53]기술지원부(반영후)'!D14+'[53]연구개발부(반영후)'!D14</f>
        <v>#VALUE!</v>
      </c>
      <c r="E14" s="234" t="e" vm="2">
        <f>+[53]공통부문!E14+[53]임원!E14+[53]경영지원실!E14+[53]영업부!E14+[53]기획부!E14+'[53]기술지원부(반영후)'!E14+'[53]연구개발부(반영후)'!E14</f>
        <v>#VALUE!</v>
      </c>
      <c r="F14" s="234" t="e" vm="2">
        <f>+[53]공통부문!F14+[53]임원!F14+[53]경영지원실!F14+[53]영업부!F14+[53]기획부!F14+'[53]기술지원부(반영후)'!F14+'[53]연구개발부(반영후)'!F14</f>
        <v>#VALUE!</v>
      </c>
      <c r="G14" s="234" t="e" vm="2">
        <f>+[53]공통부문!G14+[53]임원!G14+[53]경영지원실!G14+[53]영업부!G14+[53]기획부!G14+'[53]기술지원부(반영후)'!G14+'[53]연구개발부(반영후)'!G14</f>
        <v>#VALUE!</v>
      </c>
      <c r="H14" s="234" t="e" vm="2">
        <f>+[53]공통부문!H14+[53]임원!H14+[53]경영지원실!H14+[53]영업부!H14+[53]기획부!H14+'[53]기술지원부(반영후)'!H14+'[53]연구개발부(반영후)'!H14</f>
        <v>#VALUE!</v>
      </c>
      <c r="I14" s="234" t="e" vm="2">
        <f>+[53]공통부문!I14+[53]임원!I14+[53]경영지원실!I14+[53]영업부!I14+[53]기획부!I14+'[53]기술지원부(반영후)'!I14+'[53]연구개발부(반영후)'!I14</f>
        <v>#VALUE!</v>
      </c>
      <c r="J14" s="234" t="e" vm="2">
        <f>+[53]공통부문!J14+[53]임원!J14+[53]경영지원실!J14+[53]영업부!J14+[53]기획부!J14+'[53]기술지원부(반영후)'!J14+'[53]연구개발부(반영후)'!J14</f>
        <v>#VALUE!</v>
      </c>
      <c r="K14" s="234" t="e" vm="2">
        <f>+[53]공통부문!K14+[53]임원!K14+[53]경영지원실!K14+[53]영업부!K14+[53]기획부!K14+'[53]기술지원부(반영후)'!K14+'[53]연구개발부(반영후)'!K14</f>
        <v>#VALUE!</v>
      </c>
      <c r="L14" s="234" t="e" vm="2">
        <f>+[53]공통부문!L14+[53]임원!L14+[53]경영지원실!L14+[53]영업부!L14+[53]기획부!L14+'[53]기술지원부(반영후)'!L14+'[53]연구개발부(반영후)'!L14</f>
        <v>#VALUE!</v>
      </c>
      <c r="M14" s="234" t="e" vm="2">
        <f>+[53]공통부문!M14+[53]임원!M14+[53]경영지원실!M14+[53]영업부!M14+[53]기획부!M14+'[53]기술지원부(반영후)'!M14+'[53]연구개발부(반영후)'!M14</f>
        <v>#VALUE!</v>
      </c>
      <c r="N14" s="234" t="e" vm="2">
        <f>+[53]공통부문!N14+[53]임원!N14+[53]경영지원실!N14+[53]영업부!N14+[53]기획부!N14+'[53]기술지원부(반영후)'!N14+'[53]연구개발부(반영후)'!N14</f>
        <v>#VALUE!</v>
      </c>
      <c r="O14" s="234" t="e" vm="2">
        <f>+[53]공통부문!O14+[53]임원!O14+[53]경영지원실!O14+[53]영업부!O14+[53]기획부!O14+'[53]기술지원부(반영후)'!O14+'[53]연구개발부(반영후)'!O14</f>
        <v>#VALUE!</v>
      </c>
      <c r="P14" s="235" t="e" vm="1">
        <f t="shared" si="1"/>
        <v>#VALUE!</v>
      </c>
    </row>
    <row r="15" spans="1:17" s="236" customFormat="1" ht="11.25">
      <c r="A15" s="216">
        <v>0</v>
      </c>
      <c r="B15" s="232" t="s">
        <v>60</v>
      </c>
      <c r="C15" s="233"/>
      <c r="D15" s="234" t="e" vm="2">
        <f>+[53]공통부문!D15+[53]임원!D15+[53]경영지원실!D15+[53]영업부!D15+[53]기획부!D15+'[53]기술지원부(반영후)'!D15+'[53]연구개발부(반영후)'!D15</f>
        <v>#VALUE!</v>
      </c>
      <c r="E15" s="234" t="e" vm="2">
        <f>+[53]공통부문!E15+[53]임원!E15+[53]경영지원실!E15+[53]영업부!E15+[53]기획부!E15+'[53]기술지원부(반영후)'!E15+'[53]연구개발부(반영후)'!E15</f>
        <v>#VALUE!</v>
      </c>
      <c r="F15" s="234" t="e" vm="2">
        <f>+[53]공통부문!F15+[53]임원!F15+[53]경영지원실!F15+[53]영업부!F15+[53]기획부!F15+'[53]기술지원부(반영후)'!F15+'[53]연구개발부(반영후)'!F15</f>
        <v>#VALUE!</v>
      </c>
      <c r="G15" s="234" t="e" vm="2">
        <f>+[53]공통부문!G15+[53]임원!G15+[53]경영지원실!G15+[53]영업부!G15+[53]기획부!G15+'[53]기술지원부(반영후)'!G15+'[53]연구개발부(반영후)'!G15</f>
        <v>#VALUE!</v>
      </c>
      <c r="H15" s="234" t="e" vm="2">
        <f>+[53]공통부문!H15+[53]임원!H15+[53]경영지원실!H15+[53]영업부!H15+[53]기획부!H15+'[53]기술지원부(반영후)'!H15+'[53]연구개발부(반영후)'!H15</f>
        <v>#VALUE!</v>
      </c>
      <c r="I15" s="234" t="e" vm="2">
        <f>+[53]공통부문!I15+[53]임원!I15+[53]경영지원실!I15+[53]영업부!I15+[53]기획부!I15+'[53]기술지원부(반영후)'!I15+'[53]연구개발부(반영후)'!I15</f>
        <v>#VALUE!</v>
      </c>
      <c r="J15" s="234" t="e" vm="2">
        <f>+[53]공통부문!J15+[53]임원!J15+[53]경영지원실!J15+[53]영업부!J15+[53]기획부!J15+'[53]기술지원부(반영후)'!J15+'[53]연구개발부(반영후)'!J15</f>
        <v>#VALUE!</v>
      </c>
      <c r="K15" s="234" t="e" vm="2">
        <f>+[53]공통부문!K15+[53]임원!K15+[53]경영지원실!K15+[53]영업부!K15+[53]기획부!K15+'[53]기술지원부(반영후)'!K15+'[53]연구개발부(반영후)'!K15</f>
        <v>#VALUE!</v>
      </c>
      <c r="L15" s="234" t="e" vm="2">
        <f>+[53]공통부문!L15+[53]임원!L15+[53]경영지원실!L15+[53]영업부!L15+[53]기획부!L15+'[53]기술지원부(반영후)'!L15+'[53]연구개발부(반영후)'!L15</f>
        <v>#VALUE!</v>
      </c>
      <c r="M15" s="234" t="e" vm="2">
        <f>+[53]공통부문!M15+[53]임원!M15+[53]경영지원실!M15+[53]영업부!M15+[53]기획부!M15+'[53]기술지원부(반영후)'!M15+'[53]연구개발부(반영후)'!M15</f>
        <v>#VALUE!</v>
      </c>
      <c r="N15" s="234" t="e" vm="2">
        <f>+[53]공통부문!N15+[53]임원!N15+[53]경영지원실!N15+[53]영업부!N15+[53]기획부!N15+'[53]기술지원부(반영후)'!N15+'[53]연구개발부(반영후)'!N15</f>
        <v>#VALUE!</v>
      </c>
      <c r="O15" s="234" t="e" vm="2">
        <f>+[53]공통부문!O15+[53]임원!O15+[53]경영지원실!O15+[53]영업부!O15+[53]기획부!O15+'[53]기술지원부(반영후)'!O15+'[53]연구개발부(반영후)'!O15</f>
        <v>#VALUE!</v>
      </c>
      <c r="P15" s="235" t="e" vm="1">
        <f t="shared" si="1"/>
        <v>#VALUE!</v>
      </c>
    </row>
    <row r="16" spans="1:17" s="236" customFormat="1" ht="11.25">
      <c r="A16" s="216"/>
      <c r="B16" s="232" t="s">
        <v>61</v>
      </c>
      <c r="C16" s="233"/>
      <c r="D16" s="234" t="e" vm="2">
        <f>+[53]공통부문!D16+[53]임원!D16+[53]경영지원실!D16+[53]영업부!D16+[53]기획부!D16+'[53]기술지원부(반영후)'!D16+'[53]연구개발부(반영후)'!D16</f>
        <v>#VALUE!</v>
      </c>
      <c r="E16" s="234" t="e" vm="2">
        <f>+[53]공통부문!E16+[53]임원!E16+[53]경영지원실!E16+[53]영업부!E16+[53]기획부!E16+'[53]기술지원부(반영후)'!E16+'[53]연구개발부(반영후)'!E16</f>
        <v>#VALUE!</v>
      </c>
      <c r="F16" s="234" t="e" vm="2">
        <f>+[53]공통부문!F16+[53]임원!F16+[53]경영지원실!F16+[53]영업부!F16+[53]기획부!F16+'[53]기술지원부(반영후)'!F16+'[53]연구개발부(반영후)'!F16</f>
        <v>#VALUE!</v>
      </c>
      <c r="G16" s="234" t="e" vm="2">
        <f>+[53]공통부문!G16+[53]임원!G16+[53]경영지원실!G16+[53]영업부!G16+[53]기획부!G16+'[53]기술지원부(반영후)'!G16+'[53]연구개발부(반영후)'!G16</f>
        <v>#VALUE!</v>
      </c>
      <c r="H16" s="234" t="e" vm="2">
        <f>+[53]공통부문!H16+[53]임원!H16+[53]경영지원실!H16+[53]영업부!H16+[53]기획부!H16+'[53]기술지원부(반영후)'!H16+'[53]연구개발부(반영후)'!H16</f>
        <v>#VALUE!</v>
      </c>
      <c r="I16" s="234" t="e" vm="2">
        <f>+[53]공통부문!I16+[53]임원!I16+[53]경영지원실!I16+[53]영업부!I16+[53]기획부!I16+'[53]기술지원부(반영후)'!I16+'[53]연구개발부(반영후)'!I16</f>
        <v>#VALUE!</v>
      </c>
      <c r="J16" s="234" t="e" vm="2">
        <f>+[53]공통부문!J16+[53]임원!J16+[53]경영지원실!J16+[53]영업부!J16+[53]기획부!J16+'[53]기술지원부(반영후)'!J16+'[53]연구개발부(반영후)'!J16</f>
        <v>#VALUE!</v>
      </c>
      <c r="K16" s="234" t="e" vm="2">
        <f>+[53]공통부문!K16+[53]임원!K16+[53]경영지원실!K16+[53]영업부!K16+[53]기획부!K16+'[53]기술지원부(반영후)'!K16+'[53]연구개발부(반영후)'!K16</f>
        <v>#VALUE!</v>
      </c>
      <c r="L16" s="234" t="e" vm="2">
        <f>+[53]공통부문!L16+[53]임원!L16+[53]경영지원실!L16+[53]영업부!L16+[53]기획부!L16+'[53]기술지원부(반영후)'!L16+'[53]연구개발부(반영후)'!L16</f>
        <v>#VALUE!</v>
      </c>
      <c r="M16" s="234" t="e" vm="2">
        <f>+[53]공통부문!M16+[53]임원!M16+[53]경영지원실!M16+[53]영업부!M16+[53]기획부!M16+'[53]기술지원부(반영후)'!M16+'[53]연구개발부(반영후)'!M16</f>
        <v>#VALUE!</v>
      </c>
      <c r="N16" s="234" t="e" vm="2">
        <f>+[53]공통부문!N16+[53]임원!N16+[53]경영지원실!N16+[53]영업부!N16+[53]기획부!N16+'[53]기술지원부(반영후)'!N16+'[53]연구개발부(반영후)'!N16</f>
        <v>#VALUE!</v>
      </c>
      <c r="O16" s="234" t="e" vm="2">
        <f>+[53]공통부문!O16+[53]임원!O16+[53]경영지원실!O16+[53]영업부!O16+[53]기획부!O16+'[53]기술지원부(반영후)'!O16+'[53]연구개발부(반영후)'!O16</f>
        <v>#VALUE!</v>
      </c>
      <c r="P16" s="235" t="e" vm="1">
        <f t="shared" si="1"/>
        <v>#VALUE!</v>
      </c>
    </row>
    <row r="17" spans="1:16" s="236" customFormat="1" ht="11.25">
      <c r="A17" s="216"/>
      <c r="B17" s="232" t="s">
        <v>62</v>
      </c>
      <c r="C17" s="233"/>
      <c r="D17" s="234" t="e" vm="2">
        <f>+[53]공통부문!D17+[53]임원!D17+[53]경영지원실!D17+[53]영업부!D17+[53]기획부!D17+'[53]기술지원부(반영후)'!D17+'[53]연구개발부(반영후)'!D17</f>
        <v>#VALUE!</v>
      </c>
      <c r="E17" s="234" t="e" vm="2">
        <f>+[53]공통부문!E17+[53]임원!E17+[53]경영지원실!E17+[53]영업부!E17+[53]기획부!E17+'[53]기술지원부(반영후)'!E17+'[53]연구개발부(반영후)'!E17</f>
        <v>#VALUE!</v>
      </c>
      <c r="F17" s="234" t="e" vm="2">
        <f>+[53]공통부문!F17+[53]임원!F17+[53]경영지원실!F17+[53]영업부!F17+[53]기획부!F17+'[53]기술지원부(반영후)'!F17+'[53]연구개발부(반영후)'!F17</f>
        <v>#VALUE!</v>
      </c>
      <c r="G17" s="234" t="e" vm="2">
        <f>+[53]공통부문!G17+[53]임원!G17+[53]경영지원실!G17+[53]영업부!G17+[53]기획부!G17+'[53]기술지원부(반영후)'!G17+'[53]연구개발부(반영후)'!G17</f>
        <v>#VALUE!</v>
      </c>
      <c r="H17" s="234" t="e" vm="2">
        <f>+[53]공통부문!H17+[53]임원!H17+[53]경영지원실!H17+[53]영업부!H17+[53]기획부!H17+'[53]기술지원부(반영후)'!H17+'[53]연구개발부(반영후)'!H17</f>
        <v>#VALUE!</v>
      </c>
      <c r="I17" s="234" t="e" vm="2">
        <f>+[53]공통부문!I17+[53]임원!I17+[53]경영지원실!I17+[53]영업부!I17+[53]기획부!I17+'[53]기술지원부(반영후)'!I17+'[53]연구개발부(반영후)'!I17</f>
        <v>#VALUE!</v>
      </c>
      <c r="J17" s="234" t="e" vm="2">
        <f>+[53]공통부문!J17+[53]임원!J17+[53]경영지원실!J17+[53]영업부!J17+[53]기획부!J17+'[53]기술지원부(반영후)'!J17+'[53]연구개발부(반영후)'!J17</f>
        <v>#VALUE!</v>
      </c>
      <c r="K17" s="234" t="e" vm="2">
        <f>+[53]공통부문!K17+[53]임원!K17+[53]경영지원실!K17+[53]영업부!K17+[53]기획부!K17+'[53]기술지원부(반영후)'!K17+'[53]연구개발부(반영후)'!K17</f>
        <v>#VALUE!</v>
      </c>
      <c r="L17" s="234" t="e" vm="2">
        <f>+[53]공통부문!L17+[53]임원!L17+[53]경영지원실!L17+[53]영업부!L17+[53]기획부!L17+'[53]기술지원부(반영후)'!L17+'[53]연구개발부(반영후)'!L17</f>
        <v>#VALUE!</v>
      </c>
      <c r="M17" s="234" t="e" vm="2">
        <f>+[53]공통부문!M17+[53]임원!M17+[53]경영지원실!M17+[53]영업부!M17+[53]기획부!M17+'[53]기술지원부(반영후)'!M17+'[53]연구개발부(반영후)'!M17</f>
        <v>#VALUE!</v>
      </c>
      <c r="N17" s="234" t="e" vm="2">
        <f>+[53]공통부문!N17+[53]임원!N17+[53]경영지원실!N17+[53]영업부!N17+[53]기획부!N17+'[53]기술지원부(반영후)'!N17+'[53]연구개발부(반영후)'!N17</f>
        <v>#VALUE!</v>
      </c>
      <c r="O17" s="234" t="e" vm="2">
        <f>+[53]공통부문!O17+[53]임원!O17+[53]경영지원실!O17+[53]영업부!O17+[53]기획부!O17+'[53]기술지원부(반영후)'!O17+'[53]연구개발부(반영후)'!O17</f>
        <v>#VALUE!</v>
      </c>
      <c r="P17" s="235" t="e" vm="1">
        <f t="shared" si="1"/>
        <v>#VALUE!</v>
      </c>
    </row>
    <row r="18" spans="1:16" s="236" customFormat="1" ht="12.75" customHeight="1">
      <c r="A18" s="216"/>
      <c r="B18" s="239" t="s">
        <v>63</v>
      </c>
      <c r="C18" s="240"/>
      <c r="D18" s="241" t="e" vm="2">
        <f>+[53]공통부문!D18+[53]임원!D18+[53]경영지원실!D18+[53]영업부!D18+[53]기획부!D18+'[53]기술지원부(반영후)'!D18+'[53]연구개발부(반영후)'!D18</f>
        <v>#VALUE!</v>
      </c>
      <c r="E18" s="241" t="e" vm="2">
        <f>+[53]공통부문!E18+[53]임원!E18+[53]경영지원실!E18+[53]영업부!E18+[53]기획부!E18+'[53]기술지원부(반영후)'!E18+'[53]연구개발부(반영후)'!E18</f>
        <v>#VALUE!</v>
      </c>
      <c r="F18" s="241" t="e" vm="2">
        <f>+[53]공통부문!F18+[53]임원!F18+[53]경영지원실!F18+[53]영업부!F18+[53]기획부!F18+'[53]기술지원부(반영후)'!F18+'[53]연구개발부(반영후)'!F18</f>
        <v>#VALUE!</v>
      </c>
      <c r="G18" s="241" t="e" vm="2">
        <f>+[53]공통부문!G18+[53]임원!G18+[53]경영지원실!G18+[53]영업부!G18+[53]기획부!G18+'[53]기술지원부(반영후)'!G18+'[53]연구개발부(반영후)'!G18</f>
        <v>#VALUE!</v>
      </c>
      <c r="H18" s="241" t="e" vm="2">
        <f>+[53]공통부문!H18+[53]임원!H18+[53]경영지원실!H18+[53]영업부!H18+[53]기획부!H18+'[53]기술지원부(반영후)'!H18+'[53]연구개발부(반영후)'!H18</f>
        <v>#VALUE!</v>
      </c>
      <c r="I18" s="241" t="e" vm="2">
        <f>+[53]공통부문!I18+[53]임원!I18+[53]경영지원실!I18+[53]영업부!I18+[53]기획부!I18+'[53]기술지원부(반영후)'!I18+'[53]연구개발부(반영후)'!I18</f>
        <v>#VALUE!</v>
      </c>
      <c r="J18" s="241" t="e" vm="2">
        <f>+[53]공통부문!J18+[53]임원!J18+[53]경영지원실!J18+[53]영업부!J18+[53]기획부!J18+'[53]기술지원부(반영후)'!J18+'[53]연구개발부(반영후)'!J18</f>
        <v>#VALUE!</v>
      </c>
      <c r="K18" s="241" t="e" vm="2">
        <f>+[53]공통부문!K18+[53]임원!K18+[53]경영지원실!K18+[53]영업부!K18+[53]기획부!K18+'[53]기술지원부(반영후)'!K18+'[53]연구개발부(반영후)'!K18</f>
        <v>#VALUE!</v>
      </c>
      <c r="L18" s="241" t="e" vm="2">
        <f>+[53]공통부문!L18+[53]임원!L18+[53]경영지원실!L18+[53]영업부!L18+[53]기획부!L18+'[53]기술지원부(반영후)'!L18+'[53]연구개발부(반영후)'!L18</f>
        <v>#VALUE!</v>
      </c>
      <c r="M18" s="241" t="e" vm="2">
        <f>+[53]공통부문!M18+[53]임원!M18+[53]경영지원실!M18+[53]영업부!M18+[53]기획부!M18+'[53]기술지원부(반영후)'!M18+'[53]연구개발부(반영후)'!M18</f>
        <v>#VALUE!</v>
      </c>
      <c r="N18" s="241" t="e" vm="2">
        <f>+[53]공통부문!N18+[53]임원!N18+[53]경영지원실!N18+[53]영업부!N18+[53]기획부!N18+'[53]기술지원부(반영후)'!N18+'[53]연구개발부(반영후)'!N18</f>
        <v>#VALUE!</v>
      </c>
      <c r="O18" s="241" t="e" vm="2">
        <f>+[53]공통부문!O18+[53]임원!O18+[53]경영지원실!O18+[53]영업부!O18+[53]기획부!O18+'[53]기술지원부(반영후)'!O18+'[53]연구개발부(반영후)'!O18</f>
        <v>#VALUE!</v>
      </c>
      <c r="P18" s="242" t="e" vm="1">
        <f t="shared" si="1"/>
        <v>#VALUE!</v>
      </c>
    </row>
    <row r="19" spans="1:16" s="236" customFormat="1" ht="11.25">
      <c r="A19" s="216">
        <v>0</v>
      </c>
      <c r="B19" s="239" t="s">
        <v>64</v>
      </c>
      <c r="C19" s="240"/>
      <c r="D19" s="241" t="e" vm="2">
        <f>+[53]공통부문!D19+[53]임원!D19+[53]경영지원실!D19+[53]영업부!D19+[53]기획부!D19+'[53]기술지원부(반영후)'!D19+'[53]연구개발부(반영후)'!D19</f>
        <v>#VALUE!</v>
      </c>
      <c r="E19" s="241" t="e" vm="2">
        <f>+[53]공통부문!E19+[53]임원!E19+[53]경영지원실!E19+[53]영업부!E19+[53]기획부!E19+'[53]기술지원부(반영후)'!E19+'[53]연구개발부(반영후)'!E19</f>
        <v>#VALUE!</v>
      </c>
      <c r="F19" s="241" t="e" vm="2">
        <f>+[53]공통부문!F19+[53]임원!F19+[53]경영지원실!F19+[53]영업부!F19+[53]기획부!F19+'[53]기술지원부(반영후)'!F19+'[53]연구개발부(반영후)'!F19</f>
        <v>#VALUE!</v>
      </c>
      <c r="G19" s="241" t="e" vm="2">
        <f>+[53]공통부문!G19+[53]임원!G19+[53]경영지원실!G19+[53]영업부!G19+[53]기획부!G19+'[53]기술지원부(반영후)'!G19+'[53]연구개발부(반영후)'!G19</f>
        <v>#VALUE!</v>
      </c>
      <c r="H19" s="241" t="e" vm="2">
        <f>+[53]공통부문!H19+[53]임원!H19+[53]경영지원실!H19+[53]영업부!H19+[53]기획부!H19+'[53]기술지원부(반영후)'!H19+'[53]연구개발부(반영후)'!H19</f>
        <v>#VALUE!</v>
      </c>
      <c r="I19" s="241" t="e" vm="2">
        <f>+[53]공통부문!I19+[53]임원!I19+[53]경영지원실!I19+[53]영업부!I19+[53]기획부!I19+'[53]기술지원부(반영후)'!I19+'[53]연구개발부(반영후)'!I19</f>
        <v>#VALUE!</v>
      </c>
      <c r="J19" s="241" t="e" vm="2">
        <f>+[53]공통부문!J19+[53]임원!J19+[53]경영지원실!J19+[53]영업부!J19+[53]기획부!J19+'[53]기술지원부(반영후)'!J19+'[53]연구개발부(반영후)'!J19</f>
        <v>#VALUE!</v>
      </c>
      <c r="K19" s="241" t="e" vm="2">
        <f>+[53]공통부문!K19+[53]임원!K19+[53]경영지원실!K19+[53]영업부!K19+[53]기획부!K19+'[53]기술지원부(반영후)'!K19+'[53]연구개발부(반영후)'!K19</f>
        <v>#VALUE!</v>
      </c>
      <c r="L19" s="241" t="e" vm="2">
        <f>+[53]공통부문!L19+[53]임원!L19+[53]경영지원실!L19+[53]영업부!L19+[53]기획부!L19+'[53]기술지원부(반영후)'!L19+'[53]연구개발부(반영후)'!L19</f>
        <v>#VALUE!</v>
      </c>
      <c r="M19" s="241" t="e" vm="2">
        <f>+[53]공통부문!M19+[53]임원!M19+[53]경영지원실!M19+[53]영업부!M19+[53]기획부!M19+'[53]기술지원부(반영후)'!M19+'[53]연구개발부(반영후)'!M19</f>
        <v>#VALUE!</v>
      </c>
      <c r="N19" s="241" t="e" vm="2">
        <f>+[53]공통부문!N19+[53]임원!N19+[53]경영지원실!N19+[53]영업부!N19+[53]기획부!N19+'[53]기술지원부(반영후)'!N19+'[53]연구개발부(반영후)'!N19</f>
        <v>#VALUE!</v>
      </c>
      <c r="O19" s="241" t="e" vm="2">
        <f>+[53]공통부문!O19+[53]임원!O19+[53]경영지원실!O19+[53]영업부!O19+[53]기획부!O19+'[53]기술지원부(반영후)'!O19+'[53]연구개발부(반영후)'!O19</f>
        <v>#VALUE!</v>
      </c>
      <c r="P19" s="242" t="e" vm="1">
        <f t="shared" si="1"/>
        <v>#VALUE!</v>
      </c>
    </row>
    <row r="20" spans="1:16" s="236" customFormat="1" ht="11.25">
      <c r="A20" s="216">
        <v>0</v>
      </c>
      <c r="B20" s="239" t="s">
        <v>65</v>
      </c>
      <c r="C20" s="240"/>
      <c r="D20" s="241" t="e" vm="2">
        <f>+[53]공통부문!D20+[53]임원!D20+[53]경영지원실!D20+[53]영업부!D20+[53]기획부!D20+'[53]기술지원부(반영후)'!D20+'[53]연구개발부(반영후)'!D20</f>
        <v>#VALUE!</v>
      </c>
      <c r="E20" s="241" t="e" vm="2">
        <f>+[53]공통부문!E20+[53]임원!E20+[53]경영지원실!E20+[53]영업부!E20+[53]기획부!E20+'[53]기술지원부(반영후)'!E20+'[53]연구개발부(반영후)'!E20</f>
        <v>#VALUE!</v>
      </c>
      <c r="F20" s="241" t="e" vm="2">
        <f>+[53]공통부문!F20+[53]임원!F20+[53]경영지원실!F20+[53]영업부!F20+[53]기획부!F20+'[53]기술지원부(반영후)'!F20+'[53]연구개발부(반영후)'!F20</f>
        <v>#VALUE!</v>
      </c>
      <c r="G20" s="241" t="e" vm="2">
        <f>+[53]공통부문!G20+[53]임원!G20+[53]경영지원실!G20+[53]영업부!G20+[53]기획부!G20+'[53]기술지원부(반영후)'!G20+'[53]연구개발부(반영후)'!G20</f>
        <v>#VALUE!</v>
      </c>
      <c r="H20" s="241" t="e" vm="2">
        <f>+[53]공통부문!H20+[53]임원!H20+[53]경영지원실!H20+[53]영업부!H20+[53]기획부!H20+'[53]기술지원부(반영후)'!H20+'[53]연구개발부(반영후)'!H20</f>
        <v>#VALUE!</v>
      </c>
      <c r="I20" s="241" t="e" vm="2">
        <f>+[53]공통부문!I20+[53]임원!I20+[53]경영지원실!I20+[53]영업부!I20+[53]기획부!I20+'[53]기술지원부(반영후)'!I20+'[53]연구개발부(반영후)'!I20</f>
        <v>#VALUE!</v>
      </c>
      <c r="J20" s="241" t="e" vm="2">
        <f>+[53]공통부문!J20+[53]임원!J20+[53]경영지원실!J20+[53]영업부!J20+[53]기획부!J20+'[53]기술지원부(반영후)'!J20+'[53]연구개발부(반영후)'!J20</f>
        <v>#VALUE!</v>
      </c>
      <c r="K20" s="241" t="e" vm="2">
        <f>+[53]공통부문!K20+[53]임원!K20+[53]경영지원실!K20+[53]영업부!K20+[53]기획부!K20+'[53]기술지원부(반영후)'!K20+'[53]연구개발부(반영후)'!K20</f>
        <v>#VALUE!</v>
      </c>
      <c r="L20" s="241" t="e" vm="2">
        <f>+[53]공통부문!L20+[53]임원!L20+[53]경영지원실!L20+[53]영업부!L20+[53]기획부!L20+'[53]기술지원부(반영후)'!L20+'[53]연구개발부(반영후)'!L20</f>
        <v>#VALUE!</v>
      </c>
      <c r="M20" s="241" t="e" vm="2">
        <f>+[53]공통부문!M20+[53]임원!M20+[53]경영지원실!M20+[53]영업부!M20+[53]기획부!M20+'[53]기술지원부(반영후)'!M20+'[53]연구개발부(반영후)'!M20</f>
        <v>#VALUE!</v>
      </c>
      <c r="N20" s="241" t="e" vm="2">
        <f>+[53]공통부문!N20+[53]임원!N20+[53]경영지원실!N20+[53]영업부!N20+[53]기획부!N20+'[53]기술지원부(반영후)'!N20+'[53]연구개발부(반영후)'!N20</f>
        <v>#VALUE!</v>
      </c>
      <c r="O20" s="241" t="e" vm="2">
        <f>+[53]공통부문!O20+[53]임원!O20+[53]경영지원실!O20+[53]영업부!O20+[53]기획부!O20+'[53]기술지원부(반영후)'!O20+'[53]연구개발부(반영후)'!O20</f>
        <v>#VALUE!</v>
      </c>
      <c r="P20" s="242" t="e" vm="1">
        <f t="shared" si="1"/>
        <v>#VALUE!</v>
      </c>
    </row>
    <row r="21" spans="1:16" s="238" customFormat="1" ht="11.25">
      <c r="A21" s="237">
        <v>0</v>
      </c>
      <c r="B21" s="239" t="s">
        <v>66</v>
      </c>
      <c r="C21" s="243"/>
      <c r="D21" s="244" t="e" vm="2">
        <f>+[53]공통부문!D21+[53]임원!D21+[53]경영지원실!D21+[53]영업부!D21+[53]기획부!D21+'[53]기술지원부(반영후)'!D21+'[53]연구개발부(반영후)'!D21</f>
        <v>#VALUE!</v>
      </c>
      <c r="E21" s="244" t="e" vm="2">
        <f>+[53]공통부문!E21+[53]임원!E21+[53]경영지원실!E21+[53]영업부!E21+[53]기획부!E21+'[53]기술지원부(반영후)'!E21+'[53]연구개발부(반영후)'!E21</f>
        <v>#VALUE!</v>
      </c>
      <c r="F21" s="244" t="e" vm="2">
        <f>+[53]공통부문!F21+[53]임원!F21+[53]경영지원실!F21+[53]영업부!F21+[53]기획부!F21+'[53]기술지원부(반영후)'!F21+'[53]연구개발부(반영후)'!F21</f>
        <v>#VALUE!</v>
      </c>
      <c r="G21" s="244" t="e" vm="2">
        <f>+[53]공통부문!G21+[53]임원!G21+[53]경영지원실!G21+[53]영업부!G21+[53]기획부!G21+'[53]기술지원부(반영후)'!G21+'[53]연구개발부(반영후)'!G21</f>
        <v>#VALUE!</v>
      </c>
      <c r="H21" s="244" t="e" vm="2">
        <f>+[53]공통부문!H21+[53]임원!H21+[53]경영지원실!H21+[53]영업부!H21+[53]기획부!H21+'[53]기술지원부(반영후)'!H21+'[53]연구개발부(반영후)'!H21</f>
        <v>#VALUE!</v>
      </c>
      <c r="I21" s="244" t="e" vm="2">
        <f>+[53]공통부문!I21+[53]임원!I21+[53]경영지원실!I21+[53]영업부!I21+[53]기획부!I21+'[53]기술지원부(반영후)'!I21+'[53]연구개발부(반영후)'!I21</f>
        <v>#VALUE!</v>
      </c>
      <c r="J21" s="244" t="e" vm="2">
        <f>+[53]공통부문!J21+[53]임원!J21+[53]경영지원실!J21+[53]영업부!J21+[53]기획부!J21+'[53]기술지원부(반영후)'!J21+'[53]연구개발부(반영후)'!J21</f>
        <v>#VALUE!</v>
      </c>
      <c r="K21" s="244" t="e" vm="2">
        <f>+[53]공통부문!K21+[53]임원!K21+[53]경영지원실!K21+[53]영업부!K21+[53]기획부!K21+'[53]기술지원부(반영후)'!K21+'[53]연구개발부(반영후)'!K21</f>
        <v>#VALUE!</v>
      </c>
      <c r="L21" s="244" t="e" vm="2">
        <f>+[53]공통부문!L21+[53]임원!L21+[53]경영지원실!L21+[53]영업부!L21+[53]기획부!L21+'[53]기술지원부(반영후)'!L21+'[53]연구개발부(반영후)'!L21</f>
        <v>#VALUE!</v>
      </c>
      <c r="M21" s="244" t="e" vm="2">
        <f>+[53]공통부문!M21+[53]임원!M21+[53]경영지원실!M21+[53]영업부!M21+[53]기획부!M21+'[53]기술지원부(반영후)'!M21+'[53]연구개발부(반영후)'!M21</f>
        <v>#VALUE!</v>
      </c>
      <c r="N21" s="244" t="e" vm="2">
        <f>+[53]공통부문!N21+[53]임원!N21+[53]경영지원실!N21+[53]영업부!N21+[53]기획부!N21+'[53]기술지원부(반영후)'!N21+'[53]연구개발부(반영후)'!N21</f>
        <v>#VALUE!</v>
      </c>
      <c r="O21" s="244" t="e" vm="2">
        <f>+[53]공통부문!O21+[53]임원!O21+[53]경영지원실!O21+[53]영업부!O21+[53]기획부!O21+'[53]기술지원부(반영후)'!O21+'[53]연구개발부(반영후)'!O21</f>
        <v>#VALUE!</v>
      </c>
      <c r="P21" s="242" t="e" vm="1">
        <f t="shared" si="1"/>
        <v>#VALUE!</v>
      </c>
    </row>
    <row r="22" spans="1:16" s="236" customFormat="1" ht="11.25">
      <c r="A22" s="216">
        <v>0</v>
      </c>
      <c r="B22" s="239" t="s">
        <v>67</v>
      </c>
      <c r="C22" s="243"/>
      <c r="D22" s="244" t="e" vm="2">
        <f>+[53]공통부문!D22+[53]임원!D22+[53]경영지원실!D22+[53]영업부!D22+[53]기획부!D22+'[53]기술지원부(반영후)'!D22+'[53]연구개발부(반영후)'!D22</f>
        <v>#VALUE!</v>
      </c>
      <c r="E22" s="244" t="e" vm="2">
        <f>+[53]공통부문!E22+[53]임원!E22+[53]경영지원실!E22+[53]영업부!E22+[53]기획부!E22+'[53]기술지원부(반영후)'!E22+'[53]연구개발부(반영후)'!E22</f>
        <v>#VALUE!</v>
      </c>
      <c r="F22" s="244" t="e" vm="2">
        <f>+[53]공통부문!F22+[53]임원!F22+[53]경영지원실!F22+[53]영업부!F22+[53]기획부!F22+'[53]기술지원부(반영후)'!F22+'[53]연구개발부(반영후)'!F22</f>
        <v>#VALUE!</v>
      </c>
      <c r="G22" s="244" t="e" vm="2">
        <f>+[53]공통부문!G22+[53]임원!G22+[53]경영지원실!G22+[53]영업부!G22+[53]기획부!G22+'[53]기술지원부(반영후)'!G22+'[53]연구개발부(반영후)'!G22</f>
        <v>#VALUE!</v>
      </c>
      <c r="H22" s="244" t="e" vm="2">
        <f>+[53]공통부문!H22+[53]임원!H22+[53]경영지원실!H22+[53]영업부!H22+[53]기획부!H22+'[53]기술지원부(반영후)'!H22+'[53]연구개발부(반영후)'!H22</f>
        <v>#VALUE!</v>
      </c>
      <c r="I22" s="244" t="e" vm="2">
        <f>+[53]공통부문!I22+[53]임원!I22+[53]경영지원실!I22+[53]영업부!I22+[53]기획부!I22+'[53]기술지원부(반영후)'!I22+'[53]연구개발부(반영후)'!I22</f>
        <v>#VALUE!</v>
      </c>
      <c r="J22" s="244" t="e" vm="2">
        <f>+[53]공통부문!J22+[53]임원!J22+[53]경영지원실!J22+[53]영업부!J22+[53]기획부!J22+'[53]기술지원부(반영후)'!J22+'[53]연구개발부(반영후)'!J22</f>
        <v>#VALUE!</v>
      </c>
      <c r="K22" s="244" t="e" vm="2">
        <f>+[53]공통부문!K22+[53]임원!K22+[53]경영지원실!K22+[53]영업부!K22+[53]기획부!K22+'[53]기술지원부(반영후)'!K22+'[53]연구개발부(반영후)'!K22</f>
        <v>#VALUE!</v>
      </c>
      <c r="L22" s="244" t="e" vm="2">
        <f>+[53]공통부문!L22+[53]임원!L22+[53]경영지원실!L22+[53]영업부!L22+[53]기획부!L22+'[53]기술지원부(반영후)'!L22+'[53]연구개발부(반영후)'!L22</f>
        <v>#VALUE!</v>
      </c>
      <c r="M22" s="244" t="e" vm="2">
        <f>+[53]공통부문!M22+[53]임원!M22+[53]경영지원실!M22+[53]영업부!M22+[53]기획부!M22+'[53]기술지원부(반영후)'!M22+'[53]연구개발부(반영후)'!M22</f>
        <v>#VALUE!</v>
      </c>
      <c r="N22" s="244" t="e" vm="2">
        <f>+[53]공통부문!N22+[53]임원!N22+[53]경영지원실!N22+[53]영업부!N22+[53]기획부!N22+'[53]기술지원부(반영후)'!N22+'[53]연구개발부(반영후)'!N22</f>
        <v>#VALUE!</v>
      </c>
      <c r="O22" s="244" t="e" vm="2">
        <f>+[53]공통부문!O22+[53]임원!O22+[53]경영지원실!O22+[53]영업부!O22+[53]기획부!O22+'[53]기술지원부(반영후)'!O22+'[53]연구개발부(반영후)'!O22</f>
        <v>#VALUE!</v>
      </c>
      <c r="P22" s="242" t="e" vm="1">
        <f t="shared" si="1"/>
        <v>#VALUE!</v>
      </c>
    </row>
    <row r="23" spans="1:16" s="236" customFormat="1" ht="11.25">
      <c r="A23" s="216">
        <v>0</v>
      </c>
      <c r="B23" s="239" t="s">
        <v>68</v>
      </c>
      <c r="C23" s="240"/>
      <c r="D23" s="241" t="e" vm="2">
        <f>+[53]공통부문!D23+[53]임원!D23+[53]경영지원실!D23+[53]영업부!D23+[53]기획부!D23+'[53]기술지원부(반영후)'!D23+'[53]연구개발부(반영후)'!D23</f>
        <v>#VALUE!</v>
      </c>
      <c r="E23" s="241" t="e" vm="2">
        <f>+[53]공통부문!E23+[53]임원!E23+[53]경영지원실!E23+[53]영업부!E23+[53]기획부!E23+'[53]기술지원부(반영후)'!E23+'[53]연구개발부(반영후)'!E23</f>
        <v>#VALUE!</v>
      </c>
      <c r="F23" s="241" t="e" vm="2">
        <f>+[53]공통부문!F23+[53]임원!F23+[53]경영지원실!F23+[53]영업부!F23+[53]기획부!F23+'[53]기술지원부(반영후)'!F23+'[53]연구개발부(반영후)'!F23</f>
        <v>#VALUE!</v>
      </c>
      <c r="G23" s="241" t="e" vm="2">
        <f>+[53]공통부문!G23+[53]임원!G23+[53]경영지원실!G23+[53]영업부!G23+[53]기획부!G23+'[53]기술지원부(반영후)'!G23+'[53]연구개발부(반영후)'!G23</f>
        <v>#VALUE!</v>
      </c>
      <c r="H23" s="241" t="e" vm="2">
        <f>+[53]공통부문!H23+[53]임원!H23+[53]경영지원실!H23+[53]영업부!H23+[53]기획부!H23+'[53]기술지원부(반영후)'!H23+'[53]연구개발부(반영후)'!H23</f>
        <v>#VALUE!</v>
      </c>
      <c r="I23" s="241" t="e" vm="2">
        <f>+[53]공통부문!I23+[53]임원!I23+[53]경영지원실!I23+[53]영업부!I23+[53]기획부!I23+'[53]기술지원부(반영후)'!I23+'[53]연구개발부(반영후)'!I23</f>
        <v>#VALUE!</v>
      </c>
      <c r="J23" s="241" t="e" vm="2">
        <f>+[53]공통부문!J23+[53]임원!J23+[53]경영지원실!J23+[53]영업부!J23+[53]기획부!J23+'[53]기술지원부(반영후)'!J23+'[53]연구개발부(반영후)'!J23</f>
        <v>#VALUE!</v>
      </c>
      <c r="K23" s="241" t="e" vm="2">
        <f>+[53]공통부문!K23+[53]임원!K23+[53]경영지원실!K23+[53]영업부!K23+[53]기획부!K23+'[53]기술지원부(반영후)'!K23+'[53]연구개발부(반영후)'!K23</f>
        <v>#VALUE!</v>
      </c>
      <c r="L23" s="241" t="e" vm="2">
        <f>+[53]공통부문!L23+[53]임원!L23+[53]경영지원실!L23+[53]영업부!L23+[53]기획부!L23+'[53]기술지원부(반영후)'!L23+'[53]연구개발부(반영후)'!L23</f>
        <v>#VALUE!</v>
      </c>
      <c r="M23" s="241" t="e" vm="2">
        <f>+[53]공통부문!M23+[53]임원!M23+[53]경영지원실!M23+[53]영업부!M23+[53]기획부!M23+'[53]기술지원부(반영후)'!M23+'[53]연구개발부(반영후)'!M23</f>
        <v>#VALUE!</v>
      </c>
      <c r="N23" s="241" t="e" vm="2">
        <f>+[53]공통부문!N23+[53]임원!N23+[53]경영지원실!N23+[53]영업부!N23+[53]기획부!N23+'[53]기술지원부(반영후)'!N23+'[53]연구개발부(반영후)'!N23</f>
        <v>#VALUE!</v>
      </c>
      <c r="O23" s="241" t="e" vm="2">
        <f>+[53]공통부문!O23+[53]임원!O23+[53]경영지원실!O23+[53]영업부!O23+[53]기획부!O23+'[53]기술지원부(반영후)'!O23+'[53]연구개발부(반영후)'!O23</f>
        <v>#VALUE!</v>
      </c>
      <c r="P23" s="242" t="e" vm="1">
        <f t="shared" si="1"/>
        <v>#VALUE!</v>
      </c>
    </row>
    <row r="24" spans="1:16" s="236" customFormat="1" ht="11.25">
      <c r="A24" s="216"/>
      <c r="B24" s="232" t="s">
        <v>69</v>
      </c>
      <c r="C24" s="245"/>
      <c r="D24" s="246" t="e" vm="2">
        <f>+[53]공통부문!D24+[53]임원!D24+[53]경영지원실!D24+[53]영업부!D24+[53]기획부!D24+'[53]기술지원부(반영후)'!D24+'[53]연구개발부(반영후)'!D24</f>
        <v>#VALUE!</v>
      </c>
      <c r="E24" s="246" t="e" vm="2">
        <f>+[53]공통부문!E24+[53]임원!E24+[53]경영지원실!E24+[53]영업부!E24+[53]기획부!E24+'[53]기술지원부(반영후)'!E24+'[53]연구개발부(반영후)'!E24</f>
        <v>#VALUE!</v>
      </c>
      <c r="F24" s="246" t="e" vm="2">
        <f>+[53]공통부문!F24+[53]임원!F24+[53]경영지원실!F24+[53]영업부!F24+[53]기획부!F24+'[53]기술지원부(반영후)'!F24+'[53]연구개발부(반영후)'!F24</f>
        <v>#VALUE!</v>
      </c>
      <c r="G24" s="246" t="e" vm="2">
        <f>+[53]공통부문!G24+[53]임원!G24+[53]경영지원실!G24+[53]영업부!G24+[53]기획부!G24+'[53]기술지원부(반영후)'!G24+'[53]연구개발부(반영후)'!G24</f>
        <v>#VALUE!</v>
      </c>
      <c r="H24" s="246" t="e" vm="2">
        <f>+[53]공통부문!H24+[53]임원!H24+[53]경영지원실!H24+[53]영업부!H24+[53]기획부!H24+'[53]기술지원부(반영후)'!H24+'[53]연구개발부(반영후)'!H24</f>
        <v>#VALUE!</v>
      </c>
      <c r="I24" s="246" t="e" vm="2">
        <f>+[53]공통부문!I24+[53]임원!I24+[53]경영지원실!I24+[53]영업부!I24+[53]기획부!I24+'[53]기술지원부(반영후)'!I24+'[53]연구개발부(반영후)'!I24</f>
        <v>#VALUE!</v>
      </c>
      <c r="J24" s="246" t="e" vm="2">
        <f>+[53]공통부문!J24+[53]임원!J24+[53]경영지원실!J24+[53]영업부!J24+[53]기획부!J24+'[53]기술지원부(반영후)'!J24+'[53]연구개발부(반영후)'!J24</f>
        <v>#VALUE!</v>
      </c>
      <c r="K24" s="246" t="e" vm="2">
        <f>+[53]공통부문!K24+[53]임원!K24+[53]경영지원실!K24+[53]영업부!K24+[53]기획부!K24+'[53]기술지원부(반영후)'!K24+'[53]연구개발부(반영후)'!K24</f>
        <v>#VALUE!</v>
      </c>
      <c r="L24" s="246" t="e" vm="2">
        <f>+[53]공통부문!L24+[53]임원!L24+[53]경영지원실!L24+[53]영업부!L24+[53]기획부!L24+'[53]기술지원부(반영후)'!L24+'[53]연구개발부(반영후)'!L24</f>
        <v>#VALUE!</v>
      </c>
      <c r="M24" s="246" t="e" vm="2">
        <f>+[53]공통부문!M24+[53]임원!M24+[53]경영지원실!M24+[53]영업부!M24+[53]기획부!M24+'[53]기술지원부(반영후)'!M24+'[53]연구개발부(반영후)'!M24</f>
        <v>#VALUE!</v>
      </c>
      <c r="N24" s="246" t="e" vm="2">
        <f>+[53]공통부문!N24+[53]임원!N24+[53]경영지원실!N24+[53]영업부!N24+[53]기획부!N24+'[53]기술지원부(반영후)'!N24+'[53]연구개발부(반영후)'!N24</f>
        <v>#VALUE!</v>
      </c>
      <c r="O24" s="246" t="e" vm="2">
        <f>+[53]공통부문!O24+[53]임원!O24+[53]경영지원실!O24+[53]영업부!O24+[53]기획부!O24+'[53]기술지원부(반영후)'!O24+'[53]연구개발부(반영후)'!O24</f>
        <v>#VALUE!</v>
      </c>
      <c r="P24" s="235" t="e" vm="1">
        <f t="shared" si="1"/>
        <v>#VALUE!</v>
      </c>
    </row>
    <row r="25" spans="1:16" s="236" customFormat="1" ht="11.25">
      <c r="A25" s="216"/>
      <c r="B25" s="232" t="s">
        <v>70</v>
      </c>
      <c r="C25" s="245"/>
      <c r="D25" s="246" t="e" vm="2">
        <f>+[53]공통부문!D25+[53]임원!D25+[53]경영지원실!D25+[53]영업부!D25+[53]기획부!D25+'[53]기술지원부(반영후)'!D25+'[53]연구개발부(반영후)'!D25</f>
        <v>#VALUE!</v>
      </c>
      <c r="E25" s="246" t="e" vm="2">
        <f>+[53]공통부문!E25+[53]임원!E25+[53]경영지원실!E25+[53]영업부!E25+[53]기획부!E25+'[53]기술지원부(반영후)'!E25+'[53]연구개발부(반영후)'!E25</f>
        <v>#VALUE!</v>
      </c>
      <c r="F25" s="246" t="e" vm="2">
        <f>+[53]공통부문!F25+[53]임원!F25+[53]경영지원실!F25+[53]영업부!F25+[53]기획부!F25+'[53]기술지원부(반영후)'!F25+'[53]연구개발부(반영후)'!F25</f>
        <v>#VALUE!</v>
      </c>
      <c r="G25" s="246" t="e" vm="2">
        <f>+[53]공통부문!G25+[53]임원!G25+[53]경영지원실!G25+[53]영업부!G25+[53]기획부!G25+'[53]기술지원부(반영후)'!G25+'[53]연구개발부(반영후)'!G25</f>
        <v>#VALUE!</v>
      </c>
      <c r="H25" s="246" t="e" vm="2">
        <f>+[53]공통부문!H25+[53]임원!H25+[53]경영지원실!H25+[53]영업부!H25+[53]기획부!H25+'[53]기술지원부(반영후)'!H25+'[53]연구개발부(반영후)'!H25</f>
        <v>#VALUE!</v>
      </c>
      <c r="I25" s="246" t="e" vm="2">
        <f>+[53]공통부문!I25+[53]임원!I25+[53]경영지원실!I25+[53]영업부!I25+[53]기획부!I25+'[53]기술지원부(반영후)'!I25+'[53]연구개발부(반영후)'!I25</f>
        <v>#VALUE!</v>
      </c>
      <c r="J25" s="246" t="e" vm="2">
        <f>+[53]공통부문!J25+[53]임원!J25+[53]경영지원실!J25+[53]영업부!J25+[53]기획부!J25+'[53]기술지원부(반영후)'!J25+'[53]연구개발부(반영후)'!J25</f>
        <v>#VALUE!</v>
      </c>
      <c r="K25" s="246" t="e" vm="2">
        <f>+[53]공통부문!K25+[53]임원!K25+[53]경영지원실!K25+[53]영업부!K25+[53]기획부!K25+'[53]기술지원부(반영후)'!K25+'[53]연구개발부(반영후)'!K25</f>
        <v>#VALUE!</v>
      </c>
      <c r="L25" s="246" t="e" vm="2">
        <f>+[53]공통부문!L25+[53]임원!L25+[53]경영지원실!L25+[53]영업부!L25+[53]기획부!L25+'[53]기술지원부(반영후)'!L25+'[53]연구개발부(반영후)'!L25</f>
        <v>#VALUE!</v>
      </c>
      <c r="M25" s="246" t="e" vm="2">
        <f>+[53]공통부문!M25+[53]임원!M25+[53]경영지원실!M25+[53]영업부!M25+[53]기획부!M25+'[53]기술지원부(반영후)'!M25+'[53]연구개발부(반영후)'!M25</f>
        <v>#VALUE!</v>
      </c>
      <c r="N25" s="246" t="e" vm="2">
        <f>+[53]공통부문!N25+[53]임원!N25+[53]경영지원실!N25+[53]영업부!N25+[53]기획부!N25+'[53]기술지원부(반영후)'!N25+'[53]연구개발부(반영후)'!N25</f>
        <v>#VALUE!</v>
      </c>
      <c r="O25" s="246" t="e" vm="2">
        <f>+[53]공통부문!O25+[53]임원!O25+[53]경영지원실!O25+[53]영업부!O25+[53]기획부!O25+'[53]기술지원부(반영후)'!O25+'[53]연구개발부(반영후)'!O25</f>
        <v>#VALUE!</v>
      </c>
      <c r="P25" s="235" t="e" vm="1">
        <f t="shared" si="1"/>
        <v>#VALUE!</v>
      </c>
    </row>
    <row r="26" spans="1:16" s="238" customFormat="1" ht="11.25">
      <c r="A26" s="237">
        <v>0</v>
      </c>
      <c r="B26" s="247" t="s">
        <v>71</v>
      </c>
      <c r="C26" s="245"/>
      <c r="D26" s="246" t="e" vm="2">
        <f>+[53]공통부문!D26+[53]임원!D26+[53]경영지원실!D26+[53]영업부!D26+[53]기획부!D26+'[53]기술지원부(반영후)'!D26+'[53]연구개발부(반영후)'!D26</f>
        <v>#VALUE!</v>
      </c>
      <c r="E26" s="246" t="e" vm="2">
        <f>+[53]공통부문!E26+[53]임원!E26+[53]경영지원실!E26+[53]영업부!E26+[53]기획부!E26+'[53]기술지원부(반영후)'!E26+'[53]연구개발부(반영후)'!E26</f>
        <v>#VALUE!</v>
      </c>
      <c r="F26" s="246" t="e" vm="2">
        <f>+[53]공통부문!F26+[53]임원!F26+[53]경영지원실!F26+[53]영업부!F26+[53]기획부!F26+'[53]기술지원부(반영후)'!F26+'[53]연구개발부(반영후)'!F26</f>
        <v>#VALUE!</v>
      </c>
      <c r="G26" s="246" t="e" vm="2">
        <f>+[53]공통부문!G26+[53]임원!G26+[53]경영지원실!G26+[53]영업부!G26+[53]기획부!G26+'[53]기술지원부(반영후)'!G26+'[53]연구개발부(반영후)'!G26</f>
        <v>#VALUE!</v>
      </c>
      <c r="H26" s="246" t="e" vm="2">
        <f>+[53]공통부문!H26+[53]임원!H26+[53]경영지원실!H26+[53]영업부!H26+[53]기획부!H26+'[53]기술지원부(반영후)'!H26+'[53]연구개발부(반영후)'!H26</f>
        <v>#VALUE!</v>
      </c>
      <c r="I26" s="246" t="e" vm="2">
        <f>+[53]공통부문!I26+[53]임원!I26+[53]경영지원실!I26+[53]영업부!I26+[53]기획부!I26+'[53]기술지원부(반영후)'!I26+'[53]연구개발부(반영후)'!I26</f>
        <v>#VALUE!</v>
      </c>
      <c r="J26" s="246" t="e" vm="2">
        <f>+[53]공통부문!J26+[53]임원!J26+[53]경영지원실!J26+[53]영업부!J26+[53]기획부!J26+'[53]기술지원부(반영후)'!J26+'[53]연구개발부(반영후)'!J26</f>
        <v>#VALUE!</v>
      </c>
      <c r="K26" s="246" t="e" vm="2">
        <f>+[53]공통부문!K26+[53]임원!K26+[53]경영지원실!K26+[53]영업부!K26+[53]기획부!K26+'[53]기술지원부(반영후)'!K26+'[53]연구개발부(반영후)'!K26</f>
        <v>#VALUE!</v>
      </c>
      <c r="L26" s="246" t="e" vm="2">
        <f>+[53]공통부문!L26+[53]임원!L26+[53]경영지원실!L26+[53]영업부!L26+[53]기획부!L26+'[53]기술지원부(반영후)'!L26+'[53]연구개발부(반영후)'!L26</f>
        <v>#VALUE!</v>
      </c>
      <c r="M26" s="246" t="e" vm="2">
        <f>+[53]공통부문!M26+[53]임원!M26+[53]경영지원실!M26+[53]영업부!M26+[53]기획부!M26+'[53]기술지원부(반영후)'!M26+'[53]연구개발부(반영후)'!M26</f>
        <v>#VALUE!</v>
      </c>
      <c r="N26" s="246" t="e" vm="2">
        <f>+[53]공통부문!N26+[53]임원!N26+[53]경영지원실!N26+[53]영업부!N26+[53]기획부!N26+'[53]기술지원부(반영후)'!N26+'[53]연구개발부(반영후)'!N26</f>
        <v>#VALUE!</v>
      </c>
      <c r="O26" s="246" t="e" vm="2">
        <f>+[53]공통부문!O26+[53]임원!O26+[53]경영지원실!O26+[53]영업부!O26+[53]기획부!O26+'[53]기술지원부(반영후)'!O26+'[53]연구개발부(반영후)'!O26</f>
        <v>#VALUE!</v>
      </c>
      <c r="P26" s="235" t="e" vm="1">
        <f t="shared" si="1"/>
        <v>#VALUE!</v>
      </c>
    </row>
    <row r="27" spans="1:16" s="236" customFormat="1" ht="11.25">
      <c r="A27" s="216"/>
      <c r="B27" s="232" t="s">
        <v>72</v>
      </c>
      <c r="C27" s="233"/>
      <c r="D27" s="234" t="e" vm="2">
        <f>+[53]공통부문!D27+[53]임원!D27+[53]경영지원실!D27+[53]영업부!D27+[53]기획부!D27+'[53]기술지원부(반영후)'!D27+'[53]연구개발부(반영후)'!D27</f>
        <v>#VALUE!</v>
      </c>
      <c r="E27" s="234" t="e" vm="2">
        <f>+[53]공통부문!E27+[53]임원!E27+[53]경영지원실!E27+[53]영업부!E27+[53]기획부!E27+'[53]기술지원부(반영후)'!E27+'[53]연구개발부(반영후)'!E27</f>
        <v>#VALUE!</v>
      </c>
      <c r="F27" s="234" t="e" vm="2">
        <f>+[53]공통부문!F27+[53]임원!F27+[53]경영지원실!F27+[53]영업부!F27+[53]기획부!F27+'[53]기술지원부(반영후)'!F27+'[53]연구개발부(반영후)'!F27</f>
        <v>#VALUE!</v>
      </c>
      <c r="G27" s="234" t="e" vm="2">
        <f>+[53]공통부문!G27+[53]임원!G27+[53]경영지원실!G27+[53]영업부!G27+[53]기획부!G27+'[53]기술지원부(반영후)'!G27+'[53]연구개발부(반영후)'!G27</f>
        <v>#VALUE!</v>
      </c>
      <c r="H27" s="234" t="e" vm="2">
        <f>+[53]공통부문!H27+[53]임원!H27+[53]경영지원실!H27+[53]영업부!H27+[53]기획부!H27+'[53]기술지원부(반영후)'!H27+'[53]연구개발부(반영후)'!H27</f>
        <v>#VALUE!</v>
      </c>
      <c r="I27" s="234" t="e" vm="2">
        <f>+[53]공통부문!I27+[53]임원!I27+[53]경영지원실!I27+[53]영업부!I27+[53]기획부!I27+'[53]기술지원부(반영후)'!I27+'[53]연구개발부(반영후)'!I27</f>
        <v>#VALUE!</v>
      </c>
      <c r="J27" s="234" t="e" vm="2">
        <f>+[53]공통부문!J27+[53]임원!J27+[53]경영지원실!J27+[53]영업부!J27+[53]기획부!J27+'[53]기술지원부(반영후)'!J27+'[53]연구개발부(반영후)'!J27</f>
        <v>#VALUE!</v>
      </c>
      <c r="K27" s="234" t="e" vm="2">
        <f>+[53]공통부문!K27+[53]임원!K27+[53]경영지원실!K27+[53]영업부!K27+[53]기획부!K27+'[53]기술지원부(반영후)'!K27+'[53]연구개발부(반영후)'!K27</f>
        <v>#VALUE!</v>
      </c>
      <c r="L27" s="234" t="e" vm="2">
        <f>+[53]공통부문!L27+[53]임원!L27+[53]경영지원실!L27+[53]영업부!L27+[53]기획부!L27+'[53]기술지원부(반영후)'!L27+'[53]연구개발부(반영후)'!L27</f>
        <v>#VALUE!</v>
      </c>
      <c r="M27" s="234" t="e" vm="2">
        <f>+[53]공통부문!M27+[53]임원!M27+[53]경영지원실!M27+[53]영업부!M27+[53]기획부!M27+'[53]기술지원부(반영후)'!M27+'[53]연구개발부(반영후)'!M27</f>
        <v>#VALUE!</v>
      </c>
      <c r="N27" s="234" t="e" vm="2">
        <f>+[53]공통부문!N27+[53]임원!N27+[53]경영지원실!N27+[53]영업부!N27+[53]기획부!N27+'[53]기술지원부(반영후)'!N27+'[53]연구개발부(반영후)'!N27</f>
        <v>#VALUE!</v>
      </c>
      <c r="O27" s="234" t="e" vm="2">
        <f>+[53]공통부문!O27+[53]임원!O27+[53]경영지원실!O27+[53]영업부!O27+[53]기획부!O27+'[53]기술지원부(반영후)'!O27+'[53]연구개발부(반영후)'!O27</f>
        <v>#VALUE!</v>
      </c>
      <c r="P27" s="235" t="e" vm="1">
        <f t="shared" si="1"/>
        <v>#VALUE!</v>
      </c>
    </row>
    <row r="28" spans="1:16" s="236" customFormat="1" ht="11.25">
      <c r="A28" s="243"/>
      <c r="B28" s="232" t="s">
        <v>73</v>
      </c>
      <c r="C28" s="233"/>
      <c r="D28" s="246" t="e" vm="2">
        <f>+[53]공통부문!D28+[53]임원!D28+[53]경영지원실!D28+[53]영업부!D28+[53]기획부!D28+'[53]기술지원부(반영후)'!D28+'[53]연구개발부(반영후)'!D28</f>
        <v>#VALUE!</v>
      </c>
      <c r="E28" s="246" t="e" vm="2">
        <f>+[53]공통부문!E28+[53]임원!E28+[53]경영지원실!E28+[53]영업부!E28+[53]기획부!E28+'[53]기술지원부(반영후)'!E28+'[53]연구개발부(반영후)'!E28</f>
        <v>#VALUE!</v>
      </c>
      <c r="F28" s="246" t="e" vm="2">
        <f>+[53]공통부문!F28+[53]임원!F28+[53]경영지원실!F28+[53]영업부!F28+[53]기획부!F28+'[53]기술지원부(반영후)'!F28+'[53]연구개발부(반영후)'!F28</f>
        <v>#VALUE!</v>
      </c>
      <c r="G28" s="246" t="e" vm="2">
        <f>+[53]공통부문!G28+[53]임원!G28+[53]경영지원실!G28+[53]영업부!G28+[53]기획부!G28+'[53]기술지원부(반영후)'!G28+'[53]연구개발부(반영후)'!G28</f>
        <v>#VALUE!</v>
      </c>
      <c r="H28" s="246" t="e" vm="2">
        <f>+[53]공통부문!H28+[53]임원!H28+[53]경영지원실!H28+[53]영업부!H28+[53]기획부!H28+'[53]기술지원부(반영후)'!H28+'[53]연구개발부(반영후)'!H28</f>
        <v>#VALUE!</v>
      </c>
      <c r="I28" s="246" t="e" vm="2">
        <f>+[53]공통부문!I28+[53]임원!I28+[53]경영지원실!I28+[53]영업부!I28+[53]기획부!I28+'[53]기술지원부(반영후)'!I28+'[53]연구개발부(반영후)'!I28</f>
        <v>#VALUE!</v>
      </c>
      <c r="J28" s="246" t="e" vm="2">
        <f>+[53]공통부문!J28+[53]임원!J28+[53]경영지원실!J28+[53]영업부!J28+[53]기획부!J28+'[53]기술지원부(반영후)'!J28+'[53]연구개발부(반영후)'!J28</f>
        <v>#VALUE!</v>
      </c>
      <c r="K28" s="246" t="e" vm="2">
        <f>+[53]공통부문!K28+[53]임원!K28+[53]경영지원실!K28+[53]영업부!K28+[53]기획부!K28+'[53]기술지원부(반영후)'!K28+'[53]연구개발부(반영후)'!K28</f>
        <v>#VALUE!</v>
      </c>
      <c r="L28" s="246" t="e" vm="2">
        <f>+[53]공통부문!L28+[53]임원!L28+[53]경영지원실!L28+[53]영업부!L28+[53]기획부!L28+'[53]기술지원부(반영후)'!L28+'[53]연구개발부(반영후)'!L28</f>
        <v>#VALUE!</v>
      </c>
      <c r="M28" s="246" t="e" vm="2">
        <f>+[53]공통부문!M28+[53]임원!M28+[53]경영지원실!M28+[53]영업부!M28+[53]기획부!M28+'[53]기술지원부(반영후)'!M28+'[53]연구개발부(반영후)'!M28</f>
        <v>#VALUE!</v>
      </c>
      <c r="N28" s="246" t="e" vm="2">
        <f>+[53]공통부문!N28+[53]임원!N28+[53]경영지원실!N28+[53]영업부!N28+[53]기획부!N28+'[53]기술지원부(반영후)'!N28+'[53]연구개발부(반영후)'!N28</f>
        <v>#VALUE!</v>
      </c>
      <c r="O28" s="246" t="e" vm="2">
        <f>+[53]공통부문!O28+[53]임원!O28+[53]경영지원실!O28+[53]영업부!O28+[53]기획부!O28+'[53]기술지원부(반영후)'!O28+'[53]연구개발부(반영후)'!O28</f>
        <v>#VALUE!</v>
      </c>
      <c r="P28" s="235" t="e" vm="1">
        <f t="shared" si="1"/>
        <v>#VALUE!</v>
      </c>
    </row>
    <row r="29" spans="1:16" s="236" customFormat="1" ht="11.25">
      <c r="A29" s="216"/>
      <c r="B29" s="232" t="s">
        <v>74</v>
      </c>
      <c r="C29" s="233"/>
      <c r="D29" s="234" t="e" vm="2">
        <f>+[53]공통부문!D29+[53]임원!D29+[53]경영지원실!D29+[53]영업부!D29+[53]기획부!D29+'[53]기술지원부(반영후)'!D29+'[53]연구개발부(반영후)'!D29</f>
        <v>#VALUE!</v>
      </c>
      <c r="E29" s="234" t="e" vm="2">
        <f>+[53]공통부문!E29+[53]임원!E29+[53]경영지원실!E29+[53]영업부!E29+[53]기획부!E29+'[53]기술지원부(반영후)'!E29+'[53]연구개발부(반영후)'!E29</f>
        <v>#VALUE!</v>
      </c>
      <c r="F29" s="234" t="e" vm="2">
        <f>+[53]공통부문!F29+[53]임원!F29+[53]경영지원실!F29+[53]영업부!F29+[53]기획부!F29+'[53]기술지원부(반영후)'!F29+'[53]연구개발부(반영후)'!F29</f>
        <v>#VALUE!</v>
      </c>
      <c r="G29" s="234" t="e" vm="2">
        <f>+[53]공통부문!G29+[53]임원!G29+[53]경영지원실!G29+[53]영업부!G29+[53]기획부!G29+'[53]기술지원부(반영후)'!G29+'[53]연구개발부(반영후)'!G29</f>
        <v>#VALUE!</v>
      </c>
      <c r="H29" s="234" t="e" vm="2">
        <f>+[53]공통부문!H29+[53]임원!H29+[53]경영지원실!H29+[53]영업부!H29+[53]기획부!H29+'[53]기술지원부(반영후)'!H29+'[53]연구개발부(반영후)'!H29</f>
        <v>#VALUE!</v>
      </c>
      <c r="I29" s="234" t="e" vm="2">
        <f>+[53]공통부문!I29+[53]임원!I29+[53]경영지원실!I29+[53]영업부!I29+[53]기획부!I29+'[53]기술지원부(반영후)'!I29+'[53]연구개발부(반영후)'!I29</f>
        <v>#VALUE!</v>
      </c>
      <c r="J29" s="234" t="e" vm="2">
        <f>+[53]공통부문!J29+[53]임원!J29+[53]경영지원실!J29+[53]영업부!J29+[53]기획부!J29+'[53]기술지원부(반영후)'!J29+'[53]연구개발부(반영후)'!J29</f>
        <v>#VALUE!</v>
      </c>
      <c r="K29" s="234" t="e" vm="2">
        <f>+[53]공통부문!K29+[53]임원!K29+[53]경영지원실!K29+[53]영업부!K29+[53]기획부!K29+'[53]기술지원부(반영후)'!K29+'[53]연구개발부(반영후)'!K29</f>
        <v>#VALUE!</v>
      </c>
      <c r="L29" s="234" t="e" vm="2">
        <f>+[53]공통부문!L29+[53]임원!L29+[53]경영지원실!L29+[53]영업부!L29+[53]기획부!L29+'[53]기술지원부(반영후)'!L29+'[53]연구개발부(반영후)'!L29</f>
        <v>#VALUE!</v>
      </c>
      <c r="M29" s="234" t="e" vm="2">
        <f>+[53]공통부문!M29+[53]임원!M29+[53]경영지원실!M29+[53]영업부!M29+[53]기획부!M29+'[53]기술지원부(반영후)'!M29+'[53]연구개발부(반영후)'!M29</f>
        <v>#VALUE!</v>
      </c>
      <c r="N29" s="234" t="e" vm="2">
        <f>+[53]공통부문!N29+[53]임원!N29+[53]경영지원실!N29+[53]영업부!N29+[53]기획부!N29+'[53]기술지원부(반영후)'!N29+'[53]연구개발부(반영후)'!N29</f>
        <v>#VALUE!</v>
      </c>
      <c r="O29" s="234" t="e" vm="2">
        <f>+[53]공통부문!O29+[53]임원!O29+[53]경영지원실!O29+[53]영업부!O29+[53]기획부!O29+'[53]기술지원부(반영후)'!O29+'[53]연구개발부(반영후)'!O29</f>
        <v>#VALUE!</v>
      </c>
      <c r="P29" s="235" t="e" vm="1">
        <f t="shared" si="1"/>
        <v>#VALUE!</v>
      </c>
    </row>
    <row r="30" spans="1:16" s="236" customFormat="1" ht="11.25">
      <c r="A30" s="216"/>
      <c r="B30" s="239" t="s">
        <v>75</v>
      </c>
      <c r="C30" s="240"/>
      <c r="D30" s="241" t="e" vm="2">
        <f>+[53]공통부문!D30+[53]임원!D30+[53]경영지원실!D30+[53]영업부!D30+[53]기획부!D30+'[53]기술지원부(반영후)'!D30+'[53]연구개발부(반영후)'!D30</f>
        <v>#VALUE!</v>
      </c>
      <c r="E30" s="241" t="e" vm="2">
        <f>+[53]공통부문!E30+[53]임원!E30+[53]경영지원실!E30+[53]영업부!E30+[53]기획부!E30+'[53]기술지원부(반영후)'!E30+'[53]연구개발부(반영후)'!E30</f>
        <v>#VALUE!</v>
      </c>
      <c r="F30" s="241" t="e" vm="2">
        <f>+[53]공통부문!F30+[53]임원!F30+[53]경영지원실!F30+[53]영업부!F30+[53]기획부!F30+'[53]기술지원부(반영후)'!F30+'[53]연구개발부(반영후)'!F30</f>
        <v>#VALUE!</v>
      </c>
      <c r="G30" s="241" t="e" vm="2">
        <f>+[53]공통부문!G30+[53]임원!G30+[53]경영지원실!G30+[53]영업부!G30+[53]기획부!G30+'[53]기술지원부(반영후)'!G30+'[53]연구개발부(반영후)'!G30</f>
        <v>#VALUE!</v>
      </c>
      <c r="H30" s="241" t="e" vm="2">
        <f>+[53]공통부문!H30+[53]임원!H30+[53]경영지원실!H30+[53]영업부!H30+[53]기획부!H30+'[53]기술지원부(반영후)'!H30+'[53]연구개발부(반영후)'!H30</f>
        <v>#VALUE!</v>
      </c>
      <c r="I30" s="241" t="e" vm="2">
        <f>+[53]공통부문!I30+[53]임원!I30+[53]경영지원실!I30+[53]영업부!I30+[53]기획부!I30+'[53]기술지원부(반영후)'!I30+'[53]연구개발부(반영후)'!I30</f>
        <v>#VALUE!</v>
      </c>
      <c r="J30" s="241" t="e" vm="2">
        <f>+[53]공통부문!J30+[53]임원!J30+[53]경영지원실!J30+[53]영업부!J30+[53]기획부!J30+'[53]기술지원부(반영후)'!J30+'[53]연구개발부(반영후)'!J30</f>
        <v>#VALUE!</v>
      </c>
      <c r="K30" s="241" t="e" vm="2">
        <f>+[53]공통부문!K30+[53]임원!K30+[53]경영지원실!K30+[53]영업부!K30+[53]기획부!K30+'[53]기술지원부(반영후)'!K30+'[53]연구개발부(반영후)'!K30</f>
        <v>#VALUE!</v>
      </c>
      <c r="L30" s="241" t="e" vm="2">
        <f>+[53]공통부문!L30+[53]임원!L30+[53]경영지원실!L30+[53]영업부!L30+[53]기획부!L30+'[53]기술지원부(반영후)'!L30+'[53]연구개발부(반영후)'!L30</f>
        <v>#VALUE!</v>
      </c>
      <c r="M30" s="241" t="e" vm="2">
        <f>+[53]공통부문!M30+[53]임원!M30+[53]경영지원실!M30+[53]영업부!M30+[53]기획부!M30+'[53]기술지원부(반영후)'!M30+'[53]연구개발부(반영후)'!M30</f>
        <v>#VALUE!</v>
      </c>
      <c r="N30" s="241" t="e" vm="2">
        <f>+[53]공통부문!N30+[53]임원!N30+[53]경영지원실!N30+[53]영업부!N30+[53]기획부!N30+'[53]기술지원부(반영후)'!N30+'[53]연구개발부(반영후)'!N30</f>
        <v>#VALUE!</v>
      </c>
      <c r="O30" s="241" t="e" vm="2">
        <f>+[53]공통부문!O30+[53]임원!O30+[53]경영지원실!O30+[53]영업부!O30+[53]기획부!O30+'[53]기술지원부(반영후)'!O30+'[53]연구개발부(반영후)'!O30</f>
        <v>#VALUE!</v>
      </c>
      <c r="P30" s="242" t="e" vm="1">
        <f t="shared" si="1"/>
        <v>#VALUE!</v>
      </c>
    </row>
    <row r="31" spans="1:16" s="238" customFormat="1" ht="11.25">
      <c r="A31" s="248"/>
      <c r="B31" s="232" t="s">
        <v>76</v>
      </c>
      <c r="C31" s="233"/>
      <c r="D31" s="246" t="e" vm="2">
        <f>+[53]공통부문!D31+[53]임원!D31+[53]경영지원실!D31+[53]영업부!D31+[53]기획부!D31+'[53]기술지원부(반영후)'!D31+'[53]연구개발부(반영후)'!D31</f>
        <v>#VALUE!</v>
      </c>
      <c r="E31" s="246" t="e" vm="2">
        <f>+[53]공통부문!E31+[53]임원!E31+[53]경영지원실!E31+[53]영업부!E31+[53]기획부!E31+'[53]기술지원부(반영후)'!E31+'[53]연구개발부(반영후)'!E31</f>
        <v>#VALUE!</v>
      </c>
      <c r="F31" s="246" t="e" vm="2">
        <f>+[53]공통부문!F31+[53]임원!F31+[53]경영지원실!F31+[53]영업부!F31+[53]기획부!F31+'[53]기술지원부(반영후)'!F31+'[53]연구개발부(반영후)'!F31</f>
        <v>#VALUE!</v>
      </c>
      <c r="G31" s="246" t="e" vm="2">
        <f>+[53]공통부문!G31+[53]임원!G31+[53]경영지원실!G31+[53]영업부!G31+[53]기획부!G31+'[53]기술지원부(반영후)'!G31+'[53]연구개발부(반영후)'!G31</f>
        <v>#VALUE!</v>
      </c>
      <c r="H31" s="246" t="e" vm="2">
        <f>+[53]공통부문!H31+[53]임원!H31+[53]경영지원실!H31+[53]영업부!H31+[53]기획부!H31+'[53]기술지원부(반영후)'!H31+'[53]연구개발부(반영후)'!H31</f>
        <v>#VALUE!</v>
      </c>
      <c r="I31" s="246" t="e" vm="2">
        <f>+[53]공통부문!I31+[53]임원!I31+[53]경영지원실!I31+[53]영업부!I31+[53]기획부!I31+'[53]기술지원부(반영후)'!I31+'[53]연구개발부(반영후)'!I31</f>
        <v>#VALUE!</v>
      </c>
      <c r="J31" s="246" t="e" vm="2">
        <f>+[53]공통부문!J31+[53]임원!J31+[53]경영지원실!J31+[53]영업부!J31+[53]기획부!J31+'[53]기술지원부(반영후)'!J31+'[53]연구개발부(반영후)'!J31</f>
        <v>#VALUE!</v>
      </c>
      <c r="K31" s="246" t="e" vm="2">
        <f>+[53]공통부문!K31+[53]임원!K31+[53]경영지원실!K31+[53]영업부!K31+[53]기획부!K31+'[53]기술지원부(반영후)'!K31+'[53]연구개발부(반영후)'!K31</f>
        <v>#VALUE!</v>
      </c>
      <c r="L31" s="246" t="e" vm="2">
        <f>+[53]공통부문!L31+[53]임원!L31+[53]경영지원실!L31+[53]영업부!L31+[53]기획부!L31+'[53]기술지원부(반영후)'!L31+'[53]연구개발부(반영후)'!L31</f>
        <v>#VALUE!</v>
      </c>
      <c r="M31" s="246" t="e" vm="2">
        <f>+[53]공통부문!M31+[53]임원!M31+[53]경영지원실!M31+[53]영업부!M31+[53]기획부!M31+'[53]기술지원부(반영후)'!M31+'[53]연구개발부(반영후)'!M31</f>
        <v>#VALUE!</v>
      </c>
      <c r="N31" s="246" t="e" vm="2">
        <f>+[53]공통부문!N31+[53]임원!N31+[53]경영지원실!N31+[53]영업부!N31+[53]기획부!N31+'[53]기술지원부(반영후)'!N31+'[53]연구개발부(반영후)'!N31</f>
        <v>#VALUE!</v>
      </c>
      <c r="O31" s="246" t="e" vm="2">
        <f>+[53]공통부문!O31+[53]임원!O31+[53]경영지원실!O31+[53]영업부!O31+[53]기획부!O31+'[53]기술지원부(반영후)'!O31+'[53]연구개발부(반영후)'!O31</f>
        <v>#VALUE!</v>
      </c>
      <c r="P31" s="235" t="e" vm="1">
        <f t="shared" si="1"/>
        <v>#VALUE!</v>
      </c>
    </row>
    <row r="32" spans="1:16" s="238" customFormat="1" ht="11.25">
      <c r="A32" s="237">
        <v>0</v>
      </c>
      <c r="B32" s="232" t="s">
        <v>77</v>
      </c>
      <c r="C32" s="245"/>
      <c r="D32" s="246" t="e" vm="2">
        <f>+[53]공통부문!D32+[53]임원!D32+[53]경영지원실!D32+[53]영업부!D32+[53]기획부!D32+'[53]기술지원부(반영후)'!D32+'[53]연구개발부(반영후)'!D32</f>
        <v>#VALUE!</v>
      </c>
      <c r="E32" s="246" t="e" vm="2">
        <f>+[53]공통부문!E32+[53]임원!E32+[53]경영지원실!E32+[53]영업부!E32+[53]기획부!E32+'[53]기술지원부(반영후)'!E32+'[53]연구개발부(반영후)'!E32</f>
        <v>#VALUE!</v>
      </c>
      <c r="F32" s="246" t="e" vm="2">
        <f>+[53]공통부문!F32+[53]임원!F32+[53]경영지원실!F32+[53]영업부!F32+[53]기획부!F32+'[53]기술지원부(반영후)'!F32+'[53]연구개발부(반영후)'!F32</f>
        <v>#VALUE!</v>
      </c>
      <c r="G32" s="246" t="e" vm="2">
        <f>+[53]공통부문!G32+[53]임원!G32+[53]경영지원실!G32+[53]영업부!G32+[53]기획부!G32+'[53]기술지원부(반영후)'!G32+'[53]연구개발부(반영후)'!G32</f>
        <v>#VALUE!</v>
      </c>
      <c r="H32" s="246" t="e" vm="2">
        <f>+[53]공통부문!H32+[53]임원!H32+[53]경영지원실!H32+[53]영업부!H32+[53]기획부!H32+'[53]기술지원부(반영후)'!H32+'[53]연구개발부(반영후)'!H32</f>
        <v>#VALUE!</v>
      </c>
      <c r="I32" s="246" t="e" vm="2">
        <f>+[53]공통부문!I32+[53]임원!I32+[53]경영지원실!I32+[53]영업부!I32+[53]기획부!I32+'[53]기술지원부(반영후)'!I32+'[53]연구개발부(반영후)'!I32</f>
        <v>#VALUE!</v>
      </c>
      <c r="J32" s="246" t="e" vm="2">
        <f>+[53]공통부문!J32+[53]임원!J32+[53]경영지원실!J32+[53]영업부!J32+[53]기획부!J32+'[53]기술지원부(반영후)'!J32+'[53]연구개발부(반영후)'!J32</f>
        <v>#VALUE!</v>
      </c>
      <c r="K32" s="246" t="e" vm="2">
        <f>+[53]공통부문!K32+[53]임원!K32+[53]경영지원실!K32+[53]영업부!K32+[53]기획부!K32+'[53]기술지원부(반영후)'!K32+'[53]연구개발부(반영후)'!K32</f>
        <v>#VALUE!</v>
      </c>
      <c r="L32" s="246" t="e" vm="2">
        <f>+[53]공통부문!L32+[53]임원!L32+[53]경영지원실!L32+[53]영업부!L32+[53]기획부!L32+'[53]기술지원부(반영후)'!L32+'[53]연구개발부(반영후)'!L32</f>
        <v>#VALUE!</v>
      </c>
      <c r="M32" s="246" t="e" vm="2">
        <f>+[53]공통부문!M32+[53]임원!M32+[53]경영지원실!M32+[53]영업부!M32+[53]기획부!M32+'[53]기술지원부(반영후)'!M32+'[53]연구개발부(반영후)'!M32</f>
        <v>#VALUE!</v>
      </c>
      <c r="N32" s="246" t="e" vm="2">
        <f>+[53]공통부문!N32+[53]임원!N32+[53]경영지원실!N32+[53]영업부!N32+[53]기획부!N32+'[53]기술지원부(반영후)'!N32+'[53]연구개발부(반영후)'!N32</f>
        <v>#VALUE!</v>
      </c>
      <c r="O32" s="246" t="e" vm="2">
        <f>+[53]공통부문!O32+[53]임원!O32+[53]경영지원실!O32+[53]영업부!O32+[53]기획부!O32+'[53]기술지원부(반영후)'!O32+'[53]연구개발부(반영후)'!O32</f>
        <v>#VALUE!</v>
      </c>
      <c r="P32" s="235" t="e" vm="1">
        <f t="shared" si="1"/>
        <v>#VALUE!</v>
      </c>
    </row>
    <row r="33" spans="1:16" s="236" customFormat="1" ht="11.25">
      <c r="A33" s="243"/>
      <c r="B33" s="232" t="s">
        <v>78</v>
      </c>
      <c r="C33" s="233"/>
      <c r="D33" s="246" t="e" vm="2">
        <f>+[53]공통부문!D33+[53]임원!D33+[53]경영지원실!D33+[53]영업부!D33+[53]기획부!D33+'[53]기술지원부(반영후)'!D33+'[53]연구개발부(반영후)'!D33</f>
        <v>#VALUE!</v>
      </c>
      <c r="E33" s="246" t="e" vm="2">
        <f>+[53]공통부문!E33+[53]임원!E33+[53]경영지원실!E33+[53]영업부!E33+[53]기획부!E33+'[53]기술지원부(반영후)'!E33+'[53]연구개발부(반영후)'!E33</f>
        <v>#VALUE!</v>
      </c>
      <c r="F33" s="246" t="e" vm="2">
        <f>+[53]공통부문!F33+[53]임원!F33+[53]경영지원실!F33+[53]영업부!F33+[53]기획부!F33+'[53]기술지원부(반영후)'!F33+'[53]연구개발부(반영후)'!F33</f>
        <v>#VALUE!</v>
      </c>
      <c r="G33" s="246" t="e" vm="2">
        <f>+[53]공통부문!G33+[53]임원!G33+[53]경영지원실!G33+[53]영업부!G33+[53]기획부!G33+'[53]기술지원부(반영후)'!G33+'[53]연구개발부(반영후)'!G33</f>
        <v>#VALUE!</v>
      </c>
      <c r="H33" s="246" t="e" vm="2">
        <f>+[53]공통부문!H33+[53]임원!H33+[53]경영지원실!H33+[53]영업부!H33+[53]기획부!H33+'[53]기술지원부(반영후)'!H33+'[53]연구개발부(반영후)'!H33</f>
        <v>#VALUE!</v>
      </c>
      <c r="I33" s="246" t="e" vm="2">
        <f>+[53]공통부문!I33+[53]임원!I33+[53]경영지원실!I33+[53]영업부!I33+[53]기획부!I33+'[53]기술지원부(반영후)'!I33+'[53]연구개발부(반영후)'!I33</f>
        <v>#VALUE!</v>
      </c>
      <c r="J33" s="246" t="e" vm="2">
        <f>+[53]공통부문!J33+[53]임원!J33+[53]경영지원실!J33+[53]영업부!J33+[53]기획부!J33+'[53]기술지원부(반영후)'!J33+'[53]연구개발부(반영후)'!J33</f>
        <v>#VALUE!</v>
      </c>
      <c r="K33" s="246" t="e" vm="2">
        <f>+[53]공통부문!K33+[53]임원!K33+[53]경영지원실!K33+[53]영업부!K33+[53]기획부!K33+'[53]기술지원부(반영후)'!K33+'[53]연구개발부(반영후)'!K33</f>
        <v>#VALUE!</v>
      </c>
      <c r="L33" s="246" t="e" vm="2">
        <f>+[53]공통부문!L33+[53]임원!L33+[53]경영지원실!L33+[53]영업부!L33+[53]기획부!L33+'[53]기술지원부(반영후)'!L33+'[53]연구개발부(반영후)'!L33</f>
        <v>#VALUE!</v>
      </c>
      <c r="M33" s="246" t="e" vm="2">
        <f>+[53]공통부문!M33+[53]임원!M33+[53]경영지원실!M33+[53]영업부!M33+[53]기획부!M33+'[53]기술지원부(반영후)'!M33+'[53]연구개발부(반영후)'!M33</f>
        <v>#VALUE!</v>
      </c>
      <c r="N33" s="246" t="e" vm="2">
        <f>+[53]공통부문!N33+[53]임원!N33+[53]경영지원실!N33+[53]영업부!N33+[53]기획부!N33+'[53]기술지원부(반영후)'!N33+'[53]연구개발부(반영후)'!N33</f>
        <v>#VALUE!</v>
      </c>
      <c r="O33" s="246" t="e" vm="2">
        <f>+[53]공통부문!O33+[53]임원!O33+[53]경영지원실!O33+[53]영업부!O33+[53]기획부!O33+'[53]기술지원부(반영후)'!O33+'[53]연구개발부(반영후)'!O33</f>
        <v>#VALUE!</v>
      </c>
      <c r="P33" s="235" t="e" vm="1">
        <f t="shared" si="1"/>
        <v>#VALUE!</v>
      </c>
    </row>
    <row r="34" spans="1:16" s="238" customFormat="1" ht="11.25">
      <c r="A34" s="237">
        <v>0</v>
      </c>
      <c r="B34" s="239" t="s">
        <v>79</v>
      </c>
      <c r="C34" s="243"/>
      <c r="D34" s="244" t="e" vm="2">
        <f>+[53]공통부문!D34+[53]임원!D34+[53]경영지원실!D34+[53]영업부!D34+[53]기획부!D34+'[53]기술지원부(반영후)'!D34+'[53]연구개발부(반영후)'!D34</f>
        <v>#VALUE!</v>
      </c>
      <c r="E34" s="244" t="e" vm="2">
        <f>+[53]공통부문!E34+[53]임원!E34+[53]경영지원실!E34+[53]영업부!E34+[53]기획부!E34+'[53]기술지원부(반영후)'!E34+'[53]연구개발부(반영후)'!E34</f>
        <v>#VALUE!</v>
      </c>
      <c r="F34" s="244" t="e" vm="2">
        <f>+[53]공통부문!F34+[53]임원!F34+[53]경영지원실!F34+[53]영업부!F34+[53]기획부!F34+'[53]기술지원부(반영후)'!F34+'[53]연구개발부(반영후)'!F34</f>
        <v>#VALUE!</v>
      </c>
      <c r="G34" s="244" t="e" vm="2">
        <f>+[53]공통부문!G34+[53]임원!G34+[53]경영지원실!G34+[53]영업부!G34+[53]기획부!G34+'[53]기술지원부(반영후)'!G34+'[53]연구개발부(반영후)'!G34</f>
        <v>#VALUE!</v>
      </c>
      <c r="H34" s="244" t="e" vm="2">
        <f>+[53]공통부문!H34+[53]임원!H34+[53]경영지원실!H34+[53]영업부!H34+[53]기획부!H34+'[53]기술지원부(반영후)'!H34+'[53]연구개발부(반영후)'!H34</f>
        <v>#VALUE!</v>
      </c>
      <c r="I34" s="244" t="e" vm="2">
        <f>+[53]공통부문!I34+[53]임원!I34+[53]경영지원실!I34+[53]영업부!I34+[53]기획부!I34+'[53]기술지원부(반영후)'!I34+'[53]연구개발부(반영후)'!I34</f>
        <v>#VALUE!</v>
      </c>
      <c r="J34" s="244" t="e" vm="2">
        <f>+[53]공통부문!J34+[53]임원!J34+[53]경영지원실!J34+[53]영업부!J34+[53]기획부!J34+'[53]기술지원부(반영후)'!J34+'[53]연구개발부(반영후)'!J34</f>
        <v>#VALUE!</v>
      </c>
      <c r="K34" s="244" t="e" vm="2">
        <f>+[53]공통부문!K34+[53]임원!K34+[53]경영지원실!K34+[53]영업부!K34+[53]기획부!K34+'[53]기술지원부(반영후)'!K34+'[53]연구개발부(반영후)'!K34</f>
        <v>#VALUE!</v>
      </c>
      <c r="L34" s="244" t="e" vm="2">
        <f>+[53]공통부문!L34+[53]임원!L34+[53]경영지원실!L34+[53]영업부!L34+[53]기획부!L34+'[53]기술지원부(반영후)'!L34+'[53]연구개발부(반영후)'!L34</f>
        <v>#VALUE!</v>
      </c>
      <c r="M34" s="244" t="e" vm="2">
        <f>+[53]공통부문!M34+[53]임원!M34+[53]경영지원실!M34+[53]영업부!M34+[53]기획부!M34+'[53]기술지원부(반영후)'!M34+'[53]연구개발부(반영후)'!M34</f>
        <v>#VALUE!</v>
      </c>
      <c r="N34" s="244" t="e" vm="2">
        <f>+[53]공통부문!N34+[53]임원!N34+[53]경영지원실!N34+[53]영업부!N34+[53]기획부!N34+'[53]기술지원부(반영후)'!N34+'[53]연구개발부(반영후)'!N34</f>
        <v>#VALUE!</v>
      </c>
      <c r="O34" s="244" t="e" vm="2">
        <f>+[53]공통부문!O34+[53]임원!O34+[53]경영지원실!O34+[53]영업부!O34+[53]기획부!O34+'[53]기술지원부(반영후)'!O34+'[53]연구개발부(반영후)'!O34</f>
        <v>#VALUE!</v>
      </c>
      <c r="P34" s="242" t="e" vm="1">
        <f t="shared" si="1"/>
        <v>#VALUE!</v>
      </c>
    </row>
    <row r="35" spans="1:16" s="238" customFormat="1" ht="11.25">
      <c r="A35" s="237">
        <v>0</v>
      </c>
      <c r="B35" s="239" t="s">
        <v>80</v>
      </c>
      <c r="C35" s="240"/>
      <c r="D35" s="241" t="e" vm="2">
        <f>+[53]공통부문!D35+[53]임원!D35+[53]경영지원실!D35+[53]영업부!D35+[53]기획부!D35+'[53]기술지원부(반영후)'!D35+'[53]연구개발부(반영후)'!D35</f>
        <v>#VALUE!</v>
      </c>
      <c r="E35" s="241" t="e" vm="2">
        <f>+[53]공통부문!E35+[53]임원!E35+[53]경영지원실!E35+[53]영업부!E35+[53]기획부!E35+'[53]기술지원부(반영후)'!E35+'[53]연구개발부(반영후)'!E35</f>
        <v>#VALUE!</v>
      </c>
      <c r="F35" s="241" t="e" vm="2">
        <f>+[53]공통부문!F35+[53]임원!F35+[53]경영지원실!F35+[53]영업부!F35+[53]기획부!F35+'[53]기술지원부(반영후)'!F35+'[53]연구개발부(반영후)'!F35</f>
        <v>#VALUE!</v>
      </c>
      <c r="G35" s="241" t="e" vm="2">
        <f>+[53]공통부문!G35+[53]임원!G35+[53]경영지원실!G35+[53]영업부!G35+[53]기획부!G35+'[53]기술지원부(반영후)'!G35+'[53]연구개발부(반영후)'!G35</f>
        <v>#VALUE!</v>
      </c>
      <c r="H35" s="241" t="e" vm="2">
        <f>+[53]공통부문!H35+[53]임원!H35+[53]경영지원실!H35+[53]영업부!H35+[53]기획부!H35+'[53]기술지원부(반영후)'!H35+'[53]연구개발부(반영후)'!H35</f>
        <v>#VALUE!</v>
      </c>
      <c r="I35" s="241" t="e" vm="2">
        <f>+[53]공통부문!I35+[53]임원!I35+[53]경영지원실!I35+[53]영업부!I35+[53]기획부!I35+'[53]기술지원부(반영후)'!I35+'[53]연구개발부(반영후)'!I35</f>
        <v>#VALUE!</v>
      </c>
      <c r="J35" s="241" t="e" vm="2">
        <f>+[53]공통부문!J35+[53]임원!J35+[53]경영지원실!J35+[53]영업부!J35+[53]기획부!J35+'[53]기술지원부(반영후)'!J35+'[53]연구개발부(반영후)'!J35</f>
        <v>#VALUE!</v>
      </c>
      <c r="K35" s="241" t="e" vm="2">
        <f>+[53]공통부문!K35+[53]임원!K35+[53]경영지원실!K35+[53]영업부!K35+[53]기획부!K35+'[53]기술지원부(반영후)'!K35+'[53]연구개발부(반영후)'!K35</f>
        <v>#VALUE!</v>
      </c>
      <c r="L35" s="241" t="e" vm="2">
        <f>+[53]공통부문!L35+[53]임원!L35+[53]경영지원실!L35+[53]영업부!L35+[53]기획부!L35+'[53]기술지원부(반영후)'!L35+'[53]연구개발부(반영후)'!L35</f>
        <v>#VALUE!</v>
      </c>
      <c r="M35" s="241" t="e" vm="2">
        <f>+[53]공통부문!M35+[53]임원!M35+[53]경영지원실!M35+[53]영업부!M35+[53]기획부!M35+'[53]기술지원부(반영후)'!M35+'[53]연구개발부(반영후)'!M35</f>
        <v>#VALUE!</v>
      </c>
      <c r="N35" s="241" t="e" vm="2">
        <f>+[53]공통부문!N35+[53]임원!N35+[53]경영지원실!N35+[53]영업부!N35+[53]기획부!N35+'[53]기술지원부(반영후)'!N35+'[53]연구개발부(반영후)'!N35</f>
        <v>#VALUE!</v>
      </c>
      <c r="O35" s="241" t="e" vm="2">
        <f>+[53]공통부문!O35+[53]임원!O35+[53]경영지원실!O35+[53]영업부!O35+[53]기획부!O35+'[53]기술지원부(반영후)'!O35+'[53]연구개발부(반영후)'!O35</f>
        <v>#VALUE!</v>
      </c>
      <c r="P35" s="242" t="e" vm="1">
        <f t="shared" si="1"/>
        <v>#VALUE!</v>
      </c>
    </row>
    <row r="36" spans="1:16" s="238" customFormat="1" ht="11.25">
      <c r="A36" s="237">
        <v>0</v>
      </c>
      <c r="B36" s="239" t="s">
        <v>81</v>
      </c>
      <c r="C36" s="243"/>
      <c r="D36" s="249" t="e" vm="2">
        <f>+[53]공통부문!D36+[53]임원!D36+[53]경영지원실!D36+[53]영업부!D36+[53]기획부!D36+'[53]기술지원부(반영후)'!D36+'[53]연구개발부(반영후)'!D36</f>
        <v>#VALUE!</v>
      </c>
      <c r="E36" s="249" t="e" vm="2">
        <f>+[53]공통부문!E36+[53]임원!E36+[53]경영지원실!E36+[53]영업부!E36+[53]기획부!E36+'[53]기술지원부(반영후)'!E36+'[53]연구개발부(반영후)'!E36</f>
        <v>#VALUE!</v>
      </c>
      <c r="F36" s="249" t="e" vm="2">
        <f>+[53]공통부문!F36+[53]임원!F36+[53]경영지원실!F36+[53]영업부!F36+[53]기획부!F36+'[53]기술지원부(반영후)'!F36+'[53]연구개발부(반영후)'!F36</f>
        <v>#VALUE!</v>
      </c>
      <c r="G36" s="249" t="e" vm="2">
        <f>+[53]공통부문!G36+[53]임원!G36+[53]경영지원실!G36+[53]영업부!G36+[53]기획부!G36+'[53]기술지원부(반영후)'!G36+'[53]연구개발부(반영후)'!G36</f>
        <v>#VALUE!</v>
      </c>
      <c r="H36" s="249" t="e" vm="2">
        <f>+[53]공통부문!H36+[53]임원!H36+[53]경영지원실!H36+[53]영업부!H36+[53]기획부!H36+'[53]기술지원부(반영후)'!H36+'[53]연구개발부(반영후)'!H36</f>
        <v>#VALUE!</v>
      </c>
      <c r="I36" s="249" t="e" vm="2">
        <f>+[53]공통부문!I36+[53]임원!I36+[53]경영지원실!I36+[53]영업부!I36+[53]기획부!I36+'[53]기술지원부(반영후)'!I36+'[53]연구개발부(반영후)'!I36</f>
        <v>#VALUE!</v>
      </c>
      <c r="J36" s="249" t="e" vm="2">
        <f>+[53]공통부문!J36+[53]임원!J36+[53]경영지원실!J36+[53]영업부!J36+[53]기획부!J36+'[53]기술지원부(반영후)'!J36+'[53]연구개발부(반영후)'!J36</f>
        <v>#VALUE!</v>
      </c>
      <c r="K36" s="249" t="e" vm="2">
        <f>+[53]공통부문!K36+[53]임원!K36+[53]경영지원실!K36+[53]영업부!K36+[53]기획부!K36+'[53]기술지원부(반영후)'!K36+'[53]연구개발부(반영후)'!K36</f>
        <v>#VALUE!</v>
      </c>
      <c r="L36" s="249" t="e" vm="2">
        <f>+[53]공통부문!L36+[53]임원!L36+[53]경영지원실!L36+[53]영업부!L36+[53]기획부!L36+'[53]기술지원부(반영후)'!L36+'[53]연구개발부(반영후)'!L36</f>
        <v>#VALUE!</v>
      </c>
      <c r="M36" s="249" t="e" vm="2">
        <f>+[53]공통부문!M36+[53]임원!M36+[53]경영지원실!M36+[53]영업부!M36+[53]기획부!M36+'[53]기술지원부(반영후)'!M36+'[53]연구개발부(반영후)'!M36</f>
        <v>#VALUE!</v>
      </c>
      <c r="N36" s="249" t="e" vm="2">
        <f>+[53]공통부문!N36+[53]임원!N36+[53]경영지원실!N36+[53]영업부!N36+[53]기획부!N36+'[53]기술지원부(반영후)'!N36+'[53]연구개발부(반영후)'!N36</f>
        <v>#VALUE!</v>
      </c>
      <c r="O36" s="249" t="e" vm="2">
        <f>+[53]공통부문!O36+[53]임원!O36+[53]경영지원실!O36+[53]영업부!O36+[53]기획부!O36+'[53]기술지원부(반영후)'!O36+'[53]연구개발부(반영후)'!O36</f>
        <v>#VALUE!</v>
      </c>
      <c r="P36" s="242" t="e" vm="1">
        <f t="shared" si="1"/>
        <v>#VALUE!</v>
      </c>
    </row>
    <row r="37" spans="1:16" s="236" customFormat="1" ht="11.25">
      <c r="A37" s="243"/>
      <c r="B37" s="239" t="s">
        <v>82</v>
      </c>
      <c r="C37" s="240"/>
      <c r="D37" s="244" t="e" vm="2">
        <f>+[53]공통부문!D37+[53]임원!D37+[53]경영지원실!D37+[53]영업부!D37+[53]기획부!D37+'[53]기술지원부(반영후)'!D37+'[53]연구개발부(반영후)'!D37</f>
        <v>#VALUE!</v>
      </c>
      <c r="E37" s="244" t="e" vm="2">
        <f>+[53]공통부문!E37+[53]임원!E37+[53]경영지원실!E37+[53]영업부!E37+[53]기획부!E37+'[53]기술지원부(반영후)'!E37+'[53]연구개발부(반영후)'!E37</f>
        <v>#VALUE!</v>
      </c>
      <c r="F37" s="244" t="e" vm="2">
        <f>+[53]공통부문!F37+[53]임원!F37+[53]경영지원실!F37+[53]영업부!F37+[53]기획부!F37+'[53]기술지원부(반영후)'!F37+'[53]연구개발부(반영후)'!F37</f>
        <v>#VALUE!</v>
      </c>
      <c r="G37" s="244" t="e" vm="2">
        <f>+[53]공통부문!G37+[53]임원!G37+[53]경영지원실!G37+[53]영업부!G37+[53]기획부!G37+'[53]기술지원부(반영후)'!G37+'[53]연구개발부(반영후)'!G37</f>
        <v>#VALUE!</v>
      </c>
      <c r="H37" s="244" t="e" vm="2">
        <f>+[53]공통부문!H37+[53]임원!H37+[53]경영지원실!H37+[53]영업부!H37+[53]기획부!H37+'[53]기술지원부(반영후)'!H37+'[53]연구개발부(반영후)'!H37</f>
        <v>#VALUE!</v>
      </c>
      <c r="I37" s="244" t="e" vm="2">
        <f>+[53]공통부문!I37+[53]임원!I37+[53]경영지원실!I37+[53]영업부!I37+[53]기획부!I37+'[53]기술지원부(반영후)'!I37+'[53]연구개발부(반영후)'!I37</f>
        <v>#VALUE!</v>
      </c>
      <c r="J37" s="244" t="e" vm="2">
        <f>+[53]공통부문!J37+[53]임원!J37+[53]경영지원실!J37+[53]영업부!J37+[53]기획부!J37+'[53]기술지원부(반영후)'!J37+'[53]연구개발부(반영후)'!J37</f>
        <v>#VALUE!</v>
      </c>
      <c r="K37" s="244" t="e" vm="2">
        <f>+[53]공통부문!K37+[53]임원!K37+[53]경영지원실!K37+[53]영업부!K37+[53]기획부!K37+'[53]기술지원부(반영후)'!K37+'[53]연구개발부(반영후)'!K37</f>
        <v>#VALUE!</v>
      </c>
      <c r="L37" s="244" t="e" vm="2">
        <f>+[53]공통부문!L37+[53]임원!L37+[53]경영지원실!L37+[53]영업부!L37+[53]기획부!L37+'[53]기술지원부(반영후)'!L37+'[53]연구개발부(반영후)'!L37</f>
        <v>#VALUE!</v>
      </c>
      <c r="M37" s="244" t="e" vm="2">
        <f>+[53]공통부문!M37+[53]임원!M37+[53]경영지원실!M37+[53]영업부!M37+[53]기획부!M37+'[53]기술지원부(반영후)'!M37+'[53]연구개발부(반영후)'!M37</f>
        <v>#VALUE!</v>
      </c>
      <c r="N37" s="244" t="e" vm="2">
        <f>+[53]공통부문!N37+[53]임원!N37+[53]경영지원실!N37+[53]영업부!N37+[53]기획부!N37+'[53]기술지원부(반영후)'!N37+'[53]연구개발부(반영후)'!N37</f>
        <v>#VALUE!</v>
      </c>
      <c r="O37" s="244" t="e" vm="2">
        <f>+[53]공통부문!O37+[53]임원!O37+[53]경영지원실!O37+[53]영업부!O37+[53]기획부!O37+'[53]기술지원부(반영후)'!O37+'[53]연구개발부(반영후)'!O37</f>
        <v>#VALUE!</v>
      </c>
      <c r="P37" s="242" t="e" vm="1">
        <f t="shared" si="1"/>
        <v>#VALUE!</v>
      </c>
    </row>
    <row r="38" spans="1:16" s="236" customFormat="1" ht="11.25">
      <c r="A38" s="216"/>
      <c r="B38" s="239" t="s">
        <v>83</v>
      </c>
      <c r="C38" s="240"/>
      <c r="D38" s="241" t="e" vm="2">
        <f>+[53]공통부문!D38+[53]임원!D38+[53]경영지원실!D38+[53]영업부!D38+[53]기획부!D38+'[53]기술지원부(반영후)'!D38+'[53]연구개발부(반영후)'!D38</f>
        <v>#VALUE!</v>
      </c>
      <c r="E38" s="241" t="e" vm="2">
        <f>+[53]공통부문!E38+[53]임원!E38+[53]경영지원실!E38+[53]영업부!E38+[53]기획부!E38+'[53]기술지원부(반영후)'!E38+'[53]연구개발부(반영후)'!E38</f>
        <v>#VALUE!</v>
      </c>
      <c r="F38" s="241" t="e" vm="2">
        <f>+[53]공통부문!F38+[53]임원!F38+[53]경영지원실!F38+[53]영업부!F38+[53]기획부!F38+'[53]기술지원부(반영후)'!F38+'[53]연구개발부(반영후)'!F38</f>
        <v>#VALUE!</v>
      </c>
      <c r="G38" s="241" t="e" vm="2">
        <f>+[53]공통부문!G38+[53]임원!G38+[53]경영지원실!G38+[53]영업부!G38+[53]기획부!G38+'[53]기술지원부(반영후)'!G38+'[53]연구개발부(반영후)'!G38</f>
        <v>#VALUE!</v>
      </c>
      <c r="H38" s="241" t="e" vm="2">
        <f>+[53]공통부문!H38+[53]임원!H38+[53]경영지원실!H38+[53]영업부!H38+[53]기획부!H38+'[53]기술지원부(반영후)'!H38+'[53]연구개발부(반영후)'!H38</f>
        <v>#VALUE!</v>
      </c>
      <c r="I38" s="241" t="e" vm="2">
        <f>+[53]공통부문!I38+[53]임원!I38+[53]경영지원실!I38+[53]영업부!I38+[53]기획부!I38+'[53]기술지원부(반영후)'!I38+'[53]연구개발부(반영후)'!I38</f>
        <v>#VALUE!</v>
      </c>
      <c r="J38" s="241" t="e" vm="2">
        <f>+[53]공통부문!J38+[53]임원!J38+[53]경영지원실!J38+[53]영업부!J38+[53]기획부!J38+'[53]기술지원부(반영후)'!J38+'[53]연구개발부(반영후)'!J38</f>
        <v>#VALUE!</v>
      </c>
      <c r="K38" s="241" t="e" vm="2">
        <f>+[53]공통부문!K38+[53]임원!K38+[53]경영지원실!K38+[53]영업부!K38+[53]기획부!K38+'[53]기술지원부(반영후)'!K38+'[53]연구개발부(반영후)'!K38</f>
        <v>#VALUE!</v>
      </c>
      <c r="L38" s="241" t="e" vm="2">
        <f>+[53]공통부문!L38+[53]임원!L38+[53]경영지원실!L38+[53]영업부!L38+[53]기획부!L38+'[53]기술지원부(반영후)'!L38+'[53]연구개발부(반영후)'!L38</f>
        <v>#VALUE!</v>
      </c>
      <c r="M38" s="241" t="e" vm="2">
        <f>+[53]공통부문!M38+[53]임원!M38+[53]경영지원실!M38+[53]영업부!M38+[53]기획부!M38+'[53]기술지원부(반영후)'!M38+'[53]연구개발부(반영후)'!M38</f>
        <v>#VALUE!</v>
      </c>
      <c r="N38" s="241" t="e" vm="2">
        <f>+[53]공통부문!N38+[53]임원!N38+[53]경영지원실!N38+[53]영업부!N38+[53]기획부!N38+'[53]기술지원부(반영후)'!N38+'[53]연구개발부(반영후)'!N38</f>
        <v>#VALUE!</v>
      </c>
      <c r="O38" s="241" t="e" vm="2">
        <f>+[53]공통부문!O38+[53]임원!O38+[53]경영지원실!O38+[53]영업부!O38+[53]기획부!O38+'[53]기술지원부(반영후)'!O38+'[53]연구개발부(반영후)'!O38</f>
        <v>#VALUE!</v>
      </c>
      <c r="P38" s="242" t="e" vm="1">
        <f t="shared" si="1"/>
        <v>#VALUE!</v>
      </c>
    </row>
    <row r="39" spans="1:16" s="236" customFormat="1" ht="11.25">
      <c r="A39" s="216"/>
      <c r="B39" s="239" t="s">
        <v>84</v>
      </c>
      <c r="C39" s="240"/>
      <c r="D39" s="241" t="e" vm="2">
        <f>+[53]공통부문!D39+[53]임원!D39+[53]경영지원실!D39+[53]영업부!D39+[53]기획부!D39+'[53]기술지원부(반영후)'!D39+'[53]연구개발부(반영후)'!D39</f>
        <v>#VALUE!</v>
      </c>
      <c r="E39" s="241" t="e" vm="2">
        <f>+[53]공통부문!E39+[53]임원!E39+[53]경영지원실!E39+[53]영업부!E39+[53]기획부!E39+'[53]기술지원부(반영후)'!E39+'[53]연구개발부(반영후)'!E39</f>
        <v>#VALUE!</v>
      </c>
      <c r="F39" s="241" t="e" vm="2">
        <f>+[53]공통부문!F39+[53]임원!F39+[53]경영지원실!F39+[53]영업부!F39+[53]기획부!F39+'[53]기술지원부(반영후)'!F39+'[53]연구개발부(반영후)'!F39</f>
        <v>#VALUE!</v>
      </c>
      <c r="G39" s="241" t="e" vm="2">
        <f>+[53]공통부문!G39+[53]임원!G39+[53]경영지원실!G39+[53]영업부!G39+[53]기획부!G39+'[53]기술지원부(반영후)'!G39+'[53]연구개발부(반영후)'!G39</f>
        <v>#VALUE!</v>
      </c>
      <c r="H39" s="241" t="e" vm="2">
        <f>+[53]공통부문!H39+[53]임원!H39+[53]경영지원실!H39+[53]영업부!H39+[53]기획부!H39+'[53]기술지원부(반영후)'!H39+'[53]연구개발부(반영후)'!H39</f>
        <v>#VALUE!</v>
      </c>
      <c r="I39" s="241" t="e" vm="2">
        <f>+[53]공통부문!I39+[53]임원!I39+[53]경영지원실!I39+[53]영업부!I39+[53]기획부!I39+'[53]기술지원부(반영후)'!I39+'[53]연구개발부(반영후)'!I39</f>
        <v>#VALUE!</v>
      </c>
      <c r="J39" s="241" t="e" vm="2">
        <f>+[53]공통부문!J39+[53]임원!J39+[53]경영지원실!J39+[53]영업부!J39+[53]기획부!J39+'[53]기술지원부(반영후)'!J39+'[53]연구개발부(반영후)'!J39</f>
        <v>#VALUE!</v>
      </c>
      <c r="K39" s="241" t="e" vm="2">
        <f>+[53]공통부문!K39+[53]임원!K39+[53]경영지원실!K39+[53]영업부!K39+[53]기획부!K39+'[53]기술지원부(반영후)'!K39+'[53]연구개발부(반영후)'!K39</f>
        <v>#VALUE!</v>
      </c>
      <c r="L39" s="241" t="e" vm="2">
        <f>+[53]공통부문!L39+[53]임원!L39+[53]경영지원실!L39+[53]영업부!L39+[53]기획부!L39+'[53]기술지원부(반영후)'!L39+'[53]연구개발부(반영후)'!L39</f>
        <v>#VALUE!</v>
      </c>
      <c r="M39" s="241" t="e" vm="2">
        <f>+[53]공통부문!M39+[53]임원!M39+[53]경영지원실!M39+[53]영업부!M39+[53]기획부!M39+'[53]기술지원부(반영후)'!M39+'[53]연구개발부(반영후)'!M39</f>
        <v>#VALUE!</v>
      </c>
      <c r="N39" s="241" t="e" vm="2">
        <f>+[53]공통부문!N39+[53]임원!N39+[53]경영지원실!N39+[53]영업부!N39+[53]기획부!N39+'[53]기술지원부(반영후)'!N39+'[53]연구개발부(반영후)'!N39</f>
        <v>#VALUE!</v>
      </c>
      <c r="O39" s="241" t="e" vm="2">
        <f>+[53]공통부문!O39+[53]임원!O39+[53]경영지원실!O39+[53]영업부!O39+[53]기획부!O39+'[53]기술지원부(반영후)'!O39+'[53]연구개발부(반영후)'!O39</f>
        <v>#VALUE!</v>
      </c>
      <c r="P39" s="242" t="e" vm="1">
        <f t="shared" si="1"/>
        <v>#VALUE!</v>
      </c>
    </row>
    <row r="40" spans="1:16" s="238" customFormat="1" ht="11.25">
      <c r="A40" s="237">
        <v>0</v>
      </c>
      <c r="B40" s="239" t="s">
        <v>85</v>
      </c>
      <c r="C40" s="240"/>
      <c r="D40" s="241" t="e" vm="2">
        <f>+[53]공통부문!D40+[53]임원!D40+[53]경영지원실!D40+[53]영업부!D40+[53]기획부!D40+'[53]기술지원부(반영후)'!D40+'[53]연구개발부(반영후)'!D40</f>
        <v>#VALUE!</v>
      </c>
      <c r="E40" s="241" t="e" vm="2">
        <f>+[53]공통부문!E40+[53]임원!E40+[53]경영지원실!E40+[53]영업부!E40+[53]기획부!E40+'[53]기술지원부(반영후)'!E40+'[53]연구개발부(반영후)'!E40</f>
        <v>#VALUE!</v>
      </c>
      <c r="F40" s="241" t="e" vm="2">
        <f>+[53]공통부문!F40+[53]임원!F40+[53]경영지원실!F40+[53]영업부!F40+[53]기획부!F40+'[53]기술지원부(반영후)'!F40+'[53]연구개발부(반영후)'!F40</f>
        <v>#VALUE!</v>
      </c>
      <c r="G40" s="241" t="e" vm="2">
        <f>+[53]공통부문!G40+[53]임원!G40+[53]경영지원실!G40+[53]영업부!G40+[53]기획부!G40+'[53]기술지원부(반영후)'!G40+'[53]연구개발부(반영후)'!G40</f>
        <v>#VALUE!</v>
      </c>
      <c r="H40" s="241" t="e" vm="2">
        <f>+[53]공통부문!H40+[53]임원!H40+[53]경영지원실!H40+[53]영업부!H40+[53]기획부!H40+'[53]기술지원부(반영후)'!H40+'[53]연구개발부(반영후)'!H40</f>
        <v>#VALUE!</v>
      </c>
      <c r="I40" s="241" t="e" vm="2">
        <f>+[53]공통부문!I40+[53]임원!I40+[53]경영지원실!I40+[53]영업부!I40+[53]기획부!I40+'[53]기술지원부(반영후)'!I40+'[53]연구개발부(반영후)'!I40</f>
        <v>#VALUE!</v>
      </c>
      <c r="J40" s="241" t="e" vm="2">
        <f>+[53]공통부문!J40+[53]임원!J40+[53]경영지원실!J40+[53]영업부!J40+[53]기획부!J40+'[53]기술지원부(반영후)'!J40+'[53]연구개발부(반영후)'!J40</f>
        <v>#VALUE!</v>
      </c>
      <c r="K40" s="241" t="e" vm="2">
        <f>+[53]공통부문!K40+[53]임원!K40+[53]경영지원실!K40+[53]영업부!K40+[53]기획부!K40+'[53]기술지원부(반영후)'!K40+'[53]연구개발부(반영후)'!K40</f>
        <v>#VALUE!</v>
      </c>
      <c r="L40" s="241" t="e" vm="2">
        <f>+[53]공통부문!L40+[53]임원!L40+[53]경영지원실!L40+[53]영업부!L40+[53]기획부!L40+'[53]기술지원부(반영후)'!L40+'[53]연구개발부(반영후)'!L40</f>
        <v>#VALUE!</v>
      </c>
      <c r="M40" s="241" t="e" vm="2">
        <f>+[53]공통부문!M40+[53]임원!M40+[53]경영지원실!M40+[53]영업부!M40+[53]기획부!M40+'[53]기술지원부(반영후)'!M40+'[53]연구개발부(반영후)'!M40</f>
        <v>#VALUE!</v>
      </c>
      <c r="N40" s="241" t="e" vm="2">
        <f>+[53]공통부문!N40+[53]임원!N40+[53]경영지원실!N40+[53]영업부!N40+[53]기획부!N40+'[53]기술지원부(반영후)'!N40+'[53]연구개발부(반영후)'!N40</f>
        <v>#VALUE!</v>
      </c>
      <c r="O40" s="241" t="e" vm="2">
        <f>+[53]공통부문!O40+[53]임원!O40+[53]경영지원실!O40+[53]영업부!O40+[53]기획부!O40+'[53]기술지원부(반영후)'!O40+'[53]연구개발부(반영후)'!O40</f>
        <v>#VALUE!</v>
      </c>
      <c r="P40" s="242" t="e" vm="1">
        <f t="shared" si="1"/>
        <v>#VALUE!</v>
      </c>
    </row>
    <row r="41" spans="1:16" s="236" customFormat="1" ht="11.25">
      <c r="A41" s="243"/>
      <c r="B41" s="239" t="s">
        <v>86</v>
      </c>
      <c r="C41" s="240"/>
      <c r="D41" s="244" t="e" vm="2">
        <f>+[53]공통부문!D41+[53]임원!D41+[53]경영지원실!D41+[53]영업부!D41+[53]기획부!D41+'[53]기술지원부(반영후)'!D41+'[53]연구개발부(반영후)'!D41</f>
        <v>#VALUE!</v>
      </c>
      <c r="E41" s="244" t="e" vm="2">
        <f>+[53]공통부문!E41+[53]임원!E41+[53]경영지원실!E41+[53]영업부!E41+[53]기획부!E41+'[53]기술지원부(반영후)'!E41+'[53]연구개발부(반영후)'!E41</f>
        <v>#VALUE!</v>
      </c>
      <c r="F41" s="244" t="e" vm="2">
        <f>+[53]공통부문!F41+[53]임원!F41+[53]경영지원실!F41+[53]영업부!F41+[53]기획부!F41+'[53]기술지원부(반영후)'!F41+'[53]연구개발부(반영후)'!F41</f>
        <v>#VALUE!</v>
      </c>
      <c r="G41" s="244" t="e" vm="2">
        <f>+[53]공통부문!G41+[53]임원!G41+[53]경영지원실!G41+[53]영업부!G41+[53]기획부!G41+'[53]기술지원부(반영후)'!G41+'[53]연구개발부(반영후)'!G41</f>
        <v>#VALUE!</v>
      </c>
      <c r="H41" s="244" t="e" vm="2">
        <f>+[53]공통부문!H41+[53]임원!H41+[53]경영지원실!H41+[53]영업부!H41+[53]기획부!H41+'[53]기술지원부(반영후)'!H41+'[53]연구개발부(반영후)'!H41</f>
        <v>#VALUE!</v>
      </c>
      <c r="I41" s="244" t="e" vm="2">
        <f>+[53]공통부문!I41+[53]임원!I41+[53]경영지원실!I41+[53]영업부!I41+[53]기획부!I41+'[53]기술지원부(반영후)'!I41+'[53]연구개발부(반영후)'!I41</f>
        <v>#VALUE!</v>
      </c>
      <c r="J41" s="244" t="e" vm="2">
        <f>+[53]공통부문!J41+[53]임원!J41+[53]경영지원실!J41+[53]영업부!J41+[53]기획부!J41+'[53]기술지원부(반영후)'!J41+'[53]연구개발부(반영후)'!J41</f>
        <v>#VALUE!</v>
      </c>
      <c r="K41" s="244" t="e" vm="2">
        <f>+[53]공통부문!K41+[53]임원!K41+[53]경영지원실!K41+[53]영업부!K41+[53]기획부!K41+'[53]기술지원부(반영후)'!K41+'[53]연구개발부(반영후)'!K41</f>
        <v>#VALUE!</v>
      </c>
      <c r="L41" s="244" t="e" vm="2">
        <f>+[53]공통부문!L41+[53]임원!L41+[53]경영지원실!L41+[53]영업부!L41+[53]기획부!L41+'[53]기술지원부(반영후)'!L41+'[53]연구개발부(반영후)'!L41</f>
        <v>#VALUE!</v>
      </c>
      <c r="M41" s="244" t="e" vm="2">
        <f>+[53]공통부문!M41+[53]임원!M41+[53]경영지원실!M41+[53]영업부!M41+[53]기획부!M41+'[53]기술지원부(반영후)'!M41+'[53]연구개발부(반영후)'!M41</f>
        <v>#VALUE!</v>
      </c>
      <c r="N41" s="244" t="e" vm="2">
        <f>+[53]공통부문!N41+[53]임원!N41+[53]경영지원실!N41+[53]영업부!N41+[53]기획부!N41+'[53]기술지원부(반영후)'!N41+'[53]연구개발부(반영후)'!N41</f>
        <v>#VALUE!</v>
      </c>
      <c r="O41" s="244" t="e" vm="2">
        <f>+[53]공통부문!O41+[53]임원!O41+[53]경영지원실!O41+[53]영업부!O41+[53]기획부!O41+'[53]기술지원부(반영후)'!O41+'[53]연구개발부(반영후)'!O41</f>
        <v>#VALUE!</v>
      </c>
      <c r="P41" s="242" t="e" vm="1">
        <f t="shared" si="1"/>
        <v>#VALUE!</v>
      </c>
    </row>
    <row r="42" spans="1:16" s="236" customFormat="1" ht="11.25">
      <c r="A42" s="243"/>
      <c r="B42" s="239" t="s">
        <v>87</v>
      </c>
      <c r="C42" s="240"/>
      <c r="D42" s="244" t="e" vm="2">
        <f>+[53]공통부문!D42+[53]임원!D42+[53]경영지원실!D42+[53]영업부!D42+[53]기획부!D42+'[53]기술지원부(반영후)'!D42+'[53]연구개발부(반영후)'!D42</f>
        <v>#VALUE!</v>
      </c>
      <c r="E42" s="244" t="e" vm="2">
        <f>+[53]공통부문!E42+[53]임원!E42+[53]경영지원실!E42+[53]영업부!E42+[53]기획부!E42+'[53]기술지원부(반영후)'!E42+'[53]연구개발부(반영후)'!E42</f>
        <v>#VALUE!</v>
      </c>
      <c r="F42" s="244" t="e" vm="2">
        <f>+[53]공통부문!F42+[53]임원!F42+[53]경영지원실!F42+[53]영업부!F42+[53]기획부!F42+'[53]기술지원부(반영후)'!F42+'[53]연구개발부(반영후)'!F42</f>
        <v>#VALUE!</v>
      </c>
      <c r="G42" s="244" t="e" vm="2">
        <f>+[53]공통부문!G42+[53]임원!G42+[53]경영지원실!G42+[53]영업부!G42+[53]기획부!G42+'[53]기술지원부(반영후)'!G42+'[53]연구개발부(반영후)'!G42</f>
        <v>#VALUE!</v>
      </c>
      <c r="H42" s="244" t="e" vm="2">
        <f>+[53]공통부문!H42+[53]임원!H42+[53]경영지원실!H42+[53]영업부!H42+[53]기획부!H42+'[53]기술지원부(반영후)'!H42+'[53]연구개발부(반영후)'!H42</f>
        <v>#VALUE!</v>
      </c>
      <c r="I42" s="244" t="e" vm="2">
        <f>+[53]공통부문!I42+[53]임원!I42+[53]경영지원실!I42+[53]영업부!I42+[53]기획부!I42+'[53]기술지원부(반영후)'!I42+'[53]연구개발부(반영후)'!I42</f>
        <v>#VALUE!</v>
      </c>
      <c r="J42" s="244" t="e" vm="2">
        <f>+[53]공통부문!J42+[53]임원!J42+[53]경영지원실!J42+[53]영업부!J42+[53]기획부!J42+'[53]기술지원부(반영후)'!J42+'[53]연구개발부(반영후)'!J42</f>
        <v>#VALUE!</v>
      </c>
      <c r="K42" s="244" t="e" vm="2">
        <f>+[53]공통부문!K42+[53]임원!K42+[53]경영지원실!K42+[53]영업부!K42+[53]기획부!K42+'[53]기술지원부(반영후)'!K42+'[53]연구개발부(반영후)'!K42</f>
        <v>#VALUE!</v>
      </c>
      <c r="L42" s="244" t="e" vm="2">
        <f>+[53]공통부문!L42+[53]임원!L42+[53]경영지원실!L42+[53]영업부!L42+[53]기획부!L42+'[53]기술지원부(반영후)'!L42+'[53]연구개발부(반영후)'!L42</f>
        <v>#VALUE!</v>
      </c>
      <c r="M42" s="244" t="e" vm="2">
        <f>+[53]공통부문!M42+[53]임원!M42+[53]경영지원실!M42+[53]영업부!M42+[53]기획부!M42+'[53]기술지원부(반영후)'!M42+'[53]연구개발부(반영후)'!M42</f>
        <v>#VALUE!</v>
      </c>
      <c r="N42" s="244" t="e" vm="2">
        <f>+[53]공통부문!N42+[53]임원!N42+[53]경영지원실!N42+[53]영업부!N42+[53]기획부!N42+'[53]기술지원부(반영후)'!N42+'[53]연구개발부(반영후)'!N42</f>
        <v>#VALUE!</v>
      </c>
      <c r="O42" s="244" t="e" vm="2">
        <f>+[53]공통부문!O42+[53]임원!O42+[53]경영지원실!O42+[53]영업부!O42+[53]기획부!O42+'[53]기술지원부(반영후)'!O42+'[53]연구개발부(반영후)'!O42</f>
        <v>#VALUE!</v>
      </c>
      <c r="P42" s="242" t="e" vm="1">
        <f t="shared" si="1"/>
        <v>#VALUE!</v>
      </c>
    </row>
    <row r="43" spans="1:16" s="236" customFormat="1" ht="11.25">
      <c r="A43" s="243"/>
      <c r="B43" s="239" t="s">
        <v>88</v>
      </c>
      <c r="C43" s="240"/>
      <c r="D43" s="244" t="e" vm="2">
        <f>+[53]공통부문!D43+[53]임원!D43+[53]경영지원실!D43+[53]영업부!D43+[53]기획부!D43+'[53]기술지원부(반영후)'!D43+'[53]연구개발부(반영후)'!D43</f>
        <v>#VALUE!</v>
      </c>
      <c r="E43" s="244" t="e" vm="2">
        <f>+[53]공통부문!E43+[53]임원!E43+[53]경영지원실!E43+[53]영업부!E43+[53]기획부!E43+'[53]기술지원부(반영후)'!E43+'[53]연구개발부(반영후)'!E43</f>
        <v>#VALUE!</v>
      </c>
      <c r="F43" s="244" t="e" vm="2">
        <f>+[53]공통부문!F43+[53]임원!F43+[53]경영지원실!F43+[53]영업부!F43+[53]기획부!F43+'[53]기술지원부(반영후)'!F43+'[53]연구개발부(반영후)'!F43</f>
        <v>#VALUE!</v>
      </c>
      <c r="G43" s="244" t="e" vm="2">
        <f>+[53]공통부문!G43+[53]임원!G43+[53]경영지원실!G43+[53]영업부!G43+[53]기획부!G43+'[53]기술지원부(반영후)'!G43+'[53]연구개발부(반영후)'!G43</f>
        <v>#VALUE!</v>
      </c>
      <c r="H43" s="244" t="e" vm="2">
        <f>+[53]공통부문!H43+[53]임원!H43+[53]경영지원실!H43+[53]영업부!H43+[53]기획부!H43+'[53]기술지원부(반영후)'!H43+'[53]연구개발부(반영후)'!H43</f>
        <v>#VALUE!</v>
      </c>
      <c r="I43" s="244" t="e" vm="2">
        <f>+[53]공통부문!I43+[53]임원!I43+[53]경영지원실!I43+[53]영업부!I43+[53]기획부!I43+'[53]기술지원부(반영후)'!I43+'[53]연구개발부(반영후)'!I43</f>
        <v>#VALUE!</v>
      </c>
      <c r="J43" s="244" t="e" vm="2">
        <f>+[53]공통부문!J43+[53]임원!J43+[53]경영지원실!J43+[53]영업부!J43+[53]기획부!J43+'[53]기술지원부(반영후)'!J43+'[53]연구개발부(반영후)'!J43</f>
        <v>#VALUE!</v>
      </c>
      <c r="K43" s="244" t="e" vm="2">
        <f>+[53]공통부문!K43+[53]임원!K43+[53]경영지원실!K43+[53]영업부!K43+[53]기획부!K43+'[53]기술지원부(반영후)'!K43+'[53]연구개발부(반영후)'!K43</f>
        <v>#VALUE!</v>
      </c>
      <c r="L43" s="244" t="e" vm="2">
        <f>+[53]공통부문!L43+[53]임원!L43+[53]경영지원실!L43+[53]영업부!L43+[53]기획부!L43+'[53]기술지원부(반영후)'!L43+'[53]연구개발부(반영후)'!L43</f>
        <v>#VALUE!</v>
      </c>
      <c r="M43" s="244" t="e" vm="2">
        <f>+[53]공통부문!M43+[53]임원!M43+[53]경영지원실!M43+[53]영업부!M43+[53]기획부!M43+'[53]기술지원부(반영후)'!M43+'[53]연구개발부(반영후)'!M43</f>
        <v>#VALUE!</v>
      </c>
      <c r="N43" s="244" t="e" vm="2">
        <f>+[53]공통부문!N43+[53]임원!N43+[53]경영지원실!N43+[53]영업부!N43+[53]기획부!N43+'[53]기술지원부(반영후)'!N43+'[53]연구개발부(반영후)'!N43</f>
        <v>#VALUE!</v>
      </c>
      <c r="O43" s="244" t="e" vm="2">
        <f>+[53]공통부문!O43+[53]임원!O43+[53]경영지원실!O43+[53]영업부!O43+[53]기획부!O43+'[53]기술지원부(반영후)'!O43+'[53]연구개발부(반영후)'!O43</f>
        <v>#VALUE!</v>
      </c>
      <c r="P43" s="242" t="e" vm="1">
        <f t="shared" si="1"/>
        <v>#VALUE!</v>
      </c>
    </row>
    <row r="44" spans="1:16" s="238" customFormat="1" ht="11.25">
      <c r="A44" s="237"/>
      <c r="B44" s="239" t="s">
        <v>89</v>
      </c>
      <c r="C44" s="240"/>
      <c r="D44" s="241" t="e" vm="2">
        <f>+[53]공통부문!D44+[53]임원!D44+[53]경영지원실!D44+[53]영업부!D44+[53]기획부!D44+'[53]기술지원부(반영후)'!D44+'[53]연구개발부(반영후)'!D44</f>
        <v>#VALUE!</v>
      </c>
      <c r="E44" s="241" t="e" vm="2">
        <f>+[53]공통부문!E44+[53]임원!E44+[53]경영지원실!E44+[53]영업부!E44+[53]기획부!E44+'[53]기술지원부(반영후)'!E44+'[53]연구개발부(반영후)'!E44</f>
        <v>#VALUE!</v>
      </c>
      <c r="F44" s="241" t="e" vm="2">
        <f>+[53]공통부문!F44+[53]임원!F44+[53]경영지원실!F44+[53]영업부!F44+[53]기획부!F44+'[53]기술지원부(반영후)'!F44+'[53]연구개발부(반영후)'!F44</f>
        <v>#VALUE!</v>
      </c>
      <c r="G44" s="241" t="e" vm="2">
        <f>+[53]공통부문!G44+[53]임원!G44+[53]경영지원실!G44+[53]영업부!G44+[53]기획부!G44+'[53]기술지원부(반영후)'!G44+'[53]연구개발부(반영후)'!G44</f>
        <v>#VALUE!</v>
      </c>
      <c r="H44" s="241" t="e" vm="2">
        <f>+[53]공통부문!H44+[53]임원!H44+[53]경영지원실!H44+[53]영업부!H44+[53]기획부!H44+'[53]기술지원부(반영후)'!H44+'[53]연구개발부(반영후)'!H44</f>
        <v>#VALUE!</v>
      </c>
      <c r="I44" s="241" t="e" vm="2">
        <f>+[53]공통부문!I44+[53]임원!I44+[53]경영지원실!I44+[53]영업부!I44+[53]기획부!I44+'[53]기술지원부(반영후)'!I44+'[53]연구개발부(반영후)'!I44</f>
        <v>#VALUE!</v>
      </c>
      <c r="J44" s="241" t="e" vm="2">
        <f>+[53]공통부문!J44+[53]임원!J44+[53]경영지원실!J44+[53]영업부!J44+[53]기획부!J44+'[53]기술지원부(반영후)'!J44+'[53]연구개발부(반영후)'!J44</f>
        <v>#VALUE!</v>
      </c>
      <c r="K44" s="241" t="e" vm="2">
        <f>+[53]공통부문!K44+[53]임원!K44+[53]경영지원실!K44+[53]영업부!K44+[53]기획부!K44+'[53]기술지원부(반영후)'!K44+'[53]연구개발부(반영후)'!K44</f>
        <v>#VALUE!</v>
      </c>
      <c r="L44" s="241" t="e" vm="2">
        <f>+[53]공통부문!L44+[53]임원!L44+[53]경영지원실!L44+[53]영업부!L44+[53]기획부!L44+'[53]기술지원부(반영후)'!L44+'[53]연구개발부(반영후)'!L44</f>
        <v>#VALUE!</v>
      </c>
      <c r="M44" s="241" t="e" vm="2">
        <f>+[53]공통부문!M44+[53]임원!M44+[53]경영지원실!M44+[53]영업부!M44+[53]기획부!M44+'[53]기술지원부(반영후)'!M44+'[53]연구개발부(반영후)'!M44</f>
        <v>#VALUE!</v>
      </c>
      <c r="N44" s="241" t="e" vm="2">
        <f>+[53]공통부문!N44+[53]임원!N44+[53]경영지원실!N44+[53]영업부!N44+[53]기획부!N44+'[53]기술지원부(반영후)'!N44+'[53]연구개발부(반영후)'!N44</f>
        <v>#VALUE!</v>
      </c>
      <c r="O44" s="241" t="e" vm="2">
        <f>+[53]공통부문!O44+[53]임원!O44+[53]경영지원실!O44+[53]영업부!O44+[53]기획부!O44+'[53]기술지원부(반영후)'!O44+'[53]연구개발부(반영후)'!O44</f>
        <v>#VALUE!</v>
      </c>
      <c r="P44" s="242" t="e" vm="1">
        <f t="shared" si="1"/>
        <v>#VALUE!</v>
      </c>
    </row>
    <row r="45" spans="1:16" s="236" customFormat="1" ht="11.25">
      <c r="A45" s="243"/>
      <c r="B45" s="239" t="s">
        <v>90</v>
      </c>
      <c r="C45" s="240"/>
      <c r="D45" s="244" t="e" vm="2">
        <f>+[53]공통부문!D45+[53]임원!D45+[53]경영지원실!D45+[53]영업부!D45+[53]기획부!D45+'[53]기술지원부(반영후)'!D45+'[53]연구개발부(반영후)'!D45</f>
        <v>#VALUE!</v>
      </c>
      <c r="E45" s="244" t="e" vm="2">
        <f>+[53]공통부문!E45+[53]임원!E45+[53]경영지원실!E45+[53]영업부!E45+[53]기획부!E45+'[53]기술지원부(반영후)'!E45+'[53]연구개발부(반영후)'!E45</f>
        <v>#VALUE!</v>
      </c>
      <c r="F45" s="244" t="e" vm="2">
        <f>+[53]공통부문!F45+[53]임원!F45+[53]경영지원실!F45+[53]영업부!F45+[53]기획부!F45+'[53]기술지원부(반영후)'!F45+'[53]연구개발부(반영후)'!F45</f>
        <v>#VALUE!</v>
      </c>
      <c r="G45" s="244" t="e" vm="2">
        <f>+[53]공통부문!G45+[53]임원!G45+[53]경영지원실!G45+[53]영업부!G45+[53]기획부!G45+'[53]기술지원부(반영후)'!G45+'[53]연구개발부(반영후)'!G45</f>
        <v>#VALUE!</v>
      </c>
      <c r="H45" s="244" t="e" vm="2">
        <f>+[53]공통부문!H45+[53]임원!H45+[53]경영지원실!H45+[53]영업부!H45+[53]기획부!H45+'[53]기술지원부(반영후)'!H45+'[53]연구개발부(반영후)'!H45</f>
        <v>#VALUE!</v>
      </c>
      <c r="I45" s="244" t="e" vm="2">
        <f>+[53]공통부문!I45+[53]임원!I45+[53]경영지원실!I45+[53]영업부!I45+[53]기획부!I45+'[53]기술지원부(반영후)'!I45+'[53]연구개발부(반영후)'!I45</f>
        <v>#VALUE!</v>
      </c>
      <c r="J45" s="244" t="e" vm="2">
        <f>+[53]공통부문!J45+[53]임원!J45+[53]경영지원실!J45+[53]영업부!J45+[53]기획부!J45+'[53]기술지원부(반영후)'!J45+'[53]연구개발부(반영후)'!J45</f>
        <v>#VALUE!</v>
      </c>
      <c r="K45" s="244" t="e" vm="2">
        <f>+[53]공통부문!K45+[53]임원!K45+[53]경영지원실!K45+[53]영업부!K45+[53]기획부!K45+'[53]기술지원부(반영후)'!K45+'[53]연구개발부(반영후)'!K45</f>
        <v>#VALUE!</v>
      </c>
      <c r="L45" s="244" t="e" vm="2">
        <f>+[53]공통부문!L45+[53]임원!L45+[53]경영지원실!L45+[53]영업부!L45+[53]기획부!L45+'[53]기술지원부(반영후)'!L45+'[53]연구개발부(반영후)'!L45</f>
        <v>#VALUE!</v>
      </c>
      <c r="M45" s="244" t="e" vm="2">
        <f>+[53]공통부문!M45+[53]임원!M45+[53]경영지원실!M45+[53]영업부!M45+[53]기획부!M45+'[53]기술지원부(반영후)'!M45+'[53]연구개발부(반영후)'!M45</f>
        <v>#VALUE!</v>
      </c>
      <c r="N45" s="244" t="e" vm="2">
        <f>+[53]공통부문!N45+[53]임원!N45+[53]경영지원실!N45+[53]영업부!N45+[53]기획부!N45+'[53]기술지원부(반영후)'!N45+'[53]연구개발부(반영후)'!N45</f>
        <v>#VALUE!</v>
      </c>
      <c r="O45" s="244" t="e" vm="2">
        <f>+[53]공통부문!O45+[53]임원!O45+[53]경영지원실!O45+[53]영업부!O45+[53]기획부!O45+'[53]기술지원부(반영후)'!O45+'[53]연구개발부(반영후)'!O45</f>
        <v>#VALUE!</v>
      </c>
      <c r="P45" s="242" t="e" vm="1">
        <f t="shared" si="1"/>
        <v>#VALUE!</v>
      </c>
    </row>
    <row r="46" spans="1:16" s="236" customFormat="1" ht="11.25">
      <c r="A46" s="243"/>
      <c r="B46" s="232" t="s">
        <v>91</v>
      </c>
      <c r="C46" s="233"/>
      <c r="D46" s="246" t="e" vm="2">
        <f>+[53]공통부문!D46+[53]임원!D46+[53]경영지원실!D46+[53]영업부!D46+[53]기획부!D46+'[53]기술지원부(반영후)'!D46+'[53]연구개발부(반영후)'!D46</f>
        <v>#VALUE!</v>
      </c>
      <c r="E46" s="246" t="e" vm="2">
        <f>+[53]공통부문!E46+[53]임원!E46+[53]경영지원실!E46+[53]영업부!E46+[53]기획부!E46+'[53]기술지원부(반영후)'!E46+'[53]연구개발부(반영후)'!E46</f>
        <v>#VALUE!</v>
      </c>
      <c r="F46" s="246" t="e" vm="2">
        <f>+[53]공통부문!F46+[53]임원!F46+[53]경영지원실!F46+[53]영업부!F46+[53]기획부!F46+'[53]기술지원부(반영후)'!F46+'[53]연구개발부(반영후)'!F46</f>
        <v>#VALUE!</v>
      </c>
      <c r="G46" s="246" t="e" vm="2">
        <f>+[53]공통부문!G46+[53]임원!G46+[53]경영지원실!G46+[53]영업부!G46+[53]기획부!G46+'[53]기술지원부(반영후)'!G46+'[53]연구개발부(반영후)'!G46</f>
        <v>#VALUE!</v>
      </c>
      <c r="H46" s="246" t="e" vm="2">
        <f>+[53]공통부문!H46+[53]임원!H46+[53]경영지원실!H46+[53]영업부!H46+[53]기획부!H46+'[53]기술지원부(반영후)'!H46+'[53]연구개발부(반영후)'!H46</f>
        <v>#VALUE!</v>
      </c>
      <c r="I46" s="246" t="e" vm="2">
        <f>+[53]공통부문!I46+[53]임원!I46+[53]경영지원실!I46+[53]영업부!I46+[53]기획부!I46+'[53]기술지원부(반영후)'!I46+'[53]연구개발부(반영후)'!I46</f>
        <v>#VALUE!</v>
      </c>
      <c r="J46" s="246" t="e" vm="2">
        <f>+[53]공통부문!J46+[53]임원!J46+[53]경영지원실!J46+[53]영업부!J46+[53]기획부!J46+'[53]기술지원부(반영후)'!J46+'[53]연구개발부(반영후)'!J46</f>
        <v>#VALUE!</v>
      </c>
      <c r="K46" s="246" t="e" vm="2">
        <f>+[53]공통부문!K46+[53]임원!K46+[53]경영지원실!K46+[53]영업부!K46+[53]기획부!K46+'[53]기술지원부(반영후)'!K46+'[53]연구개발부(반영후)'!K46</f>
        <v>#VALUE!</v>
      </c>
      <c r="L46" s="246" t="e" vm="2">
        <f>+[53]공통부문!L46+[53]임원!L46+[53]경영지원실!L46+[53]영업부!L46+[53]기획부!L46+'[53]기술지원부(반영후)'!L46+'[53]연구개발부(반영후)'!L46</f>
        <v>#VALUE!</v>
      </c>
      <c r="M46" s="246" t="e" vm="2">
        <f>+[53]공통부문!M46+[53]임원!M46+[53]경영지원실!M46+[53]영업부!M46+[53]기획부!M46+'[53]기술지원부(반영후)'!M46+'[53]연구개발부(반영후)'!M46</f>
        <v>#VALUE!</v>
      </c>
      <c r="N46" s="246" t="e" vm="2">
        <f>+[53]공통부문!N46+[53]임원!N46+[53]경영지원실!N46+[53]영업부!N46+[53]기획부!N46+'[53]기술지원부(반영후)'!N46+'[53]연구개발부(반영후)'!N46</f>
        <v>#VALUE!</v>
      </c>
      <c r="O46" s="246" t="e" vm="2">
        <f>+[53]공통부문!O46+[53]임원!O46+[53]경영지원실!O46+[53]영업부!O46+[53]기획부!O46+'[53]기술지원부(반영후)'!O46+'[53]연구개발부(반영후)'!O46</f>
        <v>#VALUE!</v>
      </c>
      <c r="P46" s="235" t="e" vm="1">
        <f t="shared" si="1"/>
        <v>#VALUE!</v>
      </c>
    </row>
    <row r="47" spans="1:16" s="238" customFormat="1" ht="11.25">
      <c r="A47" s="237">
        <v>0</v>
      </c>
      <c r="B47" s="232" t="s">
        <v>92</v>
      </c>
      <c r="C47" s="233"/>
      <c r="D47" s="234" t="e" vm="2">
        <f>+[53]공통부문!D47+[53]임원!D47+[53]경영지원실!D47+[53]영업부!D47+[53]기획부!D47+'[53]기술지원부(반영후)'!D47+'[53]연구개발부(반영후)'!D47</f>
        <v>#VALUE!</v>
      </c>
      <c r="E47" s="234" t="e" vm="2">
        <f>+[53]공통부문!E47+[53]임원!E47+[53]경영지원실!E47+[53]영업부!E47+[53]기획부!E47+'[53]기술지원부(반영후)'!E47+'[53]연구개발부(반영후)'!E47</f>
        <v>#VALUE!</v>
      </c>
      <c r="F47" s="246" t="e" vm="2">
        <f>+[53]공통부문!F47+[53]임원!F47+[53]경영지원실!F47+[53]영업부!F47+[53]기획부!F47+'[53]기술지원부(반영후)'!F47+'[53]연구개발부(반영후)'!F47</f>
        <v>#VALUE!</v>
      </c>
      <c r="G47" s="246" t="e" vm="2">
        <f>+[53]공통부문!G47+[53]임원!G47+[53]경영지원실!G47+[53]영업부!G47+[53]기획부!G47+'[53]기술지원부(반영후)'!G47+'[53]연구개발부(반영후)'!G47</f>
        <v>#VALUE!</v>
      </c>
      <c r="H47" s="246" t="e" vm="2">
        <f>+[53]공통부문!H47+[53]임원!H47+[53]경영지원실!H47+[53]영업부!H47+[53]기획부!H47+'[53]기술지원부(반영후)'!H47+'[53]연구개발부(반영후)'!H47</f>
        <v>#VALUE!</v>
      </c>
      <c r="I47" s="246" t="e" vm="2">
        <f>+[53]공통부문!I47+[53]임원!I47+[53]경영지원실!I47+[53]영업부!I47+[53]기획부!I47+'[53]기술지원부(반영후)'!I47+'[53]연구개발부(반영후)'!I47</f>
        <v>#VALUE!</v>
      </c>
      <c r="J47" s="234" t="e" vm="2">
        <f>+[53]공통부문!J47+[53]임원!J47+[53]경영지원실!J47+[53]영업부!J47+[53]기획부!J47+'[53]기술지원부(반영후)'!J47+'[53]연구개발부(반영후)'!J47</f>
        <v>#VALUE!</v>
      </c>
      <c r="K47" s="234" t="e" vm="2">
        <f>+[53]공통부문!K47+[53]임원!K47+[53]경영지원실!K47+[53]영업부!K47+[53]기획부!K47+'[53]기술지원부(반영후)'!K47+'[53]연구개발부(반영후)'!K47</f>
        <v>#VALUE!</v>
      </c>
      <c r="L47" s="246" t="e" vm="2">
        <f>+[53]공통부문!L47+[53]임원!L47+[53]경영지원실!L47+[53]영업부!L47+[53]기획부!L47+'[53]기술지원부(반영후)'!L47+'[53]연구개발부(반영후)'!L47</f>
        <v>#VALUE!</v>
      </c>
      <c r="M47" s="246" t="e" vm="2">
        <f>+[53]공통부문!M47+[53]임원!M47+[53]경영지원실!M47+[53]영업부!M47+[53]기획부!M47+'[53]기술지원부(반영후)'!M47+'[53]연구개발부(반영후)'!M47</f>
        <v>#VALUE!</v>
      </c>
      <c r="N47" s="246" t="e" vm="2">
        <f>+[53]공통부문!N47+[53]임원!N47+[53]경영지원실!N47+[53]영업부!N47+[53]기획부!N47+'[53]기술지원부(반영후)'!N47+'[53]연구개발부(반영후)'!N47</f>
        <v>#VALUE!</v>
      </c>
      <c r="O47" s="234" t="e" vm="2">
        <f>+[53]공통부문!O47+[53]임원!O47+[53]경영지원실!O47+[53]영업부!O47+[53]기획부!O47+'[53]기술지원부(반영후)'!O47+'[53]연구개발부(반영후)'!O47</f>
        <v>#VALUE!</v>
      </c>
      <c r="P47" s="235" t="e" vm="1">
        <f t="shared" si="1"/>
        <v>#VALUE!</v>
      </c>
    </row>
    <row r="48" spans="1:16" s="238" customFormat="1" ht="11.25">
      <c r="A48" s="237">
        <v>0</v>
      </c>
      <c r="B48" s="232" t="s">
        <v>93</v>
      </c>
      <c r="C48" s="233"/>
      <c r="D48" s="246" t="e" vm="2">
        <f>+[53]공통부문!D48+[53]임원!D48+[53]경영지원실!D48+[53]영업부!D48+[53]기획부!D48+'[53]기술지원부(반영후)'!D48+'[53]연구개발부(반영후)'!D48</f>
        <v>#VALUE!</v>
      </c>
      <c r="E48" s="246" t="e" vm="2">
        <f>+[53]공통부문!E48+[53]임원!E48+[53]경영지원실!E48+[53]영업부!E48+[53]기획부!E48+'[53]기술지원부(반영후)'!E48+'[53]연구개발부(반영후)'!E48</f>
        <v>#VALUE!</v>
      </c>
      <c r="F48" s="234" t="e" vm="2">
        <f>+[53]공통부문!F48+[53]임원!F48+[53]경영지원실!F48+[53]영업부!F48+[53]기획부!F48+'[53]기술지원부(반영후)'!F48+'[53]연구개발부(반영후)'!F48</f>
        <v>#VALUE!</v>
      </c>
      <c r="G48" s="234" t="e" vm="2">
        <f>+[53]공통부문!G48+[53]임원!G48+[53]경영지원실!G48+[53]영업부!G48+[53]기획부!G48+'[53]기술지원부(반영후)'!G48+'[53]연구개발부(반영후)'!G48</f>
        <v>#VALUE!</v>
      </c>
      <c r="H48" s="246" t="e" vm="2">
        <f>+[53]공통부문!H48+[53]임원!H48+[53]경영지원실!H48+[53]영업부!H48+[53]기획부!H48+'[53]기술지원부(반영후)'!H48+'[53]연구개발부(반영후)'!H48</f>
        <v>#VALUE!</v>
      </c>
      <c r="I48" s="234" t="e" vm="2">
        <f>+[53]공통부문!I48+[53]임원!I48+[53]경영지원실!I48+[53]영업부!I48+[53]기획부!I48+'[53]기술지원부(반영후)'!I48+'[53]연구개발부(반영후)'!I48</f>
        <v>#VALUE!</v>
      </c>
      <c r="J48" s="234" t="e" vm="2">
        <f>+[53]공통부문!J48+[53]임원!J48+[53]경영지원실!J48+[53]영업부!J48+[53]기획부!J48+'[53]기술지원부(반영후)'!J48+'[53]연구개발부(반영후)'!J48</f>
        <v>#VALUE!</v>
      </c>
      <c r="K48" s="234" t="e" vm="2">
        <f>+[53]공통부문!K48+[53]임원!K48+[53]경영지원실!K48+[53]영업부!K48+[53]기획부!K48+'[53]기술지원부(반영후)'!K48+'[53]연구개발부(반영후)'!K48</f>
        <v>#VALUE!</v>
      </c>
      <c r="L48" s="234" t="e" vm="2">
        <f>+[53]공통부문!L48+[53]임원!L48+[53]경영지원실!L48+[53]영업부!L48+[53]기획부!L48+'[53]기술지원부(반영후)'!L48+'[53]연구개발부(반영후)'!L48</f>
        <v>#VALUE!</v>
      </c>
      <c r="M48" s="246" t="e" vm="2">
        <f>+[53]공통부문!M48+[53]임원!M48+[53]경영지원실!M48+[53]영업부!M48+[53]기획부!M48+'[53]기술지원부(반영후)'!M48+'[53]연구개발부(반영후)'!M48</f>
        <v>#VALUE!</v>
      </c>
      <c r="N48" s="234" t="e" vm="2">
        <f>+[53]공통부문!N48+[53]임원!N48+[53]경영지원실!N48+[53]영업부!N48+[53]기획부!N48+'[53]기술지원부(반영후)'!N48+'[53]연구개발부(반영후)'!N48</f>
        <v>#VALUE!</v>
      </c>
      <c r="O48" s="234" t="e" vm="2">
        <f>+[53]공통부문!O48+[53]임원!O48+[53]경영지원실!O48+[53]영업부!O48+[53]기획부!O48+'[53]기술지원부(반영후)'!O48+'[53]연구개발부(반영후)'!O48</f>
        <v>#VALUE!</v>
      </c>
      <c r="P48" s="235" t="e" vm="1">
        <f t="shared" si="1"/>
        <v>#VALUE!</v>
      </c>
    </row>
    <row r="49" spans="1:16" s="238" customFormat="1" ht="11.25">
      <c r="A49" s="237">
        <v>0</v>
      </c>
      <c r="B49" s="232" t="s">
        <v>94</v>
      </c>
      <c r="C49" s="233"/>
      <c r="D49" s="246" t="e" vm="2">
        <f>+[53]공통부문!D49+[53]임원!D49+[53]경영지원실!D49+[53]영업부!D49+[53]기획부!D49+'[53]기술지원부(반영후)'!D49+'[53]연구개발부(반영후)'!D49</f>
        <v>#VALUE!</v>
      </c>
      <c r="E49" s="246" t="e" vm="2">
        <f>+[53]공통부문!E49+[53]임원!E49+[53]경영지원실!E49+[53]영업부!E49+[53]기획부!E49+'[53]기술지원부(반영후)'!E49+'[53]연구개발부(반영후)'!E49</f>
        <v>#VALUE!</v>
      </c>
      <c r="F49" s="246" t="e" vm="2">
        <f>+[53]공통부문!F49+[53]임원!F49+[53]경영지원실!F49+[53]영업부!F49+[53]기획부!F49+'[53]기술지원부(반영후)'!F49+'[53]연구개발부(반영후)'!F49</f>
        <v>#VALUE!</v>
      </c>
      <c r="G49" s="246" t="e" vm="2">
        <f>+[53]공통부문!G49+[53]임원!G49+[53]경영지원실!G49+[53]영업부!G49+[53]기획부!G49+'[53]기술지원부(반영후)'!G49+'[53]연구개발부(반영후)'!G49</f>
        <v>#VALUE!</v>
      </c>
      <c r="H49" s="246" t="e" vm="2">
        <f>+[53]공통부문!H49+[53]임원!H49+[53]경영지원실!H49+[53]영업부!H49+[53]기획부!H49+'[53]기술지원부(반영후)'!H49+'[53]연구개발부(반영후)'!H49</f>
        <v>#VALUE!</v>
      </c>
      <c r="I49" s="246" t="e" vm="2">
        <f>+[53]공통부문!I49+[53]임원!I49+[53]경영지원실!I49+[53]영업부!I49+[53]기획부!I49+'[53]기술지원부(반영후)'!I49+'[53]연구개발부(반영후)'!I49</f>
        <v>#VALUE!</v>
      </c>
      <c r="J49" s="246" t="e" vm="2">
        <f>+[53]공통부문!J49+[53]임원!J49+[53]경영지원실!J49+[53]영업부!J49+[53]기획부!J49+'[53]기술지원부(반영후)'!J49+'[53]연구개발부(반영후)'!J49</f>
        <v>#VALUE!</v>
      </c>
      <c r="K49" s="246" t="e" vm="2">
        <f>+[53]공통부문!K49+[53]임원!K49+[53]경영지원실!K49+[53]영업부!K49+[53]기획부!K49+'[53]기술지원부(반영후)'!K49+'[53]연구개발부(반영후)'!K49</f>
        <v>#VALUE!</v>
      </c>
      <c r="L49" s="246" t="e" vm="2">
        <f>+[53]공통부문!L49+[53]임원!L49+[53]경영지원실!L49+[53]영업부!L49+[53]기획부!L49+'[53]기술지원부(반영후)'!L49+'[53]연구개발부(반영후)'!L49</f>
        <v>#VALUE!</v>
      </c>
      <c r="M49" s="246" t="e" vm="2">
        <f>+[53]공통부문!M49+[53]임원!M49+[53]경영지원실!M49+[53]영업부!M49+[53]기획부!M49+'[53]기술지원부(반영후)'!M49+'[53]연구개발부(반영후)'!M49</f>
        <v>#VALUE!</v>
      </c>
      <c r="N49" s="246" t="e" vm="2">
        <f>+[53]공통부문!N49+[53]임원!N49+[53]경영지원실!N49+[53]영업부!N49+[53]기획부!N49+'[53]기술지원부(반영후)'!N49+'[53]연구개발부(반영후)'!N49</f>
        <v>#VALUE!</v>
      </c>
      <c r="O49" s="246" t="e" vm="2">
        <f>+[53]공통부문!O49+[53]임원!O49+[53]경영지원실!O49+[53]영업부!O49+[53]기획부!O49+'[53]기술지원부(반영후)'!O49+'[53]연구개발부(반영후)'!O49</f>
        <v>#VALUE!</v>
      </c>
      <c r="P49" s="235" t="e" vm="1">
        <f t="shared" si="1"/>
        <v>#VALUE!</v>
      </c>
    </row>
    <row r="50" spans="1:16" s="238" customFormat="1" ht="11.25">
      <c r="A50" s="237">
        <v>0</v>
      </c>
      <c r="B50" s="232" t="s">
        <v>95</v>
      </c>
      <c r="C50" s="233"/>
      <c r="D50" s="246" t="e" vm="2">
        <f>+[53]공통부문!D50+[53]임원!D50+[53]경영지원실!D50+[53]영업부!D50+[53]기획부!D50+'[53]기술지원부(반영후)'!D50+'[53]연구개발부(반영후)'!D50</f>
        <v>#VALUE!</v>
      </c>
      <c r="E50" s="246" t="e" vm="2">
        <f>+[53]공통부문!E50+[53]임원!E50+[53]경영지원실!E50+[53]영업부!E50+[53]기획부!E50+'[53]기술지원부(반영후)'!E50+'[53]연구개발부(반영후)'!E50</f>
        <v>#VALUE!</v>
      </c>
      <c r="F50" s="246" t="e" vm="2">
        <f>+[53]공통부문!F50+[53]임원!F50+[53]경영지원실!F50+[53]영업부!F50+[53]기획부!F50+'[53]기술지원부(반영후)'!F50+'[53]연구개발부(반영후)'!F50</f>
        <v>#VALUE!</v>
      </c>
      <c r="G50" s="246" t="e" vm="2">
        <f>+[53]공통부문!G50+[53]임원!G50+[53]경영지원실!G50+[53]영업부!G50+[53]기획부!G50+'[53]기술지원부(반영후)'!G50+'[53]연구개발부(반영후)'!G50</f>
        <v>#VALUE!</v>
      </c>
      <c r="H50" s="246" t="e" vm="2">
        <f>+[53]공통부문!H50+[53]임원!H50+[53]경영지원실!H50+[53]영업부!H50+[53]기획부!H50+'[53]기술지원부(반영후)'!H50+'[53]연구개발부(반영후)'!H50</f>
        <v>#VALUE!</v>
      </c>
      <c r="I50" s="246" t="e" vm="2">
        <f>+[53]공통부문!I50+[53]임원!I50+[53]경영지원실!I50+[53]영업부!I50+[53]기획부!I50+'[53]기술지원부(반영후)'!I50+'[53]연구개발부(반영후)'!I50</f>
        <v>#VALUE!</v>
      </c>
      <c r="J50" s="246" t="e" vm="2">
        <f>+[53]공통부문!J50+[53]임원!J50+[53]경영지원실!J50+[53]영업부!J50+[53]기획부!J50+'[53]기술지원부(반영후)'!J50+'[53]연구개발부(반영후)'!J50</f>
        <v>#VALUE!</v>
      </c>
      <c r="K50" s="246" t="e" vm="2">
        <f>+[53]공통부문!K50+[53]임원!K50+[53]경영지원실!K50+[53]영업부!K50+[53]기획부!K50+'[53]기술지원부(반영후)'!K50+'[53]연구개발부(반영후)'!K50</f>
        <v>#VALUE!</v>
      </c>
      <c r="L50" s="246" t="e" vm="2">
        <f>+[53]공통부문!L50+[53]임원!L50+[53]경영지원실!L50+[53]영업부!L50+[53]기획부!L50+'[53]기술지원부(반영후)'!L50+'[53]연구개발부(반영후)'!L50</f>
        <v>#VALUE!</v>
      </c>
      <c r="M50" s="246" t="e" vm="2">
        <f>+[53]공통부문!M50+[53]임원!M50+[53]경영지원실!M50+[53]영업부!M50+[53]기획부!M50+'[53]기술지원부(반영후)'!M50+'[53]연구개발부(반영후)'!M50</f>
        <v>#VALUE!</v>
      </c>
      <c r="N50" s="246" t="e" vm="2">
        <f>+[53]공통부문!N50+[53]임원!N50+[53]경영지원실!N50+[53]영업부!N50+[53]기획부!N50+'[53]기술지원부(반영후)'!N50+'[53]연구개발부(반영후)'!N50</f>
        <v>#VALUE!</v>
      </c>
      <c r="O50" s="246" t="e" vm="2">
        <f>+[53]공통부문!O50+[53]임원!O50+[53]경영지원실!O50+[53]영업부!O50+[53]기획부!O50+'[53]기술지원부(반영후)'!O50+'[53]연구개발부(반영후)'!O50</f>
        <v>#VALUE!</v>
      </c>
      <c r="P50" s="235" t="e" vm="1">
        <f t="shared" si="1"/>
        <v>#VALUE!</v>
      </c>
    </row>
    <row r="51" spans="1:16" s="238" customFormat="1" ht="11.25">
      <c r="A51" s="237">
        <v>0</v>
      </c>
      <c r="B51" s="232" t="s">
        <v>96</v>
      </c>
      <c r="C51" s="233"/>
      <c r="D51" s="246" t="e" vm="2">
        <f>+[53]공통부문!D51+[53]임원!D51+[53]경영지원실!D51+[53]영업부!D51+[53]기획부!D51+'[53]기술지원부(반영후)'!D51+'[53]연구개발부(반영후)'!D51</f>
        <v>#VALUE!</v>
      </c>
      <c r="E51" s="246" t="e" vm="2">
        <f>+[53]공통부문!E51+[53]임원!E51+[53]경영지원실!E51+[53]영업부!E51+[53]기획부!E51+'[53]기술지원부(반영후)'!E51+'[53]연구개발부(반영후)'!E51</f>
        <v>#VALUE!</v>
      </c>
      <c r="F51" s="246" t="e" vm="2">
        <f>+[53]공통부문!F51+[53]임원!F51+[53]경영지원실!F51+[53]영업부!F51+[53]기획부!F51+'[53]기술지원부(반영후)'!F51+'[53]연구개발부(반영후)'!F51</f>
        <v>#VALUE!</v>
      </c>
      <c r="G51" s="246" t="e" vm="2">
        <f>+[53]공통부문!G51+[53]임원!G51+[53]경영지원실!G51+[53]영업부!G51+[53]기획부!G51+'[53]기술지원부(반영후)'!G51+'[53]연구개발부(반영후)'!G51</f>
        <v>#VALUE!</v>
      </c>
      <c r="H51" s="246" t="e" vm="2">
        <f>+[53]공통부문!H51+[53]임원!H51+[53]경영지원실!H51+[53]영업부!H51+[53]기획부!H51+'[53]기술지원부(반영후)'!H51+'[53]연구개발부(반영후)'!H51</f>
        <v>#VALUE!</v>
      </c>
      <c r="I51" s="246" t="e" vm="2">
        <f>+[53]공통부문!I51+[53]임원!I51+[53]경영지원실!I51+[53]영업부!I51+[53]기획부!I51+'[53]기술지원부(반영후)'!I51+'[53]연구개발부(반영후)'!I51</f>
        <v>#VALUE!</v>
      </c>
      <c r="J51" s="246" t="e" vm="2">
        <f>+[53]공통부문!J51+[53]임원!J51+[53]경영지원실!J51+[53]영업부!J51+[53]기획부!J51+'[53]기술지원부(반영후)'!J51+'[53]연구개발부(반영후)'!J51</f>
        <v>#VALUE!</v>
      </c>
      <c r="K51" s="246" t="e" vm="2">
        <f>+[53]공통부문!K51+[53]임원!K51+[53]경영지원실!K51+[53]영업부!K51+[53]기획부!K51+'[53]기술지원부(반영후)'!K51+'[53]연구개발부(반영후)'!K51</f>
        <v>#VALUE!</v>
      </c>
      <c r="L51" s="246" t="e" vm="2">
        <f>+[53]공통부문!L51+[53]임원!L51+[53]경영지원실!L51+[53]영업부!L51+[53]기획부!L51+'[53]기술지원부(반영후)'!L51+'[53]연구개발부(반영후)'!L51</f>
        <v>#VALUE!</v>
      </c>
      <c r="M51" s="246" t="e" vm="2">
        <f>+[53]공통부문!M51+[53]임원!M51+[53]경영지원실!M51+[53]영업부!M51+[53]기획부!M51+'[53]기술지원부(반영후)'!M51+'[53]연구개발부(반영후)'!M51</f>
        <v>#VALUE!</v>
      </c>
      <c r="N51" s="246" t="e" vm="2">
        <f>+[53]공통부문!N51+[53]임원!N51+[53]경영지원실!N51+[53]영업부!N51+[53]기획부!N51+'[53]기술지원부(반영후)'!N51+'[53]연구개발부(반영후)'!N51</f>
        <v>#VALUE!</v>
      </c>
      <c r="O51" s="246" t="e" vm="2">
        <f>+[53]공통부문!O51+[53]임원!O51+[53]경영지원실!O51+[53]영업부!O51+[53]기획부!O51+'[53]기술지원부(반영후)'!O51+'[53]연구개발부(반영후)'!O51</f>
        <v>#VALUE!</v>
      </c>
      <c r="P51" s="235" t="e" vm="1">
        <f t="shared" si="1"/>
        <v>#VALUE!</v>
      </c>
    </row>
    <row r="52" spans="1:16" s="238" customFormat="1" ht="11.25">
      <c r="A52" s="237">
        <v>0</v>
      </c>
      <c r="B52" s="232" t="s">
        <v>97</v>
      </c>
      <c r="C52" s="233"/>
      <c r="D52" s="246" t="e" vm="2">
        <f>+[53]공통부문!D52+[53]임원!D52+[53]경영지원실!D52+[53]영업부!D52+[53]기획부!D52+'[53]기술지원부(반영후)'!D52+'[53]연구개발부(반영후)'!D52</f>
        <v>#VALUE!</v>
      </c>
      <c r="E52" s="246" t="e" vm="2">
        <f>+[53]공통부문!E52+[53]임원!E52+[53]경영지원실!E52+[53]영업부!E52+[53]기획부!E52+'[53]기술지원부(반영후)'!E52+'[53]연구개발부(반영후)'!E52</f>
        <v>#VALUE!</v>
      </c>
      <c r="F52" s="246" t="e" vm="2">
        <f>+[53]공통부문!F52+[53]임원!F52+[53]경영지원실!F52+[53]영업부!F52+[53]기획부!F52+'[53]기술지원부(반영후)'!F52+'[53]연구개발부(반영후)'!F52</f>
        <v>#VALUE!</v>
      </c>
      <c r="G52" s="246" t="e" vm="2">
        <f>+[53]공통부문!G52+[53]임원!G52+[53]경영지원실!G52+[53]영업부!G52+[53]기획부!G52+'[53]기술지원부(반영후)'!G52+'[53]연구개발부(반영후)'!G52</f>
        <v>#VALUE!</v>
      </c>
      <c r="H52" s="246" t="e" vm="2">
        <f>+[53]공통부문!H52+[53]임원!H52+[53]경영지원실!H52+[53]영업부!H52+[53]기획부!H52+'[53]기술지원부(반영후)'!H52+'[53]연구개발부(반영후)'!H52</f>
        <v>#VALUE!</v>
      </c>
      <c r="I52" s="246" t="e" vm="2">
        <f>+[53]공통부문!I52+[53]임원!I52+[53]경영지원실!I52+[53]영업부!I52+[53]기획부!I52+'[53]기술지원부(반영후)'!I52+'[53]연구개발부(반영후)'!I52</f>
        <v>#VALUE!</v>
      </c>
      <c r="J52" s="246" t="e" vm="2">
        <f>+[53]공통부문!J52+[53]임원!J52+[53]경영지원실!J52+[53]영업부!J52+[53]기획부!J52+'[53]기술지원부(반영후)'!J52+'[53]연구개발부(반영후)'!J52</f>
        <v>#VALUE!</v>
      </c>
      <c r="K52" s="246" t="e" vm="2">
        <f>+[53]공통부문!K52+[53]임원!K52+[53]경영지원실!K52+[53]영업부!K52+[53]기획부!K52+'[53]기술지원부(반영후)'!K52+'[53]연구개발부(반영후)'!K52</f>
        <v>#VALUE!</v>
      </c>
      <c r="L52" s="246" t="e" vm="2">
        <f>+[53]공통부문!L52+[53]임원!L52+[53]경영지원실!L52+[53]영업부!L52+[53]기획부!L52+'[53]기술지원부(반영후)'!L52+'[53]연구개발부(반영후)'!L52</f>
        <v>#VALUE!</v>
      </c>
      <c r="M52" s="246" t="e" vm="2">
        <f>+[53]공통부문!M52+[53]임원!M52+[53]경영지원실!M52+[53]영업부!M52+[53]기획부!M52+'[53]기술지원부(반영후)'!M52+'[53]연구개발부(반영후)'!M52</f>
        <v>#VALUE!</v>
      </c>
      <c r="N52" s="246" t="e" vm="2">
        <f>+[53]공통부문!N52+[53]임원!N52+[53]경영지원실!N52+[53]영업부!N52+[53]기획부!N52+'[53]기술지원부(반영후)'!N52+'[53]연구개발부(반영후)'!N52</f>
        <v>#VALUE!</v>
      </c>
      <c r="O52" s="246" t="e" vm="2">
        <f>+[53]공통부문!O52+[53]임원!O52+[53]경영지원실!O52+[53]영업부!O52+[53]기획부!O52+'[53]기술지원부(반영후)'!O52+'[53]연구개발부(반영후)'!O52</f>
        <v>#VALUE!</v>
      </c>
      <c r="P52" s="235" t="e" vm="1">
        <f t="shared" si="1"/>
        <v>#VALUE!</v>
      </c>
    </row>
    <row r="53" spans="1:16" s="238" customFormat="1" ht="11.25">
      <c r="A53" s="237">
        <v>0</v>
      </c>
      <c r="B53" s="232" t="s">
        <v>98</v>
      </c>
      <c r="C53" s="233"/>
      <c r="D53" s="246" t="e" vm="2">
        <f>+[53]공통부문!D53+[53]임원!D53+[53]경영지원실!D53+[53]영업부!D53+[53]기획부!D53+'[53]기술지원부(반영후)'!D53+'[53]연구개발부(반영후)'!D53</f>
        <v>#VALUE!</v>
      </c>
      <c r="E53" s="246" t="e" vm="2">
        <f>+[53]공통부문!E53+[53]임원!E53+[53]경영지원실!E53+[53]영업부!E53+[53]기획부!E53+'[53]기술지원부(반영후)'!E53+'[53]연구개발부(반영후)'!E53</f>
        <v>#VALUE!</v>
      </c>
      <c r="F53" s="246" t="e" vm="2">
        <f>+[53]공통부문!F53+[53]임원!F53+[53]경영지원실!F53+[53]영업부!F53+[53]기획부!F53+'[53]기술지원부(반영후)'!F53+'[53]연구개발부(반영후)'!F53</f>
        <v>#VALUE!</v>
      </c>
      <c r="G53" s="246" t="e" vm="2">
        <f>+[53]공통부문!G53+[53]임원!G53+[53]경영지원실!G53+[53]영업부!G53+[53]기획부!G53+'[53]기술지원부(반영후)'!G53+'[53]연구개발부(반영후)'!G53</f>
        <v>#VALUE!</v>
      </c>
      <c r="H53" s="246" t="e" vm="2">
        <f>+[53]공통부문!H53+[53]임원!H53+[53]경영지원실!H53+[53]영업부!H53+[53]기획부!H53+'[53]기술지원부(반영후)'!H53+'[53]연구개발부(반영후)'!H53</f>
        <v>#VALUE!</v>
      </c>
      <c r="I53" s="246" t="e" vm="2">
        <f>+[53]공통부문!I53+[53]임원!I53+[53]경영지원실!I53+[53]영업부!I53+[53]기획부!I53+'[53]기술지원부(반영후)'!I53+'[53]연구개발부(반영후)'!I53</f>
        <v>#VALUE!</v>
      </c>
      <c r="J53" s="246" t="e" vm="2">
        <f>+[53]공통부문!J53+[53]임원!J53+[53]경영지원실!J53+[53]영업부!J53+[53]기획부!J53+'[53]기술지원부(반영후)'!J53+'[53]연구개발부(반영후)'!J53</f>
        <v>#VALUE!</v>
      </c>
      <c r="K53" s="246" t="e" vm="2">
        <f>+[53]공통부문!K53+[53]임원!K53+[53]경영지원실!K53+[53]영업부!K53+[53]기획부!K53+'[53]기술지원부(반영후)'!K53+'[53]연구개발부(반영후)'!K53</f>
        <v>#VALUE!</v>
      </c>
      <c r="L53" s="246" t="e" vm="2">
        <f>+[53]공통부문!L53+[53]임원!L53+[53]경영지원실!L53+[53]영업부!L53+[53]기획부!L53+'[53]기술지원부(반영후)'!L53+'[53]연구개발부(반영후)'!L53</f>
        <v>#VALUE!</v>
      </c>
      <c r="M53" s="246" t="e" vm="2">
        <f>+[53]공통부문!M53+[53]임원!M53+[53]경영지원실!M53+[53]영업부!M53+[53]기획부!M53+'[53]기술지원부(반영후)'!M53+'[53]연구개발부(반영후)'!M53</f>
        <v>#VALUE!</v>
      </c>
      <c r="N53" s="246" t="e" vm="2">
        <f>+[53]공통부문!N53+[53]임원!N53+[53]경영지원실!N53+[53]영업부!N53+[53]기획부!N53+'[53]기술지원부(반영후)'!N53+'[53]연구개발부(반영후)'!N53</f>
        <v>#VALUE!</v>
      </c>
      <c r="O53" s="246" t="e" vm="2">
        <f>+[53]공통부문!O53+[53]임원!O53+[53]경영지원실!O53+[53]영업부!O53+[53]기획부!O53+'[53]기술지원부(반영후)'!O53+'[53]연구개발부(반영후)'!O53</f>
        <v>#VALUE!</v>
      </c>
      <c r="P53" s="235" t="e" vm="1">
        <f t="shared" si="1"/>
        <v>#VALUE!</v>
      </c>
    </row>
    <row r="54" spans="1:16" s="238" customFormat="1" ht="11.25">
      <c r="A54" s="237">
        <v>0</v>
      </c>
      <c r="B54" s="232" t="s">
        <v>99</v>
      </c>
      <c r="C54" s="233"/>
      <c r="D54" s="246" t="e" vm="2">
        <f>+[53]공통부문!D54+[53]임원!D54+[53]경영지원실!D54+[53]영업부!D54+[53]기획부!D54+'[53]기술지원부(반영후)'!D54+'[53]연구개발부(반영후)'!D54</f>
        <v>#VALUE!</v>
      </c>
      <c r="E54" s="246" t="e" vm="2">
        <f>+[53]공통부문!E54+[53]임원!E54+[53]경영지원실!E54+[53]영업부!E54+[53]기획부!E54+'[53]기술지원부(반영후)'!E54+'[53]연구개발부(반영후)'!E54</f>
        <v>#VALUE!</v>
      </c>
      <c r="F54" s="246" t="e" vm="2">
        <f>+[53]공통부문!F54+[53]임원!F54+[53]경영지원실!F54+[53]영업부!F54+[53]기획부!F54+'[53]기술지원부(반영후)'!F54+'[53]연구개발부(반영후)'!F54</f>
        <v>#VALUE!</v>
      </c>
      <c r="G54" s="246" t="e" vm="2">
        <f>+[53]공통부문!G54+[53]임원!G54+[53]경영지원실!G54+[53]영업부!G54+[53]기획부!G54+'[53]기술지원부(반영후)'!G54+'[53]연구개발부(반영후)'!G54</f>
        <v>#VALUE!</v>
      </c>
      <c r="H54" s="246" t="e" vm="2">
        <f>+[53]공통부문!H54+[53]임원!H54+[53]경영지원실!H54+[53]영업부!H54+[53]기획부!H54+'[53]기술지원부(반영후)'!H54+'[53]연구개발부(반영후)'!H54</f>
        <v>#VALUE!</v>
      </c>
      <c r="I54" s="246" t="e" vm="2">
        <f>+[53]공통부문!I54+[53]임원!I54+[53]경영지원실!I54+[53]영업부!I54+[53]기획부!I54+'[53]기술지원부(반영후)'!I54+'[53]연구개발부(반영후)'!I54</f>
        <v>#VALUE!</v>
      </c>
      <c r="J54" s="246" t="e" vm="2">
        <f>+[53]공통부문!J54+[53]임원!J54+[53]경영지원실!J54+[53]영업부!J54+[53]기획부!J54+'[53]기술지원부(반영후)'!J54+'[53]연구개발부(반영후)'!J54</f>
        <v>#VALUE!</v>
      </c>
      <c r="K54" s="246" t="e" vm="2">
        <f>+[53]공통부문!K54+[53]임원!K54+[53]경영지원실!K54+[53]영업부!K54+[53]기획부!K54+'[53]기술지원부(반영후)'!K54+'[53]연구개발부(반영후)'!K54</f>
        <v>#VALUE!</v>
      </c>
      <c r="L54" s="246" t="e" vm="2">
        <f>+[53]공통부문!L54+[53]임원!L54+[53]경영지원실!L54+[53]영업부!L54+[53]기획부!L54+'[53]기술지원부(반영후)'!L54+'[53]연구개발부(반영후)'!L54</f>
        <v>#VALUE!</v>
      </c>
      <c r="M54" s="246" t="e" vm="2">
        <f>+[53]공통부문!M54+[53]임원!M54+[53]경영지원실!M54+[53]영업부!M54+[53]기획부!M54+'[53]기술지원부(반영후)'!M54+'[53]연구개발부(반영후)'!M54</f>
        <v>#VALUE!</v>
      </c>
      <c r="N54" s="246" t="e" vm="2">
        <f>+[53]공통부문!N54+[53]임원!N54+[53]경영지원실!N54+[53]영업부!N54+[53]기획부!N54+'[53]기술지원부(반영후)'!N54+'[53]연구개발부(반영후)'!N54</f>
        <v>#VALUE!</v>
      </c>
      <c r="O54" s="246" t="e" vm="2">
        <f>+[53]공통부문!O54+[53]임원!O54+[53]경영지원실!O54+[53]영업부!O54+[53]기획부!O54+'[53]기술지원부(반영후)'!O54+'[53]연구개발부(반영후)'!O54</f>
        <v>#VALUE!</v>
      </c>
      <c r="P54" s="235" t="e" vm="1">
        <f t="shared" si="1"/>
        <v>#VALUE!</v>
      </c>
    </row>
    <row r="55" spans="1:16" s="238" customFormat="1" ht="11.25">
      <c r="A55" s="237">
        <v>0</v>
      </c>
      <c r="B55" s="232" t="s">
        <v>100</v>
      </c>
      <c r="C55" s="245"/>
      <c r="D55" s="246" t="e" vm="2">
        <f>+[53]공통부문!D55+[53]임원!D55+[53]경영지원실!D55+[53]영업부!D55+[53]기획부!D55+'[53]기술지원부(반영후)'!D55+'[53]연구개발부(반영후)'!D55</f>
        <v>#VALUE!</v>
      </c>
      <c r="E55" s="246" t="e" vm="2">
        <f>+[53]공통부문!E55+[53]임원!E55+[53]경영지원실!E55+[53]영업부!E55+[53]기획부!E55+'[53]기술지원부(반영후)'!E55+'[53]연구개발부(반영후)'!E55</f>
        <v>#VALUE!</v>
      </c>
      <c r="F55" s="246" t="e" vm="2">
        <f>+[53]공통부문!F55+[53]임원!F55+[53]경영지원실!F55+[53]영업부!F55+[53]기획부!F55+'[53]기술지원부(반영후)'!F55+'[53]연구개발부(반영후)'!F55</f>
        <v>#VALUE!</v>
      </c>
      <c r="G55" s="246" t="e" vm="2">
        <f>+[53]공통부문!G55+[53]임원!G55+[53]경영지원실!G55+[53]영업부!G55+[53]기획부!G55+'[53]기술지원부(반영후)'!G55+'[53]연구개발부(반영후)'!G55</f>
        <v>#VALUE!</v>
      </c>
      <c r="H55" s="246" t="e" vm="2">
        <f>+[53]공통부문!H55+[53]임원!H55+[53]경영지원실!H55+[53]영업부!H55+[53]기획부!H55+'[53]기술지원부(반영후)'!H55+'[53]연구개발부(반영후)'!H55</f>
        <v>#VALUE!</v>
      </c>
      <c r="I55" s="246" t="e" vm="2">
        <f>+[53]공통부문!I55+[53]임원!I55+[53]경영지원실!I55+[53]영업부!I55+[53]기획부!I55+'[53]기술지원부(반영후)'!I55+'[53]연구개발부(반영후)'!I55</f>
        <v>#VALUE!</v>
      </c>
      <c r="J55" s="246" t="e" vm="2">
        <f>+[53]공통부문!J55+[53]임원!J55+[53]경영지원실!J55+[53]영업부!J55+[53]기획부!J55+'[53]기술지원부(반영후)'!J55+'[53]연구개발부(반영후)'!J55</f>
        <v>#VALUE!</v>
      </c>
      <c r="K55" s="246" t="e" vm="2">
        <f>+[53]공통부문!K55+[53]임원!K55+[53]경영지원실!K55+[53]영업부!K55+[53]기획부!K55+'[53]기술지원부(반영후)'!K55+'[53]연구개발부(반영후)'!K55</f>
        <v>#VALUE!</v>
      </c>
      <c r="L55" s="246" t="e" vm="2">
        <f>+[53]공통부문!L55+[53]임원!L55+[53]경영지원실!L55+[53]영업부!L55+[53]기획부!L55+'[53]기술지원부(반영후)'!L55+'[53]연구개발부(반영후)'!L55</f>
        <v>#VALUE!</v>
      </c>
      <c r="M55" s="246" t="e" vm="2">
        <f>+[53]공통부문!M55+[53]임원!M55+[53]경영지원실!M55+[53]영업부!M55+[53]기획부!M55+'[53]기술지원부(반영후)'!M55+'[53]연구개발부(반영후)'!M55</f>
        <v>#VALUE!</v>
      </c>
      <c r="N55" s="246" t="e" vm="2">
        <f>+[53]공통부문!N55+[53]임원!N55+[53]경영지원실!N55+[53]영업부!N55+[53]기획부!N55+'[53]기술지원부(반영후)'!N55+'[53]연구개발부(반영후)'!N55</f>
        <v>#VALUE!</v>
      </c>
      <c r="O55" s="246" t="e" vm="2">
        <f>+[53]공통부문!O55+[53]임원!O55+[53]경영지원실!O55+[53]영업부!O55+[53]기획부!O55+'[53]기술지원부(반영후)'!O55+'[53]연구개발부(반영후)'!O55</f>
        <v>#VALUE!</v>
      </c>
      <c r="P55" s="235" t="e" vm="1">
        <f t="shared" si="1"/>
        <v>#VALUE!</v>
      </c>
    </row>
    <row r="56" spans="1:16" s="238" customFormat="1" ht="11.25">
      <c r="A56" s="237">
        <v>0</v>
      </c>
      <c r="B56" s="232" t="s">
        <v>101</v>
      </c>
      <c r="C56" s="245"/>
      <c r="D56" s="246" t="e" vm="2">
        <f>+[53]공통부문!D56+[53]임원!D56+[53]경영지원실!D56+[53]영업부!D56+[53]기획부!D56+'[53]기술지원부(반영후)'!D56+'[53]연구개발부(반영후)'!D56</f>
        <v>#VALUE!</v>
      </c>
      <c r="E56" s="246" t="e" vm="2">
        <f>+[53]공통부문!E56+[53]임원!E56+[53]경영지원실!E56+[53]영업부!E56+[53]기획부!E56+'[53]기술지원부(반영후)'!E56+'[53]연구개발부(반영후)'!E56</f>
        <v>#VALUE!</v>
      </c>
      <c r="F56" s="246" t="e" vm="2">
        <f>+[53]공통부문!F56+[53]임원!F56+[53]경영지원실!F56+[53]영업부!F56+[53]기획부!F56+'[53]기술지원부(반영후)'!F56+'[53]연구개발부(반영후)'!F56</f>
        <v>#VALUE!</v>
      </c>
      <c r="G56" s="246" t="e" vm="2">
        <f>+[53]공통부문!G56+[53]임원!G56+[53]경영지원실!G56+[53]영업부!G56+[53]기획부!G56+'[53]기술지원부(반영후)'!G56+'[53]연구개발부(반영후)'!G56</f>
        <v>#VALUE!</v>
      </c>
      <c r="H56" s="246" t="e" vm="2">
        <f>+[53]공통부문!H56+[53]임원!H56+[53]경영지원실!H56+[53]영업부!H56+[53]기획부!H56+'[53]기술지원부(반영후)'!H56+'[53]연구개발부(반영후)'!H56</f>
        <v>#VALUE!</v>
      </c>
      <c r="I56" s="246" t="e" vm="2">
        <f>+[53]공통부문!I56+[53]임원!I56+[53]경영지원실!I56+[53]영업부!I56+[53]기획부!I56+'[53]기술지원부(반영후)'!I56+'[53]연구개발부(반영후)'!I56</f>
        <v>#VALUE!</v>
      </c>
      <c r="J56" s="246" t="e" vm="2">
        <f>+[53]공통부문!J56+[53]임원!J56+[53]경영지원실!J56+[53]영업부!J56+[53]기획부!J56+'[53]기술지원부(반영후)'!J56+'[53]연구개발부(반영후)'!J56</f>
        <v>#VALUE!</v>
      </c>
      <c r="K56" s="246" t="e" vm="2">
        <f>+[53]공통부문!K56+[53]임원!K56+[53]경영지원실!K56+[53]영업부!K56+[53]기획부!K56+'[53]기술지원부(반영후)'!K56+'[53]연구개발부(반영후)'!K56</f>
        <v>#VALUE!</v>
      </c>
      <c r="L56" s="246" t="e" vm="2">
        <f>+[53]공통부문!L56+[53]임원!L56+[53]경영지원실!L56+[53]영업부!L56+[53]기획부!L56+'[53]기술지원부(반영후)'!L56+'[53]연구개발부(반영후)'!L56</f>
        <v>#VALUE!</v>
      </c>
      <c r="M56" s="246" t="e" vm="2">
        <f>+[53]공통부문!M56+[53]임원!M56+[53]경영지원실!M56+[53]영업부!M56+[53]기획부!M56+'[53]기술지원부(반영후)'!M56+'[53]연구개발부(반영후)'!M56</f>
        <v>#VALUE!</v>
      </c>
      <c r="N56" s="246" t="e" vm="2">
        <f>+[53]공통부문!N56+[53]임원!N56+[53]경영지원실!N56+[53]영업부!N56+[53]기획부!N56+'[53]기술지원부(반영후)'!N56+'[53]연구개발부(반영후)'!N56</f>
        <v>#VALUE!</v>
      </c>
      <c r="O56" s="246" t="e" vm="2">
        <f>+[53]공통부문!O56+[53]임원!O56+[53]경영지원실!O56+[53]영업부!O56+[53]기획부!O56+'[53]기술지원부(반영후)'!O56+'[53]연구개발부(반영후)'!O56</f>
        <v>#VALUE!</v>
      </c>
      <c r="P56" s="235" t="e" vm="1">
        <f t="shared" si="1"/>
        <v>#VALUE!</v>
      </c>
    </row>
    <row r="57" spans="1:16" s="238" customFormat="1" ht="11.25">
      <c r="A57" s="237">
        <v>0</v>
      </c>
      <c r="B57" s="232" t="s">
        <v>102</v>
      </c>
      <c r="C57" s="245"/>
      <c r="D57" s="246" t="e" vm="2">
        <f>+[53]공통부문!D57+[53]임원!D57+[53]경영지원실!D57+[53]영업부!D57+[53]기획부!D57+'[53]기술지원부(반영후)'!D57+'[53]연구개발부(반영후)'!D57</f>
        <v>#VALUE!</v>
      </c>
      <c r="E57" s="246" t="e" vm="2">
        <f>+[53]공통부문!E57+[53]임원!E57+[53]경영지원실!E57+[53]영업부!E57+[53]기획부!E57+'[53]기술지원부(반영후)'!E57+'[53]연구개발부(반영후)'!E57</f>
        <v>#VALUE!</v>
      </c>
      <c r="F57" s="246" t="e" vm="2">
        <f>+[53]공통부문!F57+[53]임원!F57+[53]경영지원실!F57+[53]영업부!F57+[53]기획부!F57+'[53]기술지원부(반영후)'!F57+'[53]연구개발부(반영후)'!F57</f>
        <v>#VALUE!</v>
      </c>
      <c r="G57" s="246" t="e" vm="2">
        <f>+[53]공통부문!G57+[53]임원!G57+[53]경영지원실!G57+[53]영업부!G57+[53]기획부!G57+'[53]기술지원부(반영후)'!G57+'[53]연구개발부(반영후)'!G57</f>
        <v>#VALUE!</v>
      </c>
      <c r="H57" s="246" t="e" vm="2">
        <f>+[53]공통부문!H57+[53]임원!H57+[53]경영지원실!H57+[53]영업부!H57+[53]기획부!H57+'[53]기술지원부(반영후)'!H57+'[53]연구개발부(반영후)'!H57</f>
        <v>#VALUE!</v>
      </c>
      <c r="I57" s="246" t="e" vm="2">
        <f>+[53]공통부문!I57+[53]임원!I57+[53]경영지원실!I57+[53]영업부!I57+[53]기획부!I57+'[53]기술지원부(반영후)'!I57+'[53]연구개발부(반영후)'!I57</f>
        <v>#VALUE!</v>
      </c>
      <c r="J57" s="246" t="e" vm="2">
        <f>+[53]공통부문!J57+[53]임원!J57+[53]경영지원실!J57+[53]영업부!J57+[53]기획부!J57+'[53]기술지원부(반영후)'!J57+'[53]연구개발부(반영후)'!J57</f>
        <v>#VALUE!</v>
      </c>
      <c r="K57" s="246" t="e" vm="2">
        <f>+[53]공통부문!K57+[53]임원!K57+[53]경영지원실!K57+[53]영업부!K57+[53]기획부!K57+'[53]기술지원부(반영후)'!K57+'[53]연구개발부(반영후)'!K57</f>
        <v>#VALUE!</v>
      </c>
      <c r="L57" s="246" t="e" vm="2">
        <f>+[53]공통부문!L57+[53]임원!L57+[53]경영지원실!L57+[53]영업부!L57+[53]기획부!L57+'[53]기술지원부(반영후)'!L57+'[53]연구개발부(반영후)'!L57</f>
        <v>#VALUE!</v>
      </c>
      <c r="M57" s="246" t="e" vm="2">
        <f>+[53]공통부문!M57+[53]임원!M57+[53]경영지원실!M57+[53]영업부!M57+[53]기획부!M57+'[53]기술지원부(반영후)'!M57+'[53]연구개발부(반영후)'!M57</f>
        <v>#VALUE!</v>
      </c>
      <c r="N57" s="246" t="e" vm="2">
        <f>+[53]공통부문!N57+[53]임원!N57+[53]경영지원실!N57+[53]영업부!N57+[53]기획부!N57+'[53]기술지원부(반영후)'!N57+'[53]연구개발부(반영후)'!N57</f>
        <v>#VALUE!</v>
      </c>
      <c r="O57" s="246" t="e" vm="2">
        <f>+[53]공통부문!O57+[53]임원!O57+[53]경영지원실!O57+[53]영업부!O57+[53]기획부!O57+'[53]기술지원부(반영후)'!O57+'[53]연구개발부(반영후)'!O57</f>
        <v>#VALUE!</v>
      </c>
      <c r="P57" s="235" t="e" vm="1">
        <f t="shared" si="1"/>
        <v>#VALUE!</v>
      </c>
    </row>
    <row r="58" spans="1:16" s="238" customFormat="1" ht="11.25">
      <c r="A58" s="248"/>
      <c r="B58" s="232" t="s">
        <v>103</v>
      </c>
      <c r="C58" s="233"/>
      <c r="D58" s="246" t="e" vm="2">
        <f>+[53]공통부문!D58+[53]임원!D58+[53]경영지원실!D58+[53]영업부!D58+[53]기획부!D58+'[53]기술지원부(반영후)'!D58+'[53]연구개발부(반영후)'!D58</f>
        <v>#VALUE!</v>
      </c>
      <c r="E58" s="246" t="e" vm="2">
        <f>+[53]공통부문!E58+[53]임원!E58+[53]경영지원실!E58+[53]영업부!E58+[53]기획부!E58+'[53]기술지원부(반영후)'!E58+'[53]연구개발부(반영후)'!E58</f>
        <v>#VALUE!</v>
      </c>
      <c r="F58" s="246" t="e" vm="2">
        <f>+[53]공통부문!F58+[53]임원!F58+[53]경영지원실!F58+[53]영업부!F58+[53]기획부!F58+'[53]기술지원부(반영후)'!F58+'[53]연구개발부(반영후)'!F58</f>
        <v>#VALUE!</v>
      </c>
      <c r="G58" s="246" t="e" vm="2">
        <f>+[53]공통부문!G58+[53]임원!G58+[53]경영지원실!G58+[53]영업부!G58+[53]기획부!G58+'[53]기술지원부(반영후)'!G58+'[53]연구개발부(반영후)'!G58</f>
        <v>#VALUE!</v>
      </c>
      <c r="H58" s="246" t="e" vm="2">
        <f>+[53]공통부문!H58+[53]임원!H58+[53]경영지원실!H58+[53]영업부!H58+[53]기획부!H58+'[53]기술지원부(반영후)'!H58+'[53]연구개발부(반영후)'!H58</f>
        <v>#VALUE!</v>
      </c>
      <c r="I58" s="246" t="e" vm="2">
        <f>+[53]공통부문!I58+[53]임원!I58+[53]경영지원실!I58+[53]영업부!I58+[53]기획부!I58+'[53]기술지원부(반영후)'!I58+'[53]연구개발부(반영후)'!I58</f>
        <v>#VALUE!</v>
      </c>
      <c r="J58" s="246" t="e" vm="2">
        <f>+[53]공통부문!J58+[53]임원!J58+[53]경영지원실!J58+[53]영업부!J58+[53]기획부!J58+'[53]기술지원부(반영후)'!J58+'[53]연구개발부(반영후)'!J58</f>
        <v>#VALUE!</v>
      </c>
      <c r="K58" s="246" t="e" vm="2">
        <f>+[53]공통부문!K58+[53]임원!K58+[53]경영지원실!K58+[53]영업부!K58+[53]기획부!K58+'[53]기술지원부(반영후)'!K58+'[53]연구개발부(반영후)'!K58</f>
        <v>#VALUE!</v>
      </c>
      <c r="L58" s="246" t="e" vm="2">
        <f>+[53]공통부문!L58+[53]임원!L58+[53]경영지원실!L58+[53]영업부!L58+[53]기획부!L58+'[53]기술지원부(반영후)'!L58+'[53]연구개발부(반영후)'!L58</f>
        <v>#VALUE!</v>
      </c>
      <c r="M58" s="246" t="e" vm="2">
        <f>+[53]공통부문!M58+[53]임원!M58+[53]경영지원실!M58+[53]영업부!M58+[53]기획부!M58+'[53]기술지원부(반영후)'!M58+'[53]연구개발부(반영후)'!M58</f>
        <v>#VALUE!</v>
      </c>
      <c r="N58" s="246" t="e" vm="2">
        <f>+[53]공통부문!N58+[53]임원!N58+[53]경영지원실!N58+[53]영업부!N58+[53]기획부!N58+'[53]기술지원부(반영후)'!N58+'[53]연구개발부(반영후)'!N58</f>
        <v>#VALUE!</v>
      </c>
      <c r="O58" s="246" t="e" vm="2">
        <f>+[53]공통부문!O58+[53]임원!O58+[53]경영지원실!O58+[53]영업부!O58+[53]기획부!O58+'[53]기술지원부(반영후)'!O58+'[53]연구개발부(반영후)'!O58</f>
        <v>#VALUE!</v>
      </c>
      <c r="P58" s="235" t="e" vm="1">
        <f t="shared" si="1"/>
        <v>#VALUE!</v>
      </c>
    </row>
    <row r="59" spans="1:16" s="238" customFormat="1" ht="11.25">
      <c r="A59" s="248"/>
      <c r="B59" s="232" t="s">
        <v>104</v>
      </c>
      <c r="C59" s="233"/>
      <c r="D59" s="246" t="e" vm="2">
        <f>+[53]공통부문!D59+[53]임원!D59+[53]경영지원실!D59+[53]영업부!D59+[53]기획부!D59+'[53]기술지원부(반영후)'!D59+'[53]연구개발부(반영후)'!D59</f>
        <v>#VALUE!</v>
      </c>
      <c r="E59" s="246" t="e" vm="2">
        <f>+[53]공통부문!E59+[53]임원!E59+[53]경영지원실!E59+[53]영업부!E59+[53]기획부!E59+'[53]기술지원부(반영후)'!E59+'[53]연구개발부(반영후)'!E59</f>
        <v>#VALUE!</v>
      </c>
      <c r="F59" s="246" t="e" vm="2">
        <f>+[53]공통부문!F59+[53]임원!F59+[53]경영지원실!F59+[53]영업부!F59+[53]기획부!F59+'[53]기술지원부(반영후)'!F59+'[53]연구개발부(반영후)'!F59</f>
        <v>#VALUE!</v>
      </c>
      <c r="G59" s="246" t="e" vm="2">
        <f>+[53]공통부문!G59+[53]임원!G59+[53]경영지원실!G59+[53]영업부!G59+[53]기획부!G59+'[53]기술지원부(반영후)'!G59+'[53]연구개발부(반영후)'!G59</f>
        <v>#VALUE!</v>
      </c>
      <c r="H59" s="246" t="e" vm="2">
        <f>+[53]공통부문!H59+[53]임원!H59+[53]경영지원실!H59+[53]영업부!H59+[53]기획부!H59+'[53]기술지원부(반영후)'!H59+'[53]연구개발부(반영후)'!H59</f>
        <v>#VALUE!</v>
      </c>
      <c r="I59" s="246" t="e" vm="2">
        <f>+[53]공통부문!I59+[53]임원!I59+[53]경영지원실!I59+[53]영업부!I59+[53]기획부!I59+'[53]기술지원부(반영후)'!I59+'[53]연구개발부(반영후)'!I59</f>
        <v>#VALUE!</v>
      </c>
      <c r="J59" s="246" t="e" vm="2">
        <f>+[53]공통부문!J59+[53]임원!J59+[53]경영지원실!J59+[53]영업부!J59+[53]기획부!J59+'[53]기술지원부(반영후)'!J59+'[53]연구개발부(반영후)'!J59</f>
        <v>#VALUE!</v>
      </c>
      <c r="K59" s="246" t="e" vm="2">
        <f>+[53]공통부문!K59+[53]임원!K59+[53]경영지원실!K59+[53]영업부!K59+[53]기획부!K59+'[53]기술지원부(반영후)'!K59+'[53]연구개발부(반영후)'!K59</f>
        <v>#VALUE!</v>
      </c>
      <c r="L59" s="246" t="e" vm="2">
        <f>+[53]공통부문!L59+[53]임원!L59+[53]경영지원실!L59+[53]영업부!L59+[53]기획부!L59+'[53]기술지원부(반영후)'!L59+'[53]연구개발부(반영후)'!L59</f>
        <v>#VALUE!</v>
      </c>
      <c r="M59" s="246" t="e" vm="2">
        <f>+[53]공통부문!M59+[53]임원!M59+[53]경영지원실!M59+[53]영업부!M59+[53]기획부!M59+'[53]기술지원부(반영후)'!M59+'[53]연구개발부(반영후)'!M59</f>
        <v>#VALUE!</v>
      </c>
      <c r="N59" s="246" t="e" vm="2">
        <f>+[53]공통부문!N59+[53]임원!N59+[53]경영지원실!N59+[53]영업부!N59+[53]기획부!N59+'[53]기술지원부(반영후)'!N59+'[53]연구개발부(반영후)'!N59</f>
        <v>#VALUE!</v>
      </c>
      <c r="O59" s="246" t="e" vm="2">
        <f>+[53]공통부문!O59+[53]임원!O59+[53]경영지원실!O59+[53]영업부!O59+[53]기획부!O59+'[53]기술지원부(반영후)'!O59+'[53]연구개발부(반영후)'!O59</f>
        <v>#VALUE!</v>
      </c>
      <c r="P59" s="235" t="e" vm="1">
        <f t="shared" si="1"/>
        <v>#VALUE!</v>
      </c>
    </row>
    <row r="60" spans="1:16" s="238" customFormat="1" ht="11.25">
      <c r="A60" s="248"/>
      <c r="B60" s="232" t="s">
        <v>105</v>
      </c>
      <c r="C60" s="233"/>
      <c r="D60" s="246" t="e" vm="2">
        <f>+[53]공통부문!D60+[53]임원!D60+[53]경영지원실!D60+[53]영업부!D60+[53]기획부!D60+'[53]기술지원부(반영후)'!D60+'[53]연구개발부(반영후)'!D60</f>
        <v>#VALUE!</v>
      </c>
      <c r="E60" s="246" t="e" vm="2">
        <f>+[53]공통부문!E60+[53]임원!E60+[53]경영지원실!E60+[53]영업부!E60+[53]기획부!E60+'[53]기술지원부(반영후)'!E60+'[53]연구개발부(반영후)'!E60</f>
        <v>#VALUE!</v>
      </c>
      <c r="F60" s="246" t="e" vm="2">
        <f>+[53]공통부문!F60+[53]임원!F60+[53]경영지원실!F60+[53]영업부!F60+[53]기획부!F60+'[53]기술지원부(반영후)'!F60+'[53]연구개발부(반영후)'!F60</f>
        <v>#VALUE!</v>
      </c>
      <c r="G60" s="246" t="e" vm="2">
        <f>+[53]공통부문!G60+[53]임원!G60+[53]경영지원실!G60+[53]영업부!G60+[53]기획부!G60+'[53]기술지원부(반영후)'!G60+'[53]연구개발부(반영후)'!G60</f>
        <v>#VALUE!</v>
      </c>
      <c r="H60" s="246" t="e" vm="2">
        <f>+[53]공통부문!H60+[53]임원!H60+[53]경영지원실!H60+[53]영업부!H60+[53]기획부!H60+'[53]기술지원부(반영후)'!H60+'[53]연구개발부(반영후)'!H60</f>
        <v>#VALUE!</v>
      </c>
      <c r="I60" s="246" t="e" vm="2">
        <f>+[53]공통부문!I60+[53]임원!I60+[53]경영지원실!I60+[53]영업부!I60+[53]기획부!I60+'[53]기술지원부(반영후)'!I60+'[53]연구개발부(반영후)'!I60</f>
        <v>#VALUE!</v>
      </c>
      <c r="J60" s="246" t="e" vm="2">
        <f>+[53]공통부문!J60+[53]임원!J60+[53]경영지원실!J60+[53]영업부!J60+[53]기획부!J60+'[53]기술지원부(반영후)'!J60+'[53]연구개발부(반영후)'!J60</f>
        <v>#VALUE!</v>
      </c>
      <c r="K60" s="246" t="e" vm="2">
        <f>+[53]공통부문!K60+[53]임원!K60+[53]경영지원실!K60+[53]영업부!K60+[53]기획부!K60+'[53]기술지원부(반영후)'!K60+'[53]연구개발부(반영후)'!K60</f>
        <v>#VALUE!</v>
      </c>
      <c r="L60" s="246" t="e" vm="2">
        <f>+[53]공통부문!L60+[53]임원!L60+[53]경영지원실!L60+[53]영업부!L60+[53]기획부!L60+'[53]기술지원부(반영후)'!L60+'[53]연구개발부(반영후)'!L60</f>
        <v>#VALUE!</v>
      </c>
      <c r="M60" s="246" t="e" vm="2">
        <f>+[53]공통부문!M60+[53]임원!M60+[53]경영지원실!M60+[53]영업부!M60+[53]기획부!M60+'[53]기술지원부(반영후)'!M60+'[53]연구개발부(반영후)'!M60</f>
        <v>#VALUE!</v>
      </c>
      <c r="N60" s="246" t="e" vm="2">
        <f>+[53]공통부문!N60+[53]임원!N60+[53]경영지원실!N60+[53]영업부!N60+[53]기획부!N60+'[53]기술지원부(반영후)'!N60+'[53]연구개발부(반영후)'!N60</f>
        <v>#VALUE!</v>
      </c>
      <c r="O60" s="246" t="e" vm="2">
        <f>+[53]공통부문!O60+[53]임원!O60+[53]경영지원실!O60+[53]영업부!O60+[53]기획부!O60+'[53]기술지원부(반영후)'!O60+'[53]연구개발부(반영후)'!O60</f>
        <v>#VALUE!</v>
      </c>
      <c r="P60" s="235" t="e" vm="1">
        <f t="shared" si="1"/>
        <v>#VALUE!</v>
      </c>
    </row>
    <row r="61" spans="1:16" s="238" customFormat="1" ht="11.25">
      <c r="A61" s="248"/>
      <c r="B61" s="232" t="s">
        <v>106</v>
      </c>
      <c r="C61" s="233"/>
      <c r="D61" s="246" t="e" vm="2">
        <f>+[53]공통부문!D61+[53]임원!D61+[53]경영지원실!D61+[53]영업부!D61+[53]기획부!D61+'[53]기술지원부(반영후)'!D61+'[53]연구개발부(반영후)'!D61</f>
        <v>#VALUE!</v>
      </c>
      <c r="E61" s="246" t="e" vm="2">
        <f>+[53]공통부문!E61+[53]임원!E61+[53]경영지원실!E61+[53]영업부!E61+[53]기획부!E61+'[53]기술지원부(반영후)'!E61+'[53]연구개발부(반영후)'!E61</f>
        <v>#VALUE!</v>
      </c>
      <c r="F61" s="246" t="e" vm="2">
        <f>+[53]공통부문!F61+[53]임원!F61+[53]경영지원실!F61+[53]영업부!F61+[53]기획부!F61+'[53]기술지원부(반영후)'!F61+'[53]연구개발부(반영후)'!F61</f>
        <v>#VALUE!</v>
      </c>
      <c r="G61" s="246" t="e" vm="2">
        <f>+[53]공통부문!G61+[53]임원!G61+[53]경영지원실!G61+[53]영업부!G61+[53]기획부!G61+'[53]기술지원부(반영후)'!G61+'[53]연구개발부(반영후)'!G61</f>
        <v>#VALUE!</v>
      </c>
      <c r="H61" s="246" t="e" vm="2">
        <f>+[53]공통부문!H61+[53]임원!H61+[53]경영지원실!H61+[53]영업부!H61+[53]기획부!H61+'[53]기술지원부(반영후)'!H61+'[53]연구개발부(반영후)'!H61</f>
        <v>#VALUE!</v>
      </c>
      <c r="I61" s="246" t="e" vm="2">
        <f>+[53]공통부문!I61+[53]임원!I61+[53]경영지원실!I61+[53]영업부!I61+[53]기획부!I61+'[53]기술지원부(반영후)'!I61+'[53]연구개발부(반영후)'!I61</f>
        <v>#VALUE!</v>
      </c>
      <c r="J61" s="246" t="e" vm="2">
        <f>+[53]공통부문!J61+[53]임원!J61+[53]경영지원실!J61+[53]영업부!J61+[53]기획부!J61+'[53]기술지원부(반영후)'!J61+'[53]연구개발부(반영후)'!J61</f>
        <v>#VALUE!</v>
      </c>
      <c r="K61" s="246" t="e" vm="2">
        <f>+[53]공통부문!K61+[53]임원!K61+[53]경영지원실!K61+[53]영업부!K61+[53]기획부!K61+'[53]기술지원부(반영후)'!K61+'[53]연구개발부(반영후)'!K61</f>
        <v>#VALUE!</v>
      </c>
      <c r="L61" s="246" t="e" vm="2">
        <f>+[53]공통부문!L61+[53]임원!L61+[53]경영지원실!L61+[53]영업부!L61+[53]기획부!L61+'[53]기술지원부(반영후)'!L61+'[53]연구개발부(반영후)'!L61</f>
        <v>#VALUE!</v>
      </c>
      <c r="M61" s="246" t="e" vm="2">
        <f>+[53]공통부문!M61+[53]임원!M61+[53]경영지원실!M61+[53]영업부!M61+[53]기획부!M61+'[53]기술지원부(반영후)'!M61+'[53]연구개발부(반영후)'!M61</f>
        <v>#VALUE!</v>
      </c>
      <c r="N61" s="246" t="e" vm="2">
        <f>+[53]공통부문!N61+[53]임원!N61+[53]경영지원실!N61+[53]영업부!N61+[53]기획부!N61+'[53]기술지원부(반영후)'!N61+'[53]연구개발부(반영후)'!N61</f>
        <v>#VALUE!</v>
      </c>
      <c r="O61" s="246" t="e" vm="2">
        <f>+[53]공통부문!O61+[53]임원!O61+[53]경영지원실!O61+[53]영업부!O61+[53]기획부!O61+'[53]기술지원부(반영후)'!O61+'[53]연구개발부(반영후)'!O61</f>
        <v>#VALUE!</v>
      </c>
      <c r="P61" s="235" t="e" vm="1">
        <f t="shared" si="1"/>
        <v>#VALUE!</v>
      </c>
    </row>
    <row r="62" spans="1:16" s="238" customFormat="1" ht="11.25">
      <c r="A62" s="248"/>
      <c r="B62" s="232" t="s">
        <v>107</v>
      </c>
      <c r="C62" s="233"/>
      <c r="D62" s="246" t="e" vm="2">
        <f>+[53]공통부문!D62+[53]임원!D62+[53]경영지원실!D62+[53]영업부!D62+[53]기획부!D62+'[53]기술지원부(반영후)'!D62+'[53]연구개발부(반영후)'!D62</f>
        <v>#VALUE!</v>
      </c>
      <c r="E62" s="246" t="e" vm="2">
        <f>+[53]공통부문!E62+[53]임원!E62+[53]경영지원실!E62+[53]영업부!E62+[53]기획부!E62+'[53]기술지원부(반영후)'!E62+'[53]연구개발부(반영후)'!E62</f>
        <v>#VALUE!</v>
      </c>
      <c r="F62" s="246" t="e" vm="2">
        <f>+[53]공통부문!F62+[53]임원!F62+[53]경영지원실!F62+[53]영업부!F62+[53]기획부!F62+'[53]기술지원부(반영후)'!F62+'[53]연구개발부(반영후)'!F62</f>
        <v>#VALUE!</v>
      </c>
      <c r="G62" s="246" t="e" vm="2">
        <f>+[53]공통부문!G62+[53]임원!G62+[53]경영지원실!G62+[53]영업부!G62+[53]기획부!G62+'[53]기술지원부(반영후)'!G62+'[53]연구개발부(반영후)'!G62</f>
        <v>#VALUE!</v>
      </c>
      <c r="H62" s="246" t="e" vm="2">
        <f>+[53]공통부문!H62+[53]임원!H62+[53]경영지원실!H62+[53]영업부!H62+[53]기획부!H62+'[53]기술지원부(반영후)'!H62+'[53]연구개발부(반영후)'!H62</f>
        <v>#VALUE!</v>
      </c>
      <c r="I62" s="246" t="e" vm="2">
        <f>+[53]공통부문!I62+[53]임원!I62+[53]경영지원실!I62+[53]영업부!I62+[53]기획부!I62+'[53]기술지원부(반영후)'!I62+'[53]연구개발부(반영후)'!I62</f>
        <v>#VALUE!</v>
      </c>
      <c r="J62" s="246" t="e" vm="2">
        <f>+[53]공통부문!J62+[53]임원!J62+[53]경영지원실!J62+[53]영업부!J62+[53]기획부!J62+'[53]기술지원부(반영후)'!J62+'[53]연구개발부(반영후)'!J62</f>
        <v>#VALUE!</v>
      </c>
      <c r="K62" s="246" t="e" vm="2">
        <f>+[53]공통부문!K62+[53]임원!K62+[53]경영지원실!K62+[53]영업부!K62+[53]기획부!K62+'[53]기술지원부(반영후)'!K62+'[53]연구개발부(반영후)'!K62</f>
        <v>#VALUE!</v>
      </c>
      <c r="L62" s="246" t="e" vm="2">
        <f>+[53]공통부문!L62+[53]임원!L62+[53]경영지원실!L62+[53]영업부!L62+[53]기획부!L62+'[53]기술지원부(반영후)'!L62+'[53]연구개발부(반영후)'!L62</f>
        <v>#VALUE!</v>
      </c>
      <c r="M62" s="246" t="e" vm="2">
        <f>+[53]공통부문!M62+[53]임원!M62+[53]경영지원실!M62+[53]영업부!M62+[53]기획부!M62+'[53]기술지원부(반영후)'!M62+'[53]연구개발부(반영후)'!M62</f>
        <v>#VALUE!</v>
      </c>
      <c r="N62" s="246" t="e" vm="2">
        <f>+[53]공통부문!N62+[53]임원!N62+[53]경영지원실!N62+[53]영업부!N62+[53]기획부!N62+'[53]기술지원부(반영후)'!N62+'[53]연구개발부(반영후)'!N62</f>
        <v>#VALUE!</v>
      </c>
      <c r="O62" s="246" t="e" vm="2">
        <f>+[53]공통부문!O62+[53]임원!O62+[53]경영지원실!O62+[53]영업부!O62+[53]기획부!O62+'[53]기술지원부(반영후)'!O62+'[53]연구개발부(반영후)'!O62</f>
        <v>#VALUE!</v>
      </c>
      <c r="P62" s="235" t="e" vm="1">
        <f t="shared" si="1"/>
        <v>#VALUE!</v>
      </c>
    </row>
    <row r="63" spans="1:16" s="238" customFormat="1" ht="11.25">
      <c r="A63" s="248"/>
      <c r="B63" s="232" t="s">
        <v>108</v>
      </c>
      <c r="C63" s="233"/>
      <c r="D63" s="246" t="e" vm="2">
        <f>+[53]공통부문!D63+[53]임원!D63+[53]경영지원실!D63+[53]영업부!D63+[53]기획부!D63+'[53]기술지원부(반영후)'!D63+'[53]연구개발부(반영후)'!D63</f>
        <v>#VALUE!</v>
      </c>
      <c r="E63" s="246" t="e" vm="2">
        <f>+[53]공통부문!E63+[53]임원!E63+[53]경영지원실!E63+[53]영업부!E63+[53]기획부!E63+'[53]기술지원부(반영후)'!E63+'[53]연구개발부(반영후)'!E63</f>
        <v>#VALUE!</v>
      </c>
      <c r="F63" s="246" t="e" vm="2">
        <f>+[53]공통부문!F63+[53]임원!F63+[53]경영지원실!F63+[53]영업부!F63+[53]기획부!F63+'[53]기술지원부(반영후)'!F63+'[53]연구개발부(반영후)'!F63</f>
        <v>#VALUE!</v>
      </c>
      <c r="G63" s="246" t="e" vm="2">
        <f>+[53]공통부문!G63+[53]임원!G63+[53]경영지원실!G63+[53]영업부!G63+[53]기획부!G63+'[53]기술지원부(반영후)'!G63+'[53]연구개발부(반영후)'!G63</f>
        <v>#VALUE!</v>
      </c>
      <c r="H63" s="246" t="e" vm="2">
        <f>+[53]공통부문!H63+[53]임원!H63+[53]경영지원실!H63+[53]영업부!H63+[53]기획부!H63+'[53]기술지원부(반영후)'!H63+'[53]연구개발부(반영후)'!H63</f>
        <v>#VALUE!</v>
      </c>
      <c r="I63" s="246" t="e" vm="2">
        <f>+[53]공통부문!I63+[53]임원!I63+[53]경영지원실!I63+[53]영업부!I63+[53]기획부!I63+'[53]기술지원부(반영후)'!I63+'[53]연구개발부(반영후)'!I63</f>
        <v>#VALUE!</v>
      </c>
      <c r="J63" s="246" t="e" vm="2">
        <f>+[53]공통부문!J63+[53]임원!J63+[53]경영지원실!J63+[53]영업부!J63+[53]기획부!J63+'[53]기술지원부(반영후)'!J63+'[53]연구개발부(반영후)'!J63</f>
        <v>#VALUE!</v>
      </c>
      <c r="K63" s="246" t="e" vm="2">
        <f>+[53]공통부문!K63+[53]임원!K63+[53]경영지원실!K63+[53]영업부!K63+[53]기획부!K63+'[53]기술지원부(반영후)'!K63+'[53]연구개발부(반영후)'!K63</f>
        <v>#VALUE!</v>
      </c>
      <c r="L63" s="246" t="e" vm="2">
        <f>+[53]공통부문!L63+[53]임원!L63+[53]경영지원실!L63+[53]영업부!L63+[53]기획부!L63+'[53]기술지원부(반영후)'!L63+'[53]연구개발부(반영후)'!L63</f>
        <v>#VALUE!</v>
      </c>
      <c r="M63" s="246" t="e" vm="2">
        <f>+[53]공통부문!M63+[53]임원!M63+[53]경영지원실!M63+[53]영업부!M63+[53]기획부!M63+'[53]기술지원부(반영후)'!M63+'[53]연구개발부(반영후)'!M63</f>
        <v>#VALUE!</v>
      </c>
      <c r="N63" s="246" t="e" vm="2">
        <f>+[53]공통부문!N63+[53]임원!N63+[53]경영지원실!N63+[53]영업부!N63+[53]기획부!N63+'[53]기술지원부(반영후)'!N63+'[53]연구개발부(반영후)'!N63</f>
        <v>#VALUE!</v>
      </c>
      <c r="O63" s="246" t="e" vm="2">
        <f>+[53]공통부문!O63+[53]임원!O63+[53]경영지원실!O63+[53]영업부!O63+[53]기획부!O63+'[53]기술지원부(반영후)'!O63+'[53]연구개발부(반영후)'!O63</f>
        <v>#VALUE!</v>
      </c>
      <c r="P63" s="235" t="e" vm="1">
        <f t="shared" si="1"/>
        <v>#VALUE!</v>
      </c>
    </row>
    <row r="64" spans="1:16" s="236" customFormat="1" ht="11.25">
      <c r="A64" s="243"/>
      <c r="B64" s="239" t="s">
        <v>109</v>
      </c>
      <c r="C64" s="240"/>
      <c r="D64" s="244" t="e" vm="2">
        <f>+[53]공통부문!D64+[53]임원!D64+[53]경영지원실!D64+[53]영업부!D64+[53]기획부!D64+'[53]기술지원부(반영후)'!D64+'[53]연구개발부(반영후)'!D64</f>
        <v>#VALUE!</v>
      </c>
      <c r="E64" s="244" t="e" vm="2">
        <f>+[53]공통부문!E64+[53]임원!E64+[53]경영지원실!E64+[53]영업부!E64+[53]기획부!E64+'[53]기술지원부(반영후)'!E64+'[53]연구개발부(반영후)'!E64</f>
        <v>#VALUE!</v>
      </c>
      <c r="F64" s="244" t="e" vm="2">
        <f>+[53]공통부문!F64+[53]임원!F64+[53]경영지원실!F64+[53]영업부!F64+[53]기획부!F64+'[53]기술지원부(반영후)'!F64+'[53]연구개발부(반영후)'!F64</f>
        <v>#VALUE!</v>
      </c>
      <c r="G64" s="244" t="e" vm="2">
        <f>+[53]공통부문!G64+[53]임원!G64+[53]경영지원실!G64+[53]영업부!G64+[53]기획부!G64+'[53]기술지원부(반영후)'!G64+'[53]연구개발부(반영후)'!G64</f>
        <v>#VALUE!</v>
      </c>
      <c r="H64" s="244" t="e" vm="2">
        <f>+[53]공통부문!H64+[53]임원!H64+[53]경영지원실!H64+[53]영업부!H64+[53]기획부!H64+'[53]기술지원부(반영후)'!H64+'[53]연구개발부(반영후)'!H64</f>
        <v>#VALUE!</v>
      </c>
      <c r="I64" s="244" t="e" vm="2">
        <f>+[53]공통부문!I64+[53]임원!I64+[53]경영지원실!I64+[53]영업부!I64+[53]기획부!I64+'[53]기술지원부(반영후)'!I64+'[53]연구개발부(반영후)'!I64</f>
        <v>#VALUE!</v>
      </c>
      <c r="J64" s="244" t="e" vm="2">
        <f>+[53]공통부문!J64+[53]임원!J64+[53]경영지원실!J64+[53]영업부!J64+[53]기획부!J64+'[53]기술지원부(반영후)'!J64+'[53]연구개발부(반영후)'!J64</f>
        <v>#VALUE!</v>
      </c>
      <c r="K64" s="244" t="e" vm="2">
        <f>+[53]공통부문!K64+[53]임원!K64+[53]경영지원실!K64+[53]영업부!K64+[53]기획부!K64+'[53]기술지원부(반영후)'!K64+'[53]연구개발부(반영후)'!K64</f>
        <v>#VALUE!</v>
      </c>
      <c r="L64" s="244" t="e" vm="2">
        <f>+[53]공통부문!L64+[53]임원!L64+[53]경영지원실!L64+[53]영업부!L64+[53]기획부!L64+'[53]기술지원부(반영후)'!L64+'[53]연구개발부(반영후)'!L64</f>
        <v>#VALUE!</v>
      </c>
      <c r="M64" s="244" t="e" vm="2">
        <f>+[53]공통부문!M64+[53]임원!M64+[53]경영지원실!M64+[53]영업부!M64+[53]기획부!M64+'[53]기술지원부(반영후)'!M64+'[53]연구개발부(반영후)'!M64</f>
        <v>#VALUE!</v>
      </c>
      <c r="N64" s="244" t="e" vm="2">
        <f>+[53]공통부문!N64+[53]임원!N64+[53]경영지원실!N64+[53]영업부!N64+[53]기획부!N64+'[53]기술지원부(반영후)'!N64+'[53]연구개발부(반영후)'!N64</f>
        <v>#VALUE!</v>
      </c>
      <c r="O64" s="244" t="e" vm="2">
        <f>+[53]공통부문!O64+[53]임원!O64+[53]경영지원실!O64+[53]영업부!O64+[53]기획부!O64+'[53]기술지원부(반영후)'!O64+'[53]연구개발부(반영후)'!O64</f>
        <v>#VALUE!</v>
      </c>
      <c r="P64" s="242" t="e" vm="1">
        <f t="shared" si="1"/>
        <v>#VALUE!</v>
      </c>
    </row>
    <row r="65" spans="1:16" s="236" customFormat="1" ht="11.25">
      <c r="A65" s="243"/>
      <c r="B65" s="239" t="s">
        <v>110</v>
      </c>
      <c r="C65" s="240"/>
      <c r="D65" s="244" t="e" vm="2">
        <f>+[53]공통부문!D65+[53]임원!D65+[53]경영지원실!D65+[53]영업부!D65+[53]기획부!D65+'[53]기술지원부(반영후)'!D65+'[53]연구개발부(반영후)'!D65</f>
        <v>#VALUE!</v>
      </c>
      <c r="E65" s="244" t="e" vm="2">
        <f>+[53]공통부문!E65+[53]임원!E65+[53]경영지원실!E65+[53]영업부!E65+[53]기획부!E65+'[53]기술지원부(반영후)'!E65+'[53]연구개발부(반영후)'!E65</f>
        <v>#VALUE!</v>
      </c>
      <c r="F65" s="244" t="e" vm="2">
        <f>+[53]공통부문!F65+[53]임원!F65+[53]경영지원실!F65+[53]영업부!F65+[53]기획부!F65+'[53]기술지원부(반영후)'!F65+'[53]연구개발부(반영후)'!F65</f>
        <v>#VALUE!</v>
      </c>
      <c r="G65" s="244" t="e" vm="2">
        <f>+[53]공통부문!G65+[53]임원!G65+[53]경영지원실!G65+[53]영업부!G65+[53]기획부!G65+'[53]기술지원부(반영후)'!G65+'[53]연구개발부(반영후)'!G65</f>
        <v>#VALUE!</v>
      </c>
      <c r="H65" s="244" t="e" vm="2">
        <f>+[53]공통부문!H65+[53]임원!H65+[53]경영지원실!H65+[53]영업부!H65+[53]기획부!H65+'[53]기술지원부(반영후)'!H65+'[53]연구개발부(반영후)'!H65</f>
        <v>#VALUE!</v>
      </c>
      <c r="I65" s="244" t="e" vm="2">
        <f>+[53]공통부문!I65+[53]임원!I65+[53]경영지원실!I65+[53]영업부!I65+[53]기획부!I65+'[53]기술지원부(반영후)'!I65+'[53]연구개발부(반영후)'!I65</f>
        <v>#VALUE!</v>
      </c>
      <c r="J65" s="244" t="e" vm="2">
        <f>+[53]공통부문!J65+[53]임원!J65+[53]경영지원실!J65+[53]영업부!J65+[53]기획부!J65+'[53]기술지원부(반영후)'!J65+'[53]연구개발부(반영후)'!J65</f>
        <v>#VALUE!</v>
      </c>
      <c r="K65" s="244" t="e" vm="2">
        <f>+[53]공통부문!K65+[53]임원!K65+[53]경영지원실!K65+[53]영업부!K65+[53]기획부!K65+'[53]기술지원부(반영후)'!K65+'[53]연구개발부(반영후)'!K65</f>
        <v>#VALUE!</v>
      </c>
      <c r="L65" s="244" t="e" vm="2">
        <f>+[53]공통부문!L65+[53]임원!L65+[53]경영지원실!L65+[53]영업부!L65+[53]기획부!L65+'[53]기술지원부(반영후)'!L65+'[53]연구개발부(반영후)'!L65</f>
        <v>#VALUE!</v>
      </c>
      <c r="M65" s="244" t="e" vm="2">
        <f>+[53]공통부문!M65+[53]임원!M65+[53]경영지원실!M65+[53]영업부!M65+[53]기획부!M65+'[53]기술지원부(반영후)'!M65+'[53]연구개발부(반영후)'!M65</f>
        <v>#VALUE!</v>
      </c>
      <c r="N65" s="244" t="e" vm="2">
        <f>+[53]공통부문!N65+[53]임원!N65+[53]경영지원실!N65+[53]영업부!N65+[53]기획부!N65+'[53]기술지원부(반영후)'!N65+'[53]연구개발부(반영후)'!N65</f>
        <v>#VALUE!</v>
      </c>
      <c r="O65" s="244" t="e" vm="2">
        <f>+[53]공통부문!O65+[53]임원!O65+[53]경영지원실!O65+[53]영업부!O65+[53]기획부!O65+'[53]기술지원부(반영후)'!O65+'[53]연구개발부(반영후)'!O65</f>
        <v>#VALUE!</v>
      </c>
      <c r="P65" s="242" t="e" vm="1">
        <f t="shared" si="1"/>
        <v>#VALUE!</v>
      </c>
    </row>
    <row r="66" spans="1:16" s="238" customFormat="1" ht="11.25">
      <c r="A66" s="237"/>
      <c r="B66" s="239" t="s">
        <v>111</v>
      </c>
      <c r="C66" s="243"/>
      <c r="D66" s="244" t="e" vm="2">
        <f>+[53]공통부문!D66+[53]임원!D66+[53]경영지원실!D66+[53]영업부!D66+[53]기획부!D66+'[53]기술지원부(반영후)'!D66+'[53]연구개발부(반영후)'!D66</f>
        <v>#VALUE!</v>
      </c>
      <c r="E66" s="244" t="e" vm="2">
        <f>+[53]공통부문!E66+[53]임원!E66+[53]경영지원실!E66+[53]영업부!E66+[53]기획부!E66+'[53]기술지원부(반영후)'!E66+'[53]연구개발부(반영후)'!E66</f>
        <v>#VALUE!</v>
      </c>
      <c r="F66" s="244" t="e" vm="2">
        <f>+[53]공통부문!F66+[53]임원!F66+[53]경영지원실!F66+[53]영업부!F66+[53]기획부!F66+'[53]기술지원부(반영후)'!F66+'[53]연구개발부(반영후)'!F66</f>
        <v>#VALUE!</v>
      </c>
      <c r="G66" s="244" t="e" vm="2">
        <f>+[53]공통부문!G66+[53]임원!G66+[53]경영지원실!G66+[53]영업부!G66+[53]기획부!G66+'[53]기술지원부(반영후)'!G66+'[53]연구개발부(반영후)'!G66</f>
        <v>#VALUE!</v>
      </c>
      <c r="H66" s="244" t="e" vm="2">
        <f>+[53]공통부문!H66+[53]임원!H66+[53]경영지원실!H66+[53]영업부!H66+[53]기획부!H66+'[53]기술지원부(반영후)'!H66+'[53]연구개발부(반영후)'!H66</f>
        <v>#VALUE!</v>
      </c>
      <c r="I66" s="244" t="e" vm="2">
        <f>+[53]공통부문!I66+[53]임원!I66+[53]경영지원실!I66+[53]영업부!I66+[53]기획부!I66+'[53]기술지원부(반영후)'!I66+'[53]연구개발부(반영후)'!I66</f>
        <v>#VALUE!</v>
      </c>
      <c r="J66" s="244" t="e" vm="2">
        <f>+[53]공통부문!J66+[53]임원!J66+[53]경영지원실!J66+[53]영업부!J66+[53]기획부!J66+'[53]기술지원부(반영후)'!J66+'[53]연구개발부(반영후)'!J66</f>
        <v>#VALUE!</v>
      </c>
      <c r="K66" s="244" t="e" vm="2">
        <f>+[53]공통부문!K66+[53]임원!K66+[53]경영지원실!K66+[53]영업부!K66+[53]기획부!K66+'[53]기술지원부(반영후)'!K66+'[53]연구개발부(반영후)'!K66</f>
        <v>#VALUE!</v>
      </c>
      <c r="L66" s="244" t="e" vm="2">
        <f>+[53]공통부문!L66+[53]임원!L66+[53]경영지원실!L66+[53]영업부!L66+[53]기획부!L66+'[53]기술지원부(반영후)'!L66+'[53]연구개발부(반영후)'!L66</f>
        <v>#VALUE!</v>
      </c>
      <c r="M66" s="244" t="e" vm="2">
        <f>+[53]공통부문!M66+[53]임원!M66+[53]경영지원실!M66+[53]영업부!M66+[53]기획부!M66+'[53]기술지원부(반영후)'!M66+'[53]연구개발부(반영후)'!M66</f>
        <v>#VALUE!</v>
      </c>
      <c r="N66" s="244" t="e" vm="2">
        <f>+[53]공통부문!N66+[53]임원!N66+[53]경영지원실!N66+[53]영업부!N66+[53]기획부!N66+'[53]기술지원부(반영후)'!N66+'[53]연구개발부(반영후)'!N66</f>
        <v>#VALUE!</v>
      </c>
      <c r="O66" s="244" t="e" vm="2">
        <f>+[53]공통부문!O66+[53]임원!O66+[53]경영지원실!O66+[53]영업부!O66+[53]기획부!O66+'[53]기술지원부(반영후)'!O66+'[53]연구개발부(반영후)'!O66</f>
        <v>#VALUE!</v>
      </c>
      <c r="P66" s="242" t="e" vm="1">
        <f t="shared" si="1"/>
        <v>#VALUE!</v>
      </c>
    </row>
    <row r="67" spans="1:16" s="236" customFormat="1" ht="11.25">
      <c r="A67" s="243"/>
      <c r="B67" s="239" t="s">
        <v>112</v>
      </c>
      <c r="C67" s="240"/>
      <c r="D67" s="244" t="e" vm="2">
        <f>+[53]공통부문!D67+[53]임원!D67+[53]경영지원실!D67+[53]영업부!D67+[53]기획부!D67+'[53]기술지원부(반영후)'!D67+'[53]연구개발부(반영후)'!D67</f>
        <v>#VALUE!</v>
      </c>
      <c r="E67" s="244" t="e" vm="2">
        <f>+[53]공통부문!E67+[53]임원!E67+[53]경영지원실!E67+[53]영업부!E67+[53]기획부!E67+'[53]기술지원부(반영후)'!E67+'[53]연구개발부(반영후)'!E67</f>
        <v>#VALUE!</v>
      </c>
      <c r="F67" s="244" t="e" vm="2">
        <f>+[53]공통부문!F67+[53]임원!F67+[53]경영지원실!F67+[53]영업부!F67+[53]기획부!F67+'[53]기술지원부(반영후)'!F67+'[53]연구개발부(반영후)'!F67</f>
        <v>#VALUE!</v>
      </c>
      <c r="G67" s="244" t="e" vm="2">
        <f>+[53]공통부문!G67+[53]임원!G67+[53]경영지원실!G67+[53]영업부!G67+[53]기획부!G67+'[53]기술지원부(반영후)'!G67+'[53]연구개발부(반영후)'!G67</f>
        <v>#VALUE!</v>
      </c>
      <c r="H67" s="244" t="e" vm="2">
        <f>+[53]공통부문!H67+[53]임원!H67+[53]경영지원실!H67+[53]영업부!H67+[53]기획부!H67+'[53]기술지원부(반영후)'!H67+'[53]연구개발부(반영후)'!H67</f>
        <v>#VALUE!</v>
      </c>
      <c r="I67" s="244" t="e" vm="2">
        <f>+[53]공통부문!I67+[53]임원!I67+[53]경영지원실!I67+[53]영업부!I67+[53]기획부!I67+'[53]기술지원부(반영후)'!I67+'[53]연구개발부(반영후)'!I67</f>
        <v>#VALUE!</v>
      </c>
      <c r="J67" s="244" t="e" vm="2">
        <f>+[53]공통부문!J67+[53]임원!J67+[53]경영지원실!J67+[53]영업부!J67+[53]기획부!J67+'[53]기술지원부(반영후)'!J67+'[53]연구개발부(반영후)'!J67</f>
        <v>#VALUE!</v>
      </c>
      <c r="K67" s="244" t="e" vm="2">
        <f>+[53]공통부문!K67+[53]임원!K67+[53]경영지원실!K67+[53]영업부!K67+[53]기획부!K67+'[53]기술지원부(반영후)'!K67+'[53]연구개발부(반영후)'!K67</f>
        <v>#VALUE!</v>
      </c>
      <c r="L67" s="244" t="e" vm="2">
        <f>+[53]공통부문!L67+[53]임원!L67+[53]경영지원실!L67+[53]영업부!L67+[53]기획부!L67+'[53]기술지원부(반영후)'!L67+'[53]연구개발부(반영후)'!L67</f>
        <v>#VALUE!</v>
      </c>
      <c r="M67" s="244" t="e" vm="2">
        <f>+[53]공통부문!M67+[53]임원!M67+[53]경영지원실!M67+[53]영업부!M67+[53]기획부!M67+'[53]기술지원부(반영후)'!M67+'[53]연구개발부(반영후)'!M67</f>
        <v>#VALUE!</v>
      </c>
      <c r="N67" s="244" t="e" vm="2">
        <f>+[53]공통부문!N67+[53]임원!N67+[53]경영지원실!N67+[53]영업부!N67+[53]기획부!N67+'[53]기술지원부(반영후)'!N67+'[53]연구개발부(반영후)'!N67</f>
        <v>#VALUE!</v>
      </c>
      <c r="O67" s="244" t="e" vm="2">
        <f>+[53]공통부문!O67+[53]임원!O67+[53]경영지원실!O67+[53]영업부!O67+[53]기획부!O67+'[53]기술지원부(반영후)'!O67+'[53]연구개발부(반영후)'!O67</f>
        <v>#VALUE!</v>
      </c>
      <c r="P67" s="242" t="e" vm="1">
        <f t="shared" si="1"/>
        <v>#VALUE!</v>
      </c>
    </row>
    <row r="68" spans="1:16" s="236" customFormat="1" ht="11.25">
      <c r="A68" s="243"/>
      <c r="B68" s="239" t="s">
        <v>113</v>
      </c>
      <c r="C68" s="240"/>
      <c r="D68" s="244" t="e" vm="2">
        <f>+[53]공통부문!D68+[53]임원!D68+[53]경영지원실!D68+[53]영업부!D68+[53]기획부!D68+'[53]기술지원부(반영후)'!D68+'[53]연구개발부(반영후)'!D68</f>
        <v>#VALUE!</v>
      </c>
      <c r="E68" s="244" t="e" vm="2">
        <f>+[53]공통부문!E68+[53]임원!E68+[53]경영지원실!E68+[53]영업부!E68+[53]기획부!E68+'[53]기술지원부(반영후)'!E68+'[53]연구개발부(반영후)'!E68</f>
        <v>#VALUE!</v>
      </c>
      <c r="F68" s="244" t="e" vm="2">
        <f>+[53]공통부문!F68+[53]임원!F68+[53]경영지원실!F68+[53]영업부!F68+[53]기획부!F68+'[53]기술지원부(반영후)'!F68+'[53]연구개발부(반영후)'!F68</f>
        <v>#VALUE!</v>
      </c>
      <c r="G68" s="244" t="e" vm="2">
        <f>+[53]공통부문!G68+[53]임원!G68+[53]경영지원실!G68+[53]영업부!G68+[53]기획부!G68+'[53]기술지원부(반영후)'!G68+'[53]연구개발부(반영후)'!G68</f>
        <v>#VALUE!</v>
      </c>
      <c r="H68" s="244" t="e" vm="2">
        <f>+[53]공통부문!H68+[53]임원!H68+[53]경영지원실!H68+[53]영업부!H68+[53]기획부!H68+'[53]기술지원부(반영후)'!H68+'[53]연구개발부(반영후)'!H68</f>
        <v>#VALUE!</v>
      </c>
      <c r="I68" s="244" t="e" vm="2">
        <f>+[53]공통부문!I68+[53]임원!I68+[53]경영지원실!I68+[53]영업부!I68+[53]기획부!I68+'[53]기술지원부(반영후)'!I68+'[53]연구개발부(반영후)'!I68</f>
        <v>#VALUE!</v>
      </c>
      <c r="J68" s="244" t="e" vm="2">
        <f>+[53]공통부문!J68+[53]임원!J68+[53]경영지원실!J68+[53]영업부!J68+[53]기획부!J68+'[53]기술지원부(반영후)'!J68+'[53]연구개발부(반영후)'!J68</f>
        <v>#VALUE!</v>
      </c>
      <c r="K68" s="244" t="e" vm="2">
        <f>+[53]공통부문!K68+[53]임원!K68+[53]경영지원실!K68+[53]영업부!K68+[53]기획부!K68+'[53]기술지원부(반영후)'!K68+'[53]연구개발부(반영후)'!K68</f>
        <v>#VALUE!</v>
      </c>
      <c r="L68" s="244" t="e" vm="2">
        <f>+[53]공통부문!L68+[53]임원!L68+[53]경영지원실!L68+[53]영업부!L68+[53]기획부!L68+'[53]기술지원부(반영후)'!L68+'[53]연구개발부(반영후)'!L68</f>
        <v>#VALUE!</v>
      </c>
      <c r="M68" s="244" t="e" vm="2">
        <f>+[53]공통부문!M68+[53]임원!M68+[53]경영지원실!M68+[53]영업부!M68+[53]기획부!M68+'[53]기술지원부(반영후)'!M68+'[53]연구개발부(반영후)'!M68</f>
        <v>#VALUE!</v>
      </c>
      <c r="N68" s="244" t="e" vm="2">
        <f>+[53]공통부문!N68+[53]임원!N68+[53]경영지원실!N68+[53]영업부!N68+[53]기획부!N68+'[53]기술지원부(반영후)'!N68+'[53]연구개발부(반영후)'!N68</f>
        <v>#VALUE!</v>
      </c>
      <c r="O68" s="244" t="e" vm="2">
        <f>+[53]공통부문!O68+[53]임원!O68+[53]경영지원실!O68+[53]영업부!O68+[53]기획부!O68+'[53]기술지원부(반영후)'!O68+'[53]연구개발부(반영후)'!O68</f>
        <v>#VALUE!</v>
      </c>
      <c r="P68" s="242" t="e" vm="1">
        <f t="shared" si="1"/>
        <v>#VALUE!</v>
      </c>
    </row>
    <row r="69" spans="1:16" s="238" customFormat="1" ht="11.25">
      <c r="A69" s="237"/>
      <c r="B69" s="250" t="s">
        <v>114</v>
      </c>
      <c r="C69" s="251"/>
      <c r="D69" s="252" t="e" vm="2">
        <f>+[53]공통부문!D69+[53]임원!D69+[53]경영지원실!D69+[53]영업부!D69+[53]기획부!D69+'[53]기술지원부(반영후)'!D69+'[53]연구개발부(반영후)'!D69</f>
        <v>#VALUE!</v>
      </c>
      <c r="E69" s="244" t="e" vm="2">
        <f>+[53]공통부문!E69+[53]임원!E69+[53]경영지원실!E69+[53]영업부!E69+[53]기획부!E69+'[53]기술지원부(반영후)'!E69+'[53]연구개발부(반영후)'!E69</f>
        <v>#VALUE!</v>
      </c>
      <c r="F69" s="244" t="e" vm="2">
        <f>+[53]공통부문!F69+[53]임원!F69+[53]경영지원실!F69+[53]영업부!F69+[53]기획부!F69+'[53]기술지원부(반영후)'!F69+'[53]연구개발부(반영후)'!F69</f>
        <v>#VALUE!</v>
      </c>
      <c r="G69" s="244" t="e" vm="2">
        <f>+[53]공통부문!G69+[53]임원!G69+[53]경영지원실!G69+[53]영업부!G69+[53]기획부!G69+'[53]기술지원부(반영후)'!G69+'[53]연구개발부(반영후)'!G69</f>
        <v>#VALUE!</v>
      </c>
      <c r="H69" s="244" t="e" vm="2">
        <f>+[53]공통부문!H69+[53]임원!H69+[53]경영지원실!H69+[53]영업부!H69+[53]기획부!H69+'[53]기술지원부(반영후)'!H69+'[53]연구개발부(반영후)'!H69</f>
        <v>#VALUE!</v>
      </c>
      <c r="I69" s="244" t="e" vm="2">
        <f>+[53]공통부문!I69+[53]임원!I69+[53]경영지원실!I69+[53]영업부!I69+[53]기획부!I69+'[53]기술지원부(반영후)'!I69+'[53]연구개발부(반영후)'!I69</f>
        <v>#VALUE!</v>
      </c>
      <c r="J69" s="244" t="e" vm="2">
        <f>+[53]공통부문!J69+[53]임원!J69+[53]경영지원실!J69+[53]영업부!J69+[53]기획부!J69+'[53]기술지원부(반영후)'!J69+'[53]연구개발부(반영후)'!J69</f>
        <v>#VALUE!</v>
      </c>
      <c r="K69" s="244" t="e" vm="2">
        <f>+[53]공통부문!K69+[53]임원!K69+[53]경영지원실!K69+[53]영업부!K69+[53]기획부!K69+'[53]기술지원부(반영후)'!K69+'[53]연구개발부(반영후)'!K69</f>
        <v>#VALUE!</v>
      </c>
      <c r="L69" s="244" t="e" vm="2">
        <f>+[53]공통부문!L69+[53]임원!L69+[53]경영지원실!L69+[53]영업부!L69+[53]기획부!L69+'[53]기술지원부(반영후)'!L69+'[53]연구개발부(반영후)'!L69</f>
        <v>#VALUE!</v>
      </c>
      <c r="M69" s="244" t="e" vm="2">
        <f>+[53]공통부문!M69+[53]임원!M69+[53]경영지원실!M69+[53]영업부!M69+[53]기획부!M69+'[53]기술지원부(반영후)'!M69+'[53]연구개발부(반영후)'!M69</f>
        <v>#VALUE!</v>
      </c>
      <c r="N69" s="244" t="e" vm="2">
        <f>+[53]공통부문!N69+[53]임원!N69+[53]경영지원실!N69+[53]영업부!N69+[53]기획부!N69+'[53]기술지원부(반영후)'!N69+'[53]연구개발부(반영후)'!N69</f>
        <v>#VALUE!</v>
      </c>
      <c r="O69" s="244" t="e" vm="2">
        <f>+[53]공통부문!O69+[53]임원!O69+[53]경영지원실!O69+[53]영업부!O69+[53]기획부!O69+'[53]기술지원부(반영후)'!O69+'[53]연구개발부(반영후)'!O69</f>
        <v>#VALUE!</v>
      </c>
      <c r="P69" s="253" t="e" vm="1">
        <f t="shared" si="1"/>
        <v>#VALUE!</v>
      </c>
    </row>
    <row r="70" spans="1:16" s="238" customFormat="1" ht="12" thickBot="1">
      <c r="A70" s="237">
        <v>0</v>
      </c>
      <c r="B70" s="254"/>
      <c r="C70" s="255"/>
      <c r="D70" s="256"/>
      <c r="E70" s="256"/>
      <c r="F70" s="256"/>
      <c r="G70" s="256"/>
      <c r="H70" s="256"/>
      <c r="I70" s="256"/>
      <c r="J70" s="256"/>
      <c r="K70" s="256"/>
      <c r="L70" s="256"/>
      <c r="M70" s="256"/>
      <c r="N70" s="256"/>
      <c r="O70" s="256"/>
      <c r="P70" s="257"/>
    </row>
    <row r="71" spans="1:16" s="236" customFormat="1" ht="11.25">
      <c r="A71" s="240"/>
      <c r="B71" s="240"/>
      <c r="C71" s="240"/>
      <c r="D71" s="258"/>
      <c r="E71" s="258"/>
      <c r="F71" s="258"/>
      <c r="G71" s="258"/>
      <c r="H71" s="258"/>
      <c r="I71" s="258"/>
      <c r="J71" s="258"/>
      <c r="K71" s="258"/>
      <c r="L71" s="258"/>
      <c r="M71" s="258"/>
      <c r="N71" s="258"/>
      <c r="O71" s="258"/>
      <c r="P71" s="243"/>
    </row>
  </sheetData>
  <mergeCells count="2">
    <mergeCell ref="B7:C8"/>
    <mergeCell ref="D7:P7"/>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4944-6288-45FB-A18C-BDFB8612246F}">
  <sheetPr>
    <pageSetUpPr fitToPage="1"/>
  </sheetPr>
  <dimension ref="A2:W97"/>
  <sheetViews>
    <sheetView showGridLines="0" showZeros="0" topLeftCell="B1" zoomScale="90" zoomScaleNormal="90" zoomScaleSheetLayoutView="100" workbookViewId="0">
      <pane ySplit="6" topLeftCell="A7" activePane="bottomLeft" state="frozen"/>
      <selection pane="bottomLeft" activeCell="V20" sqref="V20"/>
      <selection activeCell="L18" sqref="L18"/>
    </sheetView>
  </sheetViews>
  <sheetFormatPr defaultColWidth="9" defaultRowHeight="16.350000000000001" customHeight="1"/>
  <cols>
    <col min="1" max="1" width="9.125" style="261" hidden="1" customWidth="1"/>
    <col min="2" max="2" width="4.625" style="261" customWidth="1"/>
    <col min="3" max="3" width="3.625" style="261" customWidth="1"/>
    <col min="4" max="4" width="18.625" style="263" bestFit="1" customWidth="1"/>
    <col min="5" max="6" width="19.375" style="263" bestFit="1" customWidth="1"/>
    <col min="7" max="8" width="19.375" style="263" customWidth="1"/>
    <col min="9" max="10" width="17.625" style="263" hidden="1" customWidth="1"/>
    <col min="11" max="11" width="17.625" style="419" hidden="1" customWidth="1"/>
    <col min="12" max="17" width="17.625" style="263" hidden="1" customWidth="1"/>
    <col min="18" max="18" width="3.875" style="261" customWidth="1"/>
    <col min="19" max="19" width="17.25" style="261" bestFit="1" customWidth="1"/>
    <col min="20" max="20" width="9" style="261"/>
    <col min="21" max="23" width="9" style="105"/>
    <col min="24" max="16384" width="9" style="261"/>
  </cols>
  <sheetData>
    <row r="2" spans="1:18" ht="16.350000000000001" customHeight="1">
      <c r="C2" s="262" t="str">
        <f>'PL(계정별)'!C2</f>
        <v>㈜헬리녹스</v>
      </c>
      <c r="R2" s="264"/>
    </row>
    <row r="3" spans="1:18" ht="16.350000000000001" customHeight="1">
      <c r="C3" s="262" t="str">
        <f>'PL(계정별)'!C3</f>
        <v>2024.03.31</v>
      </c>
      <c r="R3" s="264"/>
    </row>
    <row r="4" spans="1:18" ht="16.350000000000001" customHeight="1">
      <c r="C4" s="262" t="s">
        <v>115</v>
      </c>
      <c r="D4" s="265"/>
      <c r="K4" s="420"/>
      <c r="L4" s="266"/>
      <c r="M4" s="266"/>
      <c r="N4" s="266"/>
      <c r="O4" s="266"/>
      <c r="P4" s="266"/>
      <c r="Q4" s="266"/>
      <c r="R4" s="264"/>
    </row>
    <row r="5" spans="1:18" ht="16.350000000000001" customHeight="1">
      <c r="C5" s="491" t="s">
        <v>41</v>
      </c>
      <c r="D5" s="492"/>
      <c r="E5" s="495" t="s">
        <v>116</v>
      </c>
      <c r="F5" s="497" t="s">
        <v>117</v>
      </c>
      <c r="G5" s="498"/>
      <c r="H5" s="498"/>
      <c r="I5" s="498"/>
      <c r="J5" s="498"/>
      <c r="K5" s="498"/>
      <c r="L5" s="498"/>
      <c r="M5" s="498"/>
      <c r="N5" s="498"/>
      <c r="O5" s="498"/>
      <c r="P5" s="498"/>
      <c r="Q5" s="499"/>
      <c r="R5" s="264"/>
    </row>
    <row r="6" spans="1:18" ht="16.350000000000001" customHeight="1">
      <c r="A6" s="261" t="s">
        <v>118</v>
      </c>
      <c r="C6" s="493"/>
      <c r="D6" s="494"/>
      <c r="E6" s="496"/>
      <c r="F6" s="267" t="s">
        <v>119</v>
      </c>
      <c r="G6" s="267" t="s">
        <v>120</v>
      </c>
      <c r="H6" s="268" t="s">
        <v>121</v>
      </c>
      <c r="I6" s="268" t="s">
        <v>5</v>
      </c>
      <c r="J6" s="267" t="s">
        <v>6</v>
      </c>
      <c r="K6" s="268" t="s">
        <v>7</v>
      </c>
      <c r="L6" s="267" t="s">
        <v>10</v>
      </c>
      <c r="M6" s="268" t="s">
        <v>11</v>
      </c>
      <c r="N6" s="267" t="s">
        <v>12</v>
      </c>
      <c r="O6" s="268" t="s">
        <v>15</v>
      </c>
      <c r="P6" s="267" t="s">
        <v>16</v>
      </c>
      <c r="Q6" s="268" t="s">
        <v>17</v>
      </c>
    </row>
    <row r="7" spans="1:18" s="269" customFormat="1" ht="16.350000000000001" customHeight="1">
      <c r="C7" s="386" t="s">
        <v>122</v>
      </c>
      <c r="D7" s="270"/>
      <c r="E7" s="387">
        <v>53210804779</v>
      </c>
      <c r="F7" s="387">
        <v>54451591918</v>
      </c>
      <c r="G7" s="387">
        <v>53354851633</v>
      </c>
      <c r="H7" s="387">
        <v>54449135201</v>
      </c>
      <c r="I7" s="387">
        <v>0</v>
      </c>
      <c r="J7" s="387">
        <v>0</v>
      </c>
      <c r="K7" s="421">
        <v>0</v>
      </c>
      <c r="L7" s="387">
        <v>0</v>
      </c>
      <c r="M7" s="387">
        <v>0</v>
      </c>
      <c r="N7" s="387">
        <v>0</v>
      </c>
      <c r="O7" s="421">
        <v>0</v>
      </c>
      <c r="P7" s="421">
        <v>0</v>
      </c>
      <c r="Q7" s="421">
        <v>0</v>
      </c>
    </row>
    <row r="8" spans="1:18" s="269" customFormat="1" ht="16.350000000000001" customHeight="1">
      <c r="C8" s="388" t="s">
        <v>123</v>
      </c>
      <c r="D8" s="388"/>
      <c r="E8" s="389">
        <v>30748126590</v>
      </c>
      <c r="F8" s="389">
        <v>31575782437</v>
      </c>
      <c r="G8" s="389">
        <v>31170202292</v>
      </c>
      <c r="H8" s="389">
        <v>31001842733</v>
      </c>
      <c r="I8" s="389">
        <v>0</v>
      </c>
      <c r="J8" s="389">
        <v>0</v>
      </c>
      <c r="K8" s="422">
        <v>0</v>
      </c>
      <c r="L8" s="389">
        <v>0</v>
      </c>
      <c r="M8" s="389">
        <v>0</v>
      </c>
      <c r="N8" s="389">
        <v>0</v>
      </c>
      <c r="O8" s="422">
        <v>0</v>
      </c>
      <c r="P8" s="422">
        <v>0</v>
      </c>
      <c r="Q8" s="422">
        <v>0</v>
      </c>
    </row>
    <row r="9" spans="1:18" ht="16.350000000000001" customHeight="1">
      <c r="A9" s="261" t="s">
        <v>124</v>
      </c>
      <c r="C9" s="271"/>
      <c r="D9" s="272" t="s">
        <v>125</v>
      </c>
      <c r="E9" s="273">
        <v>0</v>
      </c>
      <c r="F9" s="273">
        <v>1957000</v>
      </c>
      <c r="G9" s="273">
        <v>1862600</v>
      </c>
      <c r="H9" s="273">
        <v>6828050</v>
      </c>
      <c r="I9" s="274"/>
      <c r="J9" s="274"/>
      <c r="K9" s="423"/>
      <c r="L9" s="274"/>
      <c r="M9" s="274"/>
      <c r="N9" s="274"/>
      <c r="O9" s="423"/>
      <c r="P9" s="423"/>
      <c r="Q9" s="423"/>
    </row>
    <row r="10" spans="1:18" ht="16.350000000000001" customHeight="1">
      <c r="A10" s="261" t="s">
        <v>126</v>
      </c>
      <c r="C10" s="271"/>
      <c r="D10" s="272" t="s">
        <v>127</v>
      </c>
      <c r="E10" s="273">
        <v>1906013610</v>
      </c>
      <c r="F10" s="273">
        <v>2977513127</v>
      </c>
      <c r="G10" s="273">
        <v>2596378150</v>
      </c>
      <c r="H10" s="273">
        <v>3236976644</v>
      </c>
      <c r="I10" s="274"/>
      <c r="J10" s="274"/>
      <c r="K10" s="423"/>
      <c r="L10" s="274"/>
      <c r="M10" s="274"/>
      <c r="N10" s="275"/>
      <c r="O10" s="423"/>
      <c r="P10" s="423"/>
      <c r="Q10" s="423"/>
    </row>
    <row r="11" spans="1:18" ht="16.350000000000001" customHeight="1">
      <c r="A11" s="261" t="s">
        <v>128</v>
      </c>
      <c r="C11" s="276"/>
      <c r="D11" s="277" t="s">
        <v>129</v>
      </c>
      <c r="E11" s="273">
        <v>5933893817</v>
      </c>
      <c r="F11" s="278">
        <v>7756428021</v>
      </c>
      <c r="G11" s="273">
        <v>6033663587</v>
      </c>
      <c r="H11" s="273">
        <v>5700811762</v>
      </c>
      <c r="I11" s="279"/>
      <c r="J11" s="279"/>
      <c r="K11" s="290"/>
      <c r="L11" s="279"/>
      <c r="M11" s="279"/>
      <c r="N11" s="275"/>
      <c r="O11" s="290"/>
      <c r="P11" s="290"/>
      <c r="Q11" s="290"/>
    </row>
    <row r="12" spans="1:18" ht="16.350000000000001" customHeight="1">
      <c r="A12" s="261" t="s">
        <v>130</v>
      </c>
      <c r="C12" s="276"/>
      <c r="D12" s="277" t="s">
        <v>131</v>
      </c>
      <c r="E12" s="273">
        <v>14626584</v>
      </c>
      <c r="F12" s="278">
        <v>15079119</v>
      </c>
      <c r="G12" s="273">
        <v>15115172</v>
      </c>
      <c r="H12" s="273">
        <v>15256865</v>
      </c>
      <c r="I12" s="279"/>
      <c r="J12" s="279"/>
      <c r="K12" s="290"/>
      <c r="L12" s="279"/>
      <c r="M12" s="455"/>
      <c r="N12" s="455"/>
      <c r="O12" s="290"/>
      <c r="P12" s="290"/>
      <c r="Q12" s="290"/>
    </row>
    <row r="13" spans="1:18" ht="16.350000000000001" customHeight="1">
      <c r="A13" s="261" t="s">
        <v>132</v>
      </c>
      <c r="C13" s="276"/>
      <c r="D13" s="277" t="s">
        <v>133</v>
      </c>
      <c r="E13" s="273">
        <v>0</v>
      </c>
      <c r="F13" s="278">
        <v>0</v>
      </c>
      <c r="G13" s="273">
        <v>0</v>
      </c>
      <c r="H13" s="273">
        <v>0</v>
      </c>
      <c r="I13" s="279"/>
      <c r="J13" s="279"/>
      <c r="K13" s="290"/>
      <c r="L13" s="279"/>
      <c r="M13" s="455"/>
      <c r="N13" s="454"/>
      <c r="O13" s="290"/>
      <c r="P13" s="290"/>
      <c r="Q13" s="290"/>
    </row>
    <row r="14" spans="1:18" ht="16.350000000000001" customHeight="1">
      <c r="A14" s="261" t="s">
        <v>134</v>
      </c>
      <c r="C14" s="276"/>
      <c r="D14" s="277" t="s">
        <v>135</v>
      </c>
      <c r="E14" s="273">
        <v>8170677794</v>
      </c>
      <c r="F14" s="278">
        <v>8733232352</v>
      </c>
      <c r="G14" s="273">
        <v>10265889386</v>
      </c>
      <c r="H14" s="273">
        <v>9891327990</v>
      </c>
      <c r="I14" s="279"/>
      <c r="J14" s="279"/>
      <c r="K14" s="290"/>
      <c r="L14" s="290"/>
      <c r="M14" s="455"/>
      <c r="N14" s="454"/>
      <c r="O14" s="290"/>
      <c r="P14" s="290"/>
      <c r="Q14" s="290"/>
      <c r="R14" s="444"/>
    </row>
    <row r="15" spans="1:18" ht="16.350000000000001" customHeight="1">
      <c r="A15" s="261" t="s">
        <v>136</v>
      </c>
      <c r="C15" s="276"/>
      <c r="D15" s="277" t="s">
        <v>137</v>
      </c>
      <c r="E15" s="273">
        <v>-81707325</v>
      </c>
      <c r="F15" s="278">
        <v>-81707325</v>
      </c>
      <c r="G15" s="273">
        <v>-81707325</v>
      </c>
      <c r="H15" s="273">
        <v>-81707325</v>
      </c>
      <c r="I15" s="279"/>
      <c r="J15" s="279"/>
      <c r="K15" s="290"/>
      <c r="L15" s="290"/>
      <c r="M15" s="455"/>
      <c r="N15" s="455"/>
      <c r="O15" s="290"/>
      <c r="P15" s="290"/>
      <c r="Q15" s="290"/>
      <c r="R15" s="444"/>
    </row>
    <row r="16" spans="1:18" ht="16.350000000000001" customHeight="1">
      <c r="A16" s="261" t="s">
        <v>138</v>
      </c>
      <c r="C16" s="276"/>
      <c r="D16" s="277" t="s">
        <v>139</v>
      </c>
      <c r="E16" s="273">
        <v>6728285355</v>
      </c>
      <c r="F16" s="278">
        <v>3602477828</v>
      </c>
      <c r="G16" s="273">
        <v>4465231043</v>
      </c>
      <c r="H16" s="273">
        <v>4473710612</v>
      </c>
      <c r="I16" s="279"/>
      <c r="J16" s="279"/>
      <c r="K16" s="290"/>
      <c r="L16" s="290"/>
      <c r="M16" s="455"/>
      <c r="N16" s="454"/>
      <c r="O16" s="290"/>
      <c r="P16" s="290"/>
      <c r="Q16" s="290"/>
      <c r="R16" s="444"/>
    </row>
    <row r="17" spans="1:18" ht="16.350000000000001" customHeight="1">
      <c r="A17" s="261" t="s">
        <v>140</v>
      </c>
      <c r="C17" s="276"/>
      <c r="D17" s="277" t="s">
        <v>141</v>
      </c>
      <c r="E17" s="273">
        <v>4650663000</v>
      </c>
      <c r="F17" s="278">
        <v>4614071500</v>
      </c>
      <c r="G17" s="273">
        <v>4541474500</v>
      </c>
      <c r="H17" s="273">
        <v>4562197500</v>
      </c>
      <c r="I17" s="279"/>
      <c r="J17" s="279"/>
      <c r="K17" s="290"/>
      <c r="L17" s="290"/>
      <c r="M17" s="455"/>
      <c r="N17" s="454"/>
      <c r="O17" s="290"/>
      <c r="P17" s="290"/>
      <c r="Q17" s="290"/>
      <c r="R17" s="444"/>
    </row>
    <row r="18" spans="1:18" ht="16.350000000000001" customHeight="1">
      <c r="A18" s="261" t="s">
        <v>142</v>
      </c>
      <c r="C18" s="276"/>
      <c r="D18" s="277" t="s">
        <v>143</v>
      </c>
      <c r="E18" s="273">
        <v>298540829</v>
      </c>
      <c r="F18" s="278">
        <v>298540829</v>
      </c>
      <c r="G18" s="273">
        <v>298540829</v>
      </c>
      <c r="H18" s="273">
        <v>298540829</v>
      </c>
      <c r="I18" s="279"/>
      <c r="J18" s="279"/>
      <c r="K18" s="290"/>
      <c r="L18" s="290"/>
      <c r="M18" s="455"/>
      <c r="N18" s="454"/>
      <c r="O18" s="290"/>
      <c r="P18" s="290"/>
      <c r="Q18" s="290"/>
      <c r="R18" s="444"/>
    </row>
    <row r="19" spans="1:18" ht="16.350000000000001" customHeight="1">
      <c r="C19" s="276"/>
      <c r="D19" s="277" t="s">
        <v>144</v>
      </c>
      <c r="E19" s="273">
        <v>142037374</v>
      </c>
      <c r="F19" s="278">
        <v>141087940</v>
      </c>
      <c r="G19" s="273">
        <v>138958948</v>
      </c>
      <c r="H19" s="273">
        <v>139608097</v>
      </c>
      <c r="I19" s="279"/>
      <c r="J19" s="279"/>
      <c r="K19" s="290"/>
      <c r="L19" s="290"/>
      <c r="M19" s="455"/>
      <c r="N19" s="454"/>
      <c r="O19" s="290"/>
      <c r="P19" s="290"/>
      <c r="Q19" s="290"/>
      <c r="R19" s="444"/>
    </row>
    <row r="20" spans="1:18" ht="16.350000000000001" customHeight="1">
      <c r="A20" s="261" t="s">
        <v>145</v>
      </c>
      <c r="C20" s="276"/>
      <c r="D20" s="277" t="s">
        <v>146</v>
      </c>
      <c r="E20" s="273">
        <v>1782468990</v>
      </c>
      <c r="F20" s="278">
        <v>2269847504</v>
      </c>
      <c r="G20" s="273">
        <v>1612900810</v>
      </c>
      <c r="H20" s="273">
        <v>1418942827</v>
      </c>
      <c r="I20" s="279"/>
      <c r="J20" s="279"/>
      <c r="K20" s="290"/>
      <c r="L20" s="290"/>
      <c r="M20" s="455"/>
      <c r="N20" s="454"/>
      <c r="O20" s="290"/>
      <c r="P20" s="290"/>
      <c r="Q20" s="290"/>
      <c r="R20" s="444"/>
    </row>
    <row r="21" spans="1:18" ht="16.350000000000001" customHeight="1">
      <c r="A21" s="261" t="s">
        <v>147</v>
      </c>
      <c r="C21" s="276"/>
      <c r="D21" s="277" t="s">
        <v>148</v>
      </c>
      <c r="E21" s="273">
        <v>313608691</v>
      </c>
      <c r="F21" s="278">
        <v>266274685</v>
      </c>
      <c r="G21" s="273">
        <v>220528941</v>
      </c>
      <c r="H21" s="273">
        <v>178524929</v>
      </c>
      <c r="I21" s="279"/>
      <c r="J21" s="279"/>
      <c r="K21" s="290"/>
      <c r="L21" s="290"/>
      <c r="M21" s="455"/>
      <c r="N21" s="454"/>
      <c r="O21" s="290"/>
      <c r="P21" s="290"/>
      <c r="Q21" s="290"/>
      <c r="R21" s="444"/>
    </row>
    <row r="22" spans="1:18" ht="16.350000000000001" customHeight="1">
      <c r="A22" s="261" t="s">
        <v>149</v>
      </c>
      <c r="C22" s="276"/>
      <c r="D22" s="277" t="s">
        <v>150</v>
      </c>
      <c r="E22" s="273">
        <v>0</v>
      </c>
      <c r="F22" s="278">
        <v>91961986</v>
      </c>
      <c r="G22" s="273">
        <v>172347780</v>
      </c>
      <c r="H22" s="273">
        <v>271159582</v>
      </c>
      <c r="I22" s="279"/>
      <c r="J22" s="279"/>
      <c r="K22" s="290"/>
      <c r="L22" s="290"/>
      <c r="M22" s="455"/>
      <c r="N22" s="454"/>
      <c r="O22" s="290"/>
      <c r="P22" s="290"/>
      <c r="Q22" s="290"/>
      <c r="R22" s="435"/>
    </row>
    <row r="23" spans="1:18" ht="16.350000000000001" customHeight="1">
      <c r="A23" s="261" t="s">
        <v>151</v>
      </c>
      <c r="C23" s="276"/>
      <c r="D23" s="277" t="s">
        <v>152</v>
      </c>
      <c r="E23" s="273">
        <v>889017871</v>
      </c>
      <c r="F23" s="278">
        <v>889017871</v>
      </c>
      <c r="G23" s="273">
        <v>889017871</v>
      </c>
      <c r="H23" s="273">
        <v>889664371</v>
      </c>
      <c r="I23" s="279"/>
      <c r="J23" s="279"/>
      <c r="K23" s="290"/>
      <c r="L23" s="279"/>
      <c r="M23" s="455"/>
      <c r="N23" s="454"/>
      <c r="O23" s="290"/>
      <c r="P23" s="290"/>
      <c r="Q23" s="290"/>
    </row>
    <row r="24" spans="1:18" s="269" customFormat="1" ht="16.350000000000001" customHeight="1">
      <c r="A24" s="261"/>
      <c r="B24" s="261"/>
      <c r="C24" s="280" t="s">
        <v>153</v>
      </c>
      <c r="D24" s="281"/>
      <c r="E24" s="282">
        <v>22462678189</v>
      </c>
      <c r="F24" s="282">
        <v>22875809481</v>
      </c>
      <c r="G24" s="282">
        <v>22184649341</v>
      </c>
      <c r="H24" s="282">
        <v>23447292468</v>
      </c>
      <c r="I24" s="282">
        <v>0</v>
      </c>
      <c r="J24" s="282">
        <v>0</v>
      </c>
      <c r="K24" s="424">
        <v>0</v>
      </c>
      <c r="L24" s="282">
        <v>0</v>
      </c>
      <c r="M24" s="282">
        <v>0</v>
      </c>
      <c r="N24" s="282">
        <v>0</v>
      </c>
      <c r="O24" s="424">
        <v>0</v>
      </c>
      <c r="P24" s="424">
        <v>0</v>
      </c>
      <c r="Q24" s="424">
        <v>0</v>
      </c>
    </row>
    <row r="25" spans="1:18" s="269" customFormat="1" ht="16.350000000000001" customHeight="1">
      <c r="A25" s="261" t="s">
        <v>154</v>
      </c>
      <c r="B25" s="261"/>
      <c r="C25" s="280"/>
      <c r="D25" s="283" t="s">
        <v>155</v>
      </c>
      <c r="E25" s="273">
        <v>11083468616</v>
      </c>
      <c r="F25" s="284">
        <v>11791069008</v>
      </c>
      <c r="G25" s="273">
        <v>10971110392</v>
      </c>
      <c r="H25" s="273">
        <v>10687726666</v>
      </c>
      <c r="I25" s="279"/>
      <c r="J25" s="284"/>
      <c r="K25" s="287"/>
      <c r="L25" s="284"/>
      <c r="M25" s="284"/>
      <c r="N25" s="284"/>
      <c r="O25" s="287"/>
      <c r="P25" s="287"/>
      <c r="Q25" s="287"/>
    </row>
    <row r="26" spans="1:18" s="269" customFormat="1" ht="16.350000000000001" customHeight="1">
      <c r="A26" s="261"/>
      <c r="B26" s="261"/>
      <c r="C26" s="280"/>
      <c r="D26" s="285" t="s">
        <v>156</v>
      </c>
      <c r="E26" s="286">
        <v>-435203953</v>
      </c>
      <c r="F26" s="287">
        <v>-435203953</v>
      </c>
      <c r="G26" s="286">
        <v>0</v>
      </c>
      <c r="H26" s="287">
        <v>0</v>
      </c>
      <c r="I26" s="287"/>
      <c r="J26" s="287"/>
      <c r="K26" s="287"/>
      <c r="L26" s="287"/>
      <c r="M26" s="287"/>
      <c r="N26" s="287"/>
      <c r="O26" s="287"/>
      <c r="P26" s="287"/>
      <c r="Q26" s="287"/>
    </row>
    <row r="27" spans="1:18" s="269" customFormat="1" ht="16.350000000000001" customHeight="1">
      <c r="A27" s="261" t="s">
        <v>157</v>
      </c>
      <c r="B27" s="261"/>
      <c r="C27" s="280"/>
      <c r="D27" s="285" t="s">
        <v>158</v>
      </c>
      <c r="E27" s="286">
        <v>105606079</v>
      </c>
      <c r="F27" s="287">
        <v>123288545</v>
      </c>
      <c r="G27" s="286">
        <v>186000934</v>
      </c>
      <c r="H27" s="286">
        <v>139222296</v>
      </c>
      <c r="I27" s="287"/>
      <c r="J27" s="287"/>
      <c r="K27" s="287"/>
      <c r="L27" s="287"/>
      <c r="M27" s="287"/>
      <c r="N27" s="287"/>
      <c r="O27" s="287"/>
      <c r="P27" s="287"/>
      <c r="Q27" s="287"/>
    </row>
    <row r="28" spans="1:18" s="269" customFormat="1" ht="16.350000000000001" customHeight="1">
      <c r="A28" s="261" t="s">
        <v>159</v>
      </c>
      <c r="B28" s="261"/>
      <c r="C28" s="280"/>
      <c r="D28" s="285" t="s">
        <v>160</v>
      </c>
      <c r="E28" s="286">
        <v>389753168</v>
      </c>
      <c r="F28" s="287">
        <v>398906785</v>
      </c>
      <c r="G28" s="286">
        <v>332425084</v>
      </c>
      <c r="H28" s="286">
        <v>365394693</v>
      </c>
      <c r="I28" s="287"/>
      <c r="J28" s="287"/>
      <c r="K28" s="287"/>
      <c r="L28" s="287"/>
      <c r="M28" s="287"/>
      <c r="N28" s="287"/>
      <c r="O28" s="287"/>
      <c r="P28" s="287"/>
      <c r="Q28" s="287"/>
    </row>
    <row r="29" spans="1:18" s="269" customFormat="1" ht="16.350000000000001" customHeight="1">
      <c r="A29" s="261"/>
      <c r="B29" s="261"/>
      <c r="C29" s="280"/>
      <c r="D29" s="285" t="s">
        <v>161</v>
      </c>
      <c r="E29" s="286">
        <v>-136057845</v>
      </c>
      <c r="F29" s="287">
        <v>-136057845</v>
      </c>
      <c r="G29" s="286">
        <v>0</v>
      </c>
      <c r="H29" s="287">
        <v>0</v>
      </c>
      <c r="I29" s="287"/>
      <c r="J29" s="287"/>
      <c r="K29" s="287"/>
      <c r="L29" s="287"/>
      <c r="M29" s="287"/>
      <c r="N29" s="287"/>
      <c r="O29" s="287"/>
      <c r="P29" s="287"/>
      <c r="Q29" s="287"/>
    </row>
    <row r="30" spans="1:18" ht="16.350000000000001" customHeight="1">
      <c r="A30" s="261" t="s">
        <v>162</v>
      </c>
      <c r="C30" s="276"/>
      <c r="D30" s="288" t="s">
        <v>163</v>
      </c>
      <c r="E30" s="286">
        <v>11439832038</v>
      </c>
      <c r="F30" s="289">
        <v>11118559607</v>
      </c>
      <c r="G30" s="286">
        <v>10691993353</v>
      </c>
      <c r="H30" s="286">
        <v>12250749235</v>
      </c>
      <c r="I30" s="289"/>
      <c r="J30" s="289"/>
      <c r="K30" s="289"/>
      <c r="L30" s="289"/>
      <c r="M30" s="289"/>
      <c r="N30" s="289"/>
      <c r="O30" s="289"/>
      <c r="P30" s="289"/>
      <c r="Q30" s="290"/>
    </row>
    <row r="31" spans="1:18" ht="16.350000000000001" customHeight="1">
      <c r="A31" s="261" t="s">
        <v>164</v>
      </c>
      <c r="C31" s="291"/>
      <c r="D31" s="292" t="s">
        <v>165</v>
      </c>
      <c r="E31" s="273">
        <v>15280086</v>
      </c>
      <c r="F31" s="278">
        <v>15247334</v>
      </c>
      <c r="G31" s="273">
        <v>3119578</v>
      </c>
      <c r="H31" s="273">
        <v>4199578</v>
      </c>
      <c r="I31" s="278"/>
      <c r="J31" s="278"/>
      <c r="K31" s="289"/>
      <c r="L31" s="278"/>
      <c r="M31" s="278"/>
      <c r="N31" s="278"/>
      <c r="O31" s="289"/>
      <c r="P31" s="289"/>
      <c r="Q31" s="290"/>
    </row>
    <row r="32" spans="1:18" s="269" customFormat="1" ht="16.350000000000001" customHeight="1">
      <c r="A32" s="261"/>
      <c r="B32" s="261"/>
      <c r="C32" s="386" t="s">
        <v>166</v>
      </c>
      <c r="D32" s="270"/>
      <c r="E32" s="390">
        <v>95276496363</v>
      </c>
      <c r="F32" s="390">
        <v>95092031184</v>
      </c>
      <c r="G32" s="390">
        <v>94600489397</v>
      </c>
      <c r="H32" s="390">
        <v>94605280395</v>
      </c>
      <c r="I32" s="390">
        <v>0</v>
      </c>
      <c r="J32" s="390">
        <v>0</v>
      </c>
      <c r="K32" s="425">
        <v>0</v>
      </c>
      <c r="L32" s="390">
        <v>0</v>
      </c>
      <c r="M32" s="390">
        <v>0</v>
      </c>
      <c r="N32" s="390">
        <v>0</v>
      </c>
      <c r="O32" s="425">
        <v>0</v>
      </c>
      <c r="P32" s="425">
        <v>0</v>
      </c>
      <c r="Q32" s="425">
        <v>0</v>
      </c>
    </row>
    <row r="33" spans="1:18" s="269" customFormat="1" ht="16.350000000000001" customHeight="1">
      <c r="A33" s="261"/>
      <c r="B33" s="261"/>
      <c r="C33" s="388" t="s">
        <v>167</v>
      </c>
      <c r="D33" s="388"/>
      <c r="E33" s="391">
        <v>29221441194</v>
      </c>
      <c r="F33" s="391">
        <v>29221441194</v>
      </c>
      <c r="G33" s="391">
        <v>29221441194</v>
      </c>
      <c r="H33" s="391">
        <v>29221441194</v>
      </c>
      <c r="I33" s="391">
        <v>0</v>
      </c>
      <c r="J33" s="391">
        <v>0</v>
      </c>
      <c r="K33" s="426">
        <v>0</v>
      </c>
      <c r="L33" s="391">
        <v>0</v>
      </c>
      <c r="M33" s="391">
        <v>0</v>
      </c>
      <c r="N33" s="391">
        <v>0</v>
      </c>
      <c r="O33" s="426">
        <v>0</v>
      </c>
      <c r="P33" s="426">
        <v>0</v>
      </c>
      <c r="Q33" s="426">
        <v>0</v>
      </c>
    </row>
    <row r="34" spans="1:18" ht="16.350000000000001" customHeight="1">
      <c r="A34" s="261" t="s">
        <v>168</v>
      </c>
      <c r="C34" s="276"/>
      <c r="D34" s="277" t="s">
        <v>169</v>
      </c>
      <c r="E34" s="273">
        <v>91995660</v>
      </c>
      <c r="F34" s="279">
        <v>91995660</v>
      </c>
      <c r="G34" s="273">
        <v>91995660</v>
      </c>
      <c r="H34" s="273">
        <v>91995660</v>
      </c>
      <c r="I34" s="279"/>
      <c r="J34" s="279"/>
      <c r="K34" s="290"/>
      <c r="L34" s="279"/>
      <c r="M34" s="279"/>
      <c r="N34" s="279"/>
      <c r="O34" s="290"/>
      <c r="P34" s="290"/>
      <c r="Q34" s="290"/>
      <c r="R34" s="261">
        <v>0</v>
      </c>
    </row>
    <row r="35" spans="1:18" ht="16.350000000000001" customHeight="1">
      <c r="A35" s="261" t="s">
        <v>170</v>
      </c>
      <c r="C35" s="276"/>
      <c r="D35" s="277" t="s">
        <v>171</v>
      </c>
      <c r="E35" s="273">
        <v>96000000</v>
      </c>
      <c r="F35" s="279">
        <v>96000000</v>
      </c>
      <c r="G35" s="273">
        <v>96000000</v>
      </c>
      <c r="H35" s="273">
        <v>96000000</v>
      </c>
      <c r="I35" s="279"/>
      <c r="J35" s="279"/>
      <c r="K35" s="290"/>
      <c r="L35" s="279"/>
      <c r="M35" s="279"/>
      <c r="N35" s="279"/>
      <c r="O35" s="290"/>
      <c r="P35" s="290"/>
      <c r="Q35" s="290"/>
      <c r="R35" s="261">
        <v>0</v>
      </c>
    </row>
    <row r="36" spans="1:18" ht="16.350000000000001" customHeight="1">
      <c r="A36" s="261" t="s">
        <v>172</v>
      </c>
      <c r="C36" s="276"/>
      <c r="D36" s="277" t="s">
        <v>173</v>
      </c>
      <c r="E36" s="273">
        <v>29033445534</v>
      </c>
      <c r="F36" s="279">
        <v>29033445534</v>
      </c>
      <c r="G36" s="273">
        <v>29033445534</v>
      </c>
      <c r="H36" s="273">
        <v>29033445534</v>
      </c>
      <c r="I36" s="279"/>
      <c r="J36" s="279"/>
      <c r="K36" s="290"/>
      <c r="L36" s="279"/>
      <c r="M36" s="279"/>
      <c r="N36" s="279"/>
      <c r="O36" s="290"/>
      <c r="P36" s="290"/>
      <c r="Q36" s="290"/>
      <c r="R36" s="261">
        <v>0</v>
      </c>
    </row>
    <row r="37" spans="1:18" s="269" customFormat="1" ht="16.350000000000001" customHeight="1">
      <c r="A37" s="261"/>
      <c r="B37" s="261"/>
      <c r="C37" s="293" t="s">
        <v>174</v>
      </c>
      <c r="D37" s="293"/>
      <c r="E37" s="294">
        <v>61475056502</v>
      </c>
      <c r="F37" s="294">
        <v>61328135177</v>
      </c>
      <c r="G37" s="294">
        <v>61264355342</v>
      </c>
      <c r="H37" s="294">
        <v>61297958546</v>
      </c>
      <c r="I37" s="294">
        <v>0</v>
      </c>
      <c r="J37" s="294">
        <v>0</v>
      </c>
      <c r="K37" s="427">
        <v>0</v>
      </c>
      <c r="L37" s="294">
        <v>0</v>
      </c>
      <c r="M37" s="294">
        <v>0</v>
      </c>
      <c r="N37" s="294">
        <v>0</v>
      </c>
      <c r="O37" s="427">
        <v>0</v>
      </c>
      <c r="P37" s="427">
        <v>0</v>
      </c>
      <c r="Q37" s="427">
        <v>0</v>
      </c>
    </row>
    <row r="38" spans="1:18" ht="16.350000000000001" customHeight="1">
      <c r="A38" s="261" t="s">
        <v>175</v>
      </c>
      <c r="C38" s="276"/>
      <c r="D38" s="277" t="s">
        <v>176</v>
      </c>
      <c r="E38" s="273">
        <v>36412506991</v>
      </c>
      <c r="F38" s="279">
        <v>36412506991</v>
      </c>
      <c r="G38" s="273">
        <v>36412506991</v>
      </c>
      <c r="H38" s="273">
        <v>36412506991</v>
      </c>
      <c r="I38" s="279"/>
      <c r="J38" s="279"/>
      <c r="K38" s="290"/>
      <c r="L38" s="279"/>
      <c r="M38" s="279"/>
      <c r="N38" s="279"/>
      <c r="O38" s="290"/>
      <c r="P38" s="290"/>
      <c r="Q38" s="290"/>
    </row>
    <row r="39" spans="1:18" ht="16.350000000000001" customHeight="1">
      <c r="A39" s="261" t="s">
        <v>177</v>
      </c>
      <c r="C39" s="276"/>
      <c r="D39" s="277" t="s">
        <v>178</v>
      </c>
      <c r="E39" s="273">
        <v>20016483764</v>
      </c>
      <c r="F39" s="279">
        <v>19972173930</v>
      </c>
      <c r="G39" s="273">
        <v>19927926340</v>
      </c>
      <c r="H39" s="273">
        <v>19883647626</v>
      </c>
      <c r="I39" s="279"/>
      <c r="J39" s="279"/>
      <c r="K39" s="290"/>
      <c r="L39" s="279"/>
      <c r="M39" s="279"/>
      <c r="N39" s="279"/>
      <c r="O39" s="290"/>
      <c r="P39" s="290"/>
      <c r="Q39" s="290"/>
    </row>
    <row r="40" spans="1:18" ht="16.350000000000001" customHeight="1">
      <c r="A40" s="261" t="s">
        <v>179</v>
      </c>
      <c r="C40" s="276"/>
      <c r="D40" s="277" t="s">
        <v>180</v>
      </c>
      <c r="E40" s="273">
        <v>5292199</v>
      </c>
      <c r="F40" s="279">
        <v>5256441</v>
      </c>
      <c r="G40" s="273">
        <v>5220683</v>
      </c>
      <c r="H40" s="273">
        <v>5184925</v>
      </c>
      <c r="I40" s="279"/>
      <c r="J40" s="279"/>
      <c r="K40" s="290"/>
      <c r="L40" s="279"/>
      <c r="M40" s="279"/>
      <c r="N40" s="279"/>
      <c r="O40" s="290"/>
      <c r="P40" s="290"/>
      <c r="Q40" s="290"/>
    </row>
    <row r="41" spans="1:18" ht="16.350000000000001" customHeight="1">
      <c r="A41" s="261" t="s">
        <v>181</v>
      </c>
      <c r="C41" s="276"/>
      <c r="D41" s="277" t="s">
        <v>182</v>
      </c>
      <c r="E41" s="273">
        <v>658746882</v>
      </c>
      <c r="F41" s="279">
        <v>644528928</v>
      </c>
      <c r="G41" s="273">
        <v>637062052</v>
      </c>
      <c r="H41" s="273">
        <v>769457671</v>
      </c>
      <c r="I41" s="279"/>
      <c r="J41" s="279"/>
      <c r="K41" s="290"/>
      <c r="L41" s="279"/>
      <c r="M41" s="279"/>
      <c r="N41" s="279"/>
      <c r="O41" s="290"/>
      <c r="P41" s="290"/>
      <c r="Q41" s="290"/>
    </row>
    <row r="42" spans="1:18" ht="16.350000000000001" customHeight="1">
      <c r="A42" s="261" t="s">
        <v>183</v>
      </c>
      <c r="C42" s="276"/>
      <c r="D42" s="277" t="s">
        <v>184</v>
      </c>
      <c r="E42" s="273">
        <v>1488782975</v>
      </c>
      <c r="F42" s="279">
        <v>1436293549</v>
      </c>
      <c r="G42" s="273">
        <v>1380894128</v>
      </c>
      <c r="H42" s="273">
        <v>1325494703</v>
      </c>
      <c r="I42" s="279"/>
      <c r="J42" s="279"/>
      <c r="K42" s="290"/>
      <c r="L42" s="279"/>
      <c r="M42" s="279"/>
      <c r="N42" s="279"/>
      <c r="O42" s="290"/>
      <c r="P42" s="290"/>
      <c r="Q42" s="290"/>
    </row>
    <row r="43" spans="1:18" ht="16.350000000000001" customHeight="1">
      <c r="A43" s="261" t="s">
        <v>185</v>
      </c>
      <c r="C43" s="276"/>
      <c r="D43" s="277" t="s">
        <v>186</v>
      </c>
      <c r="E43" s="273">
        <v>377433879</v>
      </c>
      <c r="F43" s="279">
        <v>308751805</v>
      </c>
      <c r="G43" s="273">
        <v>293836967</v>
      </c>
      <c r="H43" s="273">
        <v>278922125</v>
      </c>
      <c r="I43" s="279"/>
      <c r="J43" s="279"/>
      <c r="K43" s="290"/>
      <c r="L43" s="279"/>
      <c r="M43" s="279"/>
      <c r="N43" s="275"/>
      <c r="O43" s="290"/>
      <c r="P43" s="290"/>
      <c r="Q43" s="290"/>
    </row>
    <row r="44" spans="1:18" ht="16.350000000000001" customHeight="1">
      <c r="A44" s="261" t="s">
        <v>187</v>
      </c>
      <c r="C44" s="276"/>
      <c r="D44" s="277" t="s">
        <v>188</v>
      </c>
      <c r="E44" s="273">
        <v>440070532</v>
      </c>
      <c r="F44" s="279">
        <v>430955885</v>
      </c>
      <c r="G44" s="273">
        <v>413774849</v>
      </c>
      <c r="H44" s="273">
        <v>388723176</v>
      </c>
      <c r="I44" s="279"/>
      <c r="J44" s="279"/>
      <c r="K44" s="290"/>
      <c r="L44" s="279"/>
      <c r="M44" s="279"/>
      <c r="N44" s="275"/>
      <c r="O44" s="290"/>
      <c r="P44" s="290"/>
      <c r="Q44" s="290"/>
    </row>
    <row r="45" spans="1:18" ht="16.350000000000001" customHeight="1">
      <c r="A45" s="261" t="s">
        <v>189</v>
      </c>
      <c r="C45" s="276"/>
      <c r="D45" s="277" t="s">
        <v>190</v>
      </c>
      <c r="E45" s="273">
        <v>2075739280</v>
      </c>
      <c r="F45" s="279">
        <v>2117667648</v>
      </c>
      <c r="G45" s="273">
        <v>2193133332</v>
      </c>
      <c r="H45" s="273">
        <v>2234021329</v>
      </c>
      <c r="I45" s="279"/>
      <c r="J45" s="279"/>
      <c r="K45" s="290"/>
      <c r="L45" s="279"/>
      <c r="M45" s="279"/>
      <c r="N45" s="275"/>
      <c r="O45" s="290"/>
      <c r="P45" s="290"/>
      <c r="Q45" s="290"/>
    </row>
    <row r="46" spans="1:18" s="269" customFormat="1" ht="16.350000000000001" customHeight="1">
      <c r="A46" s="261"/>
      <c r="B46" s="261"/>
      <c r="C46" s="293" t="s">
        <v>191</v>
      </c>
      <c r="D46" s="293"/>
      <c r="E46" s="294">
        <v>1797348874</v>
      </c>
      <c r="F46" s="294">
        <v>1761305021</v>
      </c>
      <c r="G46" s="294">
        <v>1335373769</v>
      </c>
      <c r="H46" s="294">
        <v>1308061563</v>
      </c>
      <c r="I46" s="294">
        <v>0</v>
      </c>
      <c r="J46" s="294">
        <v>0</v>
      </c>
      <c r="K46" s="427">
        <v>0</v>
      </c>
      <c r="L46" s="294">
        <v>0</v>
      </c>
      <c r="M46" s="294">
        <v>0</v>
      </c>
      <c r="N46" s="294">
        <v>0</v>
      </c>
      <c r="O46" s="427">
        <v>0</v>
      </c>
      <c r="P46" s="427">
        <v>0</v>
      </c>
      <c r="Q46" s="427">
        <v>0</v>
      </c>
    </row>
    <row r="47" spans="1:18" ht="16.350000000000001" customHeight="1">
      <c r="A47" s="261" t="s">
        <v>192</v>
      </c>
      <c r="C47" s="276"/>
      <c r="D47" s="277" t="s">
        <v>193</v>
      </c>
      <c r="E47" s="273">
        <v>3000</v>
      </c>
      <c r="F47" s="278">
        <v>3000</v>
      </c>
      <c r="G47" s="273">
        <v>0</v>
      </c>
      <c r="H47" s="273">
        <v>0</v>
      </c>
      <c r="I47" s="278"/>
      <c r="J47" s="278"/>
      <c r="K47" s="289"/>
      <c r="L47" s="278"/>
      <c r="M47" s="278"/>
      <c r="N47" s="275"/>
      <c r="O47" s="289"/>
      <c r="P47" s="289"/>
      <c r="Q47" s="289"/>
    </row>
    <row r="48" spans="1:18" ht="16.350000000000001" customHeight="1">
      <c r="A48" s="261" t="s">
        <v>194</v>
      </c>
      <c r="C48" s="276"/>
      <c r="D48" s="277" t="s">
        <v>195</v>
      </c>
      <c r="E48" s="273">
        <v>73893689</v>
      </c>
      <c r="F48" s="278">
        <v>71110775</v>
      </c>
      <c r="G48" s="273">
        <v>0</v>
      </c>
      <c r="H48" s="273">
        <v>0</v>
      </c>
      <c r="I48" s="278"/>
      <c r="J48" s="278"/>
      <c r="K48" s="289"/>
      <c r="L48" s="278"/>
      <c r="M48" s="278"/>
      <c r="N48" s="275"/>
      <c r="O48" s="289"/>
      <c r="P48" s="289"/>
      <c r="Q48" s="289"/>
    </row>
    <row r="49" spans="1:19" ht="16.350000000000001" customHeight="1">
      <c r="A49" s="261" t="s">
        <v>196</v>
      </c>
      <c r="C49" s="276"/>
      <c r="D49" s="277" t="s">
        <v>197</v>
      </c>
      <c r="E49" s="273">
        <v>236069356</v>
      </c>
      <c r="F49" s="278">
        <v>228876653</v>
      </c>
      <c r="G49" s="273">
        <v>0</v>
      </c>
      <c r="H49" s="273">
        <v>0</v>
      </c>
      <c r="I49" s="278"/>
      <c r="J49" s="278"/>
      <c r="K49" s="289"/>
      <c r="L49" s="278"/>
      <c r="M49" s="278"/>
      <c r="N49" s="275"/>
      <c r="O49" s="289"/>
      <c r="P49" s="289"/>
      <c r="Q49" s="289"/>
    </row>
    <row r="50" spans="1:19" ht="16.350000000000001" customHeight="1">
      <c r="A50" s="261" t="s">
        <v>198</v>
      </c>
      <c r="C50" s="276"/>
      <c r="D50" s="277" t="s">
        <v>199</v>
      </c>
      <c r="E50" s="273">
        <v>1374240296</v>
      </c>
      <c r="F50" s="278">
        <v>1346928090</v>
      </c>
      <c r="G50" s="273">
        <v>1319615881</v>
      </c>
      <c r="H50" s="273">
        <v>1292303675</v>
      </c>
      <c r="I50" s="278"/>
      <c r="J50" s="278"/>
      <c r="K50" s="289"/>
      <c r="L50" s="278"/>
      <c r="M50" s="278"/>
      <c r="N50" s="275"/>
      <c r="O50" s="289"/>
      <c r="P50" s="289"/>
      <c r="Q50" s="289"/>
    </row>
    <row r="51" spans="1:19" ht="16.350000000000001" customHeight="1">
      <c r="A51" s="261" t="s">
        <v>200</v>
      </c>
      <c r="C51" s="276"/>
      <c r="D51" s="277" t="s">
        <v>190</v>
      </c>
      <c r="E51" s="273">
        <v>113142533</v>
      </c>
      <c r="F51" s="278">
        <v>114386503</v>
      </c>
      <c r="G51" s="273">
        <v>15757888</v>
      </c>
      <c r="H51" s="273">
        <v>15757888</v>
      </c>
      <c r="I51" s="278"/>
      <c r="J51" s="278"/>
      <c r="K51" s="289"/>
      <c r="L51" s="278"/>
      <c r="M51" s="278"/>
      <c r="N51" s="275"/>
      <c r="O51" s="289"/>
      <c r="P51" s="289"/>
      <c r="Q51" s="289"/>
    </row>
    <row r="52" spans="1:19" s="269" customFormat="1" ht="16.350000000000001" customHeight="1">
      <c r="A52" s="261"/>
      <c r="B52" s="261"/>
      <c r="C52" s="293" t="s">
        <v>201</v>
      </c>
      <c r="D52" s="293"/>
      <c r="E52" s="294">
        <v>2782649793</v>
      </c>
      <c r="F52" s="294">
        <v>2781149792</v>
      </c>
      <c r="G52" s="294">
        <v>2779319092</v>
      </c>
      <c r="H52" s="294">
        <v>2777819092</v>
      </c>
      <c r="I52" s="294">
        <v>0</v>
      </c>
      <c r="J52" s="294">
        <v>0</v>
      </c>
      <c r="K52" s="427">
        <v>0</v>
      </c>
      <c r="L52" s="427">
        <v>0</v>
      </c>
      <c r="M52" s="427">
        <v>0</v>
      </c>
      <c r="N52" s="427">
        <v>0</v>
      </c>
      <c r="O52" s="427">
        <v>0</v>
      </c>
      <c r="P52" s="427">
        <v>0</v>
      </c>
      <c r="Q52" s="427">
        <v>0</v>
      </c>
      <c r="R52" s="446"/>
    </row>
    <row r="53" spans="1:19" s="295" customFormat="1" ht="16.350000000000001" customHeight="1">
      <c r="A53" s="295" t="s">
        <v>202</v>
      </c>
      <c r="C53" s="296"/>
      <c r="D53" s="277" t="s">
        <v>203</v>
      </c>
      <c r="E53" s="273">
        <v>86833370</v>
      </c>
      <c r="F53" s="279">
        <v>85333369</v>
      </c>
      <c r="G53" s="273">
        <v>83833369</v>
      </c>
      <c r="H53" s="273">
        <v>82333369</v>
      </c>
      <c r="I53" s="279"/>
      <c r="J53" s="279"/>
      <c r="K53" s="290"/>
      <c r="L53" s="279"/>
      <c r="M53" s="290"/>
      <c r="N53" s="290"/>
      <c r="O53" s="290"/>
      <c r="P53" s="290"/>
      <c r="Q53" s="290"/>
    </row>
    <row r="54" spans="1:19" s="295" customFormat="1" ht="16.350000000000001" customHeight="1">
      <c r="A54" s="295" t="s">
        <v>204</v>
      </c>
      <c r="C54" s="296"/>
      <c r="D54" s="277" t="s">
        <v>205</v>
      </c>
      <c r="E54" s="273">
        <v>1987450078</v>
      </c>
      <c r="F54" s="279">
        <v>1987450078</v>
      </c>
      <c r="G54" s="273">
        <v>1987119378</v>
      </c>
      <c r="H54" s="273">
        <v>1987119378</v>
      </c>
      <c r="I54" s="279"/>
      <c r="J54" s="279"/>
      <c r="K54" s="290"/>
      <c r="L54" s="279"/>
      <c r="M54" s="279"/>
      <c r="N54" s="279"/>
      <c r="O54" s="290"/>
      <c r="P54" s="290"/>
      <c r="Q54" s="290"/>
    </row>
    <row r="55" spans="1:19" s="295" customFormat="1" ht="16.350000000000001" customHeight="1">
      <c r="A55" s="295" t="s">
        <v>206</v>
      </c>
      <c r="C55" s="296"/>
      <c r="D55" s="277" t="s">
        <v>207</v>
      </c>
      <c r="E55" s="273">
        <v>708366345</v>
      </c>
      <c r="F55" s="279">
        <v>708366345</v>
      </c>
      <c r="G55" s="273">
        <v>708366345</v>
      </c>
      <c r="H55" s="273">
        <v>708366345</v>
      </c>
      <c r="I55" s="279"/>
      <c r="J55" s="279"/>
      <c r="K55" s="290"/>
      <c r="L55" s="279"/>
      <c r="M55" s="279"/>
      <c r="N55" s="275"/>
      <c r="O55" s="290"/>
      <c r="P55" s="290"/>
      <c r="Q55" s="290"/>
    </row>
    <row r="56" spans="1:19" s="297" customFormat="1" ht="16.350000000000001" customHeight="1">
      <c r="A56" s="297" t="s">
        <v>208</v>
      </c>
      <c r="C56" s="296"/>
      <c r="D56" s="288" t="s">
        <v>209</v>
      </c>
      <c r="E56" s="286">
        <v>0</v>
      </c>
      <c r="F56" s="290">
        <v>0</v>
      </c>
      <c r="G56" s="290">
        <v>0</v>
      </c>
      <c r="H56" s="290">
        <v>0</v>
      </c>
      <c r="I56" s="290"/>
      <c r="J56" s="290"/>
      <c r="K56" s="290"/>
      <c r="L56" s="290"/>
      <c r="M56" s="290"/>
      <c r="N56" s="298"/>
      <c r="O56" s="290"/>
      <c r="P56" s="290"/>
      <c r="Q56" s="290"/>
    </row>
    <row r="57" spans="1:19" s="297" customFormat="1" ht="16.350000000000001" customHeight="1">
      <c r="C57" s="296"/>
      <c r="D57" s="288" t="s">
        <v>210</v>
      </c>
      <c r="E57" s="286">
        <v>0</v>
      </c>
      <c r="F57" s="290">
        <v>0</v>
      </c>
      <c r="G57" s="286">
        <v>0</v>
      </c>
      <c r="H57" s="290">
        <v>0</v>
      </c>
      <c r="I57" s="290"/>
      <c r="J57" s="290"/>
      <c r="K57" s="290"/>
      <c r="L57" s="290"/>
      <c r="M57" s="290"/>
      <c r="N57" s="298"/>
      <c r="O57" s="290"/>
      <c r="P57" s="290"/>
      <c r="Q57" s="290"/>
    </row>
    <row r="58" spans="1:19" s="297" customFormat="1" ht="16.350000000000001" customHeight="1">
      <c r="A58" s="297" t="s">
        <v>211</v>
      </c>
      <c r="C58" s="296"/>
      <c r="D58" s="288" t="s">
        <v>212</v>
      </c>
      <c r="E58" s="286">
        <v>0</v>
      </c>
      <c r="F58" s="290">
        <v>0</v>
      </c>
      <c r="G58" s="290">
        <v>0</v>
      </c>
      <c r="H58" s="290">
        <v>0</v>
      </c>
      <c r="I58" s="290"/>
      <c r="J58" s="290"/>
      <c r="K58" s="290"/>
      <c r="L58" s="290"/>
      <c r="M58" s="290"/>
      <c r="N58" s="298"/>
      <c r="O58" s="290"/>
      <c r="P58" s="290"/>
      <c r="Q58" s="290"/>
    </row>
    <row r="59" spans="1:19" s="269" customFormat="1" ht="16.350000000000001" customHeight="1">
      <c r="A59" s="261"/>
      <c r="B59" s="261"/>
      <c r="C59" s="392" t="s">
        <v>213</v>
      </c>
      <c r="D59" s="299"/>
      <c r="E59" s="300">
        <v>148487301142</v>
      </c>
      <c r="F59" s="393">
        <v>149543623102</v>
      </c>
      <c r="G59" s="393">
        <v>147955341030</v>
      </c>
      <c r="H59" s="300">
        <v>149054415596</v>
      </c>
      <c r="I59" s="300">
        <v>0</v>
      </c>
      <c r="J59" s="394">
        <v>0</v>
      </c>
      <c r="K59" s="394">
        <v>0</v>
      </c>
      <c r="L59" s="394">
        <v>0</v>
      </c>
      <c r="M59" s="394">
        <v>0</v>
      </c>
      <c r="N59" s="394">
        <v>0</v>
      </c>
      <c r="O59" s="394">
        <v>0</v>
      </c>
      <c r="P59" s="394">
        <v>0</v>
      </c>
      <c r="Q59" s="394">
        <v>0</v>
      </c>
      <c r="S59" s="301"/>
    </row>
    <row r="60" spans="1:19" s="269" customFormat="1" ht="16.350000000000001" customHeight="1">
      <c r="A60" s="261"/>
      <c r="B60" s="261"/>
      <c r="C60" s="386" t="s">
        <v>214</v>
      </c>
      <c r="D60" s="270"/>
      <c r="E60" s="390">
        <v>63814146543</v>
      </c>
      <c r="F60" s="390">
        <v>64835944892</v>
      </c>
      <c r="G60" s="390">
        <v>63485873373</v>
      </c>
      <c r="H60" s="390">
        <v>64556627051</v>
      </c>
      <c r="I60" s="390">
        <v>0</v>
      </c>
      <c r="J60" s="390">
        <v>0</v>
      </c>
      <c r="K60" s="425">
        <v>0</v>
      </c>
      <c r="L60" s="390">
        <v>0</v>
      </c>
      <c r="M60" s="390">
        <v>0</v>
      </c>
      <c r="N60" s="390">
        <v>0</v>
      </c>
      <c r="O60" s="425">
        <v>0</v>
      </c>
      <c r="P60" s="425">
        <v>0</v>
      </c>
      <c r="Q60" s="425">
        <v>0</v>
      </c>
    </row>
    <row r="61" spans="1:19" ht="16.350000000000001" customHeight="1">
      <c r="A61" s="261" t="s">
        <v>215</v>
      </c>
      <c r="C61" s="395"/>
      <c r="D61" s="539" t="s">
        <v>216</v>
      </c>
      <c r="E61" s="273">
        <v>4144590334</v>
      </c>
      <c r="F61" s="279">
        <v>4597146453</v>
      </c>
      <c r="G61" s="273">
        <v>3559993666</v>
      </c>
      <c r="H61" s="273">
        <v>5188203938</v>
      </c>
      <c r="I61" s="396"/>
      <c r="J61" s="396"/>
      <c r="K61" s="428"/>
      <c r="L61" s="428"/>
      <c r="M61" s="428"/>
      <c r="N61" s="298"/>
      <c r="O61" s="428"/>
      <c r="P61" s="428"/>
      <c r="Q61" s="428"/>
    </row>
    <row r="62" spans="1:19" ht="16.350000000000001" customHeight="1">
      <c r="A62" s="261" t="s">
        <v>217</v>
      </c>
      <c r="C62" s="271"/>
      <c r="D62" s="272" t="s">
        <v>218</v>
      </c>
      <c r="E62" s="273">
        <v>8006942562</v>
      </c>
      <c r="F62" s="274">
        <v>8175273409</v>
      </c>
      <c r="G62" s="273">
        <v>7855108786</v>
      </c>
      <c r="H62" s="274">
        <v>7874052441</v>
      </c>
      <c r="I62" s="274"/>
      <c r="J62" s="274"/>
      <c r="K62" s="423"/>
      <c r="L62" s="423"/>
      <c r="M62" s="423"/>
      <c r="N62" s="298"/>
      <c r="O62" s="423"/>
      <c r="P62" s="423"/>
      <c r="Q62" s="423"/>
    </row>
    <row r="63" spans="1:19" ht="16.350000000000001" customHeight="1">
      <c r="A63" s="261" t="s">
        <v>219</v>
      </c>
      <c r="C63" s="276"/>
      <c r="D63" s="277" t="s">
        <v>220</v>
      </c>
      <c r="E63" s="273">
        <v>36717371700</v>
      </c>
      <c r="F63" s="279">
        <v>48242063414</v>
      </c>
      <c r="G63" s="273">
        <v>48209624390</v>
      </c>
      <c r="H63" s="279">
        <v>47815254815</v>
      </c>
      <c r="I63" s="279"/>
      <c r="J63" s="279"/>
      <c r="K63" s="290"/>
      <c r="L63" s="290"/>
      <c r="M63" s="290"/>
      <c r="N63" s="298"/>
      <c r="O63" s="290"/>
      <c r="P63" s="290"/>
      <c r="Q63" s="290"/>
    </row>
    <row r="64" spans="1:19" ht="16.350000000000001" customHeight="1">
      <c r="A64" s="261" t="s">
        <v>221</v>
      </c>
      <c r="C64" s="276"/>
      <c r="D64" s="277" t="s">
        <v>222</v>
      </c>
      <c r="E64" s="273">
        <v>0</v>
      </c>
      <c r="F64" s="279">
        <v>0</v>
      </c>
      <c r="G64" s="273">
        <v>0</v>
      </c>
      <c r="H64" s="279">
        <v>0</v>
      </c>
      <c r="I64" s="279"/>
      <c r="J64" s="279"/>
      <c r="K64" s="290"/>
      <c r="L64" s="290"/>
      <c r="M64" s="290"/>
      <c r="N64" s="298"/>
      <c r="O64" s="290"/>
      <c r="P64" s="290"/>
      <c r="Q64" s="290"/>
    </row>
    <row r="65" spans="1:18" ht="16.350000000000001" customHeight="1">
      <c r="A65" s="261">
        <v>21205000</v>
      </c>
      <c r="C65" s="276"/>
      <c r="D65" s="277" t="s">
        <v>223</v>
      </c>
      <c r="E65" s="273">
        <v>12221048000</v>
      </c>
      <c r="F65" s="279">
        <v>0</v>
      </c>
      <c r="G65" s="273">
        <v>0</v>
      </c>
      <c r="H65" s="279">
        <v>0</v>
      </c>
      <c r="I65" s="279"/>
      <c r="J65" s="279"/>
      <c r="K65" s="290"/>
      <c r="L65" s="290"/>
      <c r="M65" s="290"/>
      <c r="N65" s="298"/>
      <c r="O65" s="290"/>
      <c r="P65" s="290"/>
      <c r="Q65" s="290"/>
    </row>
    <row r="66" spans="1:18" ht="16.350000000000001" customHeight="1">
      <c r="A66" s="261" t="s">
        <v>224</v>
      </c>
      <c r="C66" s="276"/>
      <c r="D66" s="277" t="s">
        <v>225</v>
      </c>
      <c r="E66" s="273">
        <v>0</v>
      </c>
      <c r="F66" s="279">
        <v>0</v>
      </c>
      <c r="G66" s="273">
        <v>0</v>
      </c>
      <c r="H66" s="279">
        <v>0</v>
      </c>
      <c r="I66" s="279"/>
      <c r="J66" s="279"/>
      <c r="K66" s="290"/>
      <c r="L66" s="290"/>
      <c r="M66" s="290"/>
      <c r="N66" s="298"/>
      <c r="O66" s="290"/>
      <c r="P66" s="290"/>
      <c r="Q66" s="290"/>
    </row>
    <row r="67" spans="1:18" ht="16.350000000000001" customHeight="1">
      <c r="A67" s="261" t="s">
        <v>226</v>
      </c>
      <c r="C67" s="276"/>
      <c r="D67" s="277" t="s">
        <v>227</v>
      </c>
      <c r="E67" s="273">
        <v>152980143</v>
      </c>
      <c r="F67" s="279">
        <v>1041635072</v>
      </c>
      <c r="G67" s="273">
        <v>876454978</v>
      </c>
      <c r="H67" s="279">
        <v>510127032</v>
      </c>
      <c r="I67" s="279"/>
      <c r="J67" s="279"/>
      <c r="K67" s="290"/>
      <c r="L67" s="290"/>
      <c r="M67" s="290"/>
      <c r="N67" s="298"/>
      <c r="O67" s="290"/>
      <c r="P67" s="290"/>
      <c r="Q67" s="290"/>
    </row>
    <row r="68" spans="1:18" ht="16.350000000000001" customHeight="1">
      <c r="A68" s="261" t="s">
        <v>228</v>
      </c>
      <c r="C68" s="276"/>
      <c r="D68" s="277" t="s">
        <v>229</v>
      </c>
      <c r="E68" s="273">
        <v>0</v>
      </c>
      <c r="F68" s="279">
        <v>0</v>
      </c>
      <c r="G68" s="273">
        <v>0</v>
      </c>
      <c r="H68" s="279">
        <v>0</v>
      </c>
      <c r="I68" s="279"/>
      <c r="J68" s="279"/>
      <c r="K68" s="290"/>
      <c r="L68" s="290"/>
      <c r="M68" s="290"/>
      <c r="N68" s="290"/>
      <c r="O68" s="290"/>
      <c r="P68" s="290"/>
      <c r="Q68" s="290"/>
    </row>
    <row r="69" spans="1:18" ht="16.350000000000001" customHeight="1">
      <c r="A69" s="261" t="s">
        <v>230</v>
      </c>
      <c r="C69" s="276"/>
      <c r="D69" s="277" t="s">
        <v>231</v>
      </c>
      <c r="E69" s="273">
        <v>101785831</v>
      </c>
      <c r="F69" s="279">
        <v>230926804</v>
      </c>
      <c r="G69" s="273">
        <v>206114524</v>
      </c>
      <c r="H69" s="279">
        <v>215522508</v>
      </c>
      <c r="I69" s="279"/>
      <c r="J69" s="279"/>
      <c r="K69" s="290"/>
      <c r="L69" s="290"/>
      <c r="M69" s="290"/>
      <c r="N69" s="290"/>
      <c r="O69" s="290"/>
      <c r="P69" s="290"/>
      <c r="Q69" s="290"/>
    </row>
    <row r="70" spans="1:18" ht="16.350000000000001" customHeight="1">
      <c r="A70" s="261" t="s">
        <v>232</v>
      </c>
      <c r="C70" s="276"/>
      <c r="D70" s="277" t="s">
        <v>233</v>
      </c>
      <c r="E70" s="273">
        <v>625757665</v>
      </c>
      <c r="F70" s="279">
        <v>625757665</v>
      </c>
      <c r="G70" s="273">
        <v>625757665</v>
      </c>
      <c r="H70" s="279">
        <v>625757665</v>
      </c>
      <c r="I70" s="279"/>
      <c r="J70" s="279"/>
      <c r="K70" s="290"/>
      <c r="L70" s="290"/>
      <c r="M70" s="290"/>
      <c r="N70" s="298"/>
      <c r="O70" s="290"/>
      <c r="P70" s="290"/>
      <c r="Q70" s="290"/>
      <c r="R70" s="435"/>
    </row>
    <row r="71" spans="1:18" ht="16.350000000000001" customHeight="1">
      <c r="A71" s="261" t="s">
        <v>234</v>
      </c>
      <c r="C71" s="276"/>
      <c r="D71" s="277" t="s">
        <v>235</v>
      </c>
      <c r="E71" s="273">
        <v>0</v>
      </c>
      <c r="F71" s="279">
        <v>286685983</v>
      </c>
      <c r="G71" s="273">
        <v>434281547</v>
      </c>
      <c r="H71" s="279">
        <v>691443019</v>
      </c>
      <c r="I71" s="279"/>
      <c r="J71" s="279"/>
      <c r="K71" s="290"/>
      <c r="L71" s="290"/>
      <c r="M71" s="290"/>
      <c r="N71" s="298"/>
      <c r="O71" s="290"/>
      <c r="P71" s="290"/>
      <c r="Q71" s="290"/>
    </row>
    <row r="72" spans="1:18" ht="16.350000000000001" customHeight="1">
      <c r="A72" s="261" t="s">
        <v>236</v>
      </c>
      <c r="C72" s="276"/>
      <c r="D72" s="277" t="s">
        <v>237</v>
      </c>
      <c r="E72" s="273">
        <v>771470027</v>
      </c>
      <c r="F72" s="279">
        <v>615637989</v>
      </c>
      <c r="G72" s="273">
        <v>704640327</v>
      </c>
      <c r="H72" s="279">
        <v>604003689</v>
      </c>
      <c r="I72" s="279"/>
      <c r="J72" s="279"/>
      <c r="K72" s="290"/>
      <c r="L72" s="290"/>
      <c r="M72" s="290"/>
      <c r="N72" s="298"/>
      <c r="O72" s="290"/>
      <c r="P72" s="290"/>
      <c r="Q72" s="290"/>
      <c r="R72" s="435"/>
    </row>
    <row r="73" spans="1:18" ht="16.350000000000001" customHeight="1">
      <c r="C73" s="276"/>
      <c r="D73" s="288" t="s">
        <v>238</v>
      </c>
      <c r="E73" s="286">
        <v>0</v>
      </c>
      <c r="F73" s="290">
        <v>0</v>
      </c>
      <c r="G73" s="286">
        <v>0</v>
      </c>
      <c r="H73" s="290">
        <v>0</v>
      </c>
      <c r="I73" s="290"/>
      <c r="J73" s="290"/>
      <c r="K73" s="290"/>
      <c r="L73" s="290"/>
      <c r="M73" s="290"/>
      <c r="N73" s="298"/>
      <c r="O73" s="290"/>
      <c r="P73" s="290"/>
      <c r="Q73" s="290"/>
    </row>
    <row r="74" spans="1:18" ht="16.350000000000001" customHeight="1">
      <c r="A74" s="261" t="s">
        <v>239</v>
      </c>
      <c r="C74" s="276"/>
      <c r="D74" s="277" t="s">
        <v>240</v>
      </c>
      <c r="E74" s="273">
        <v>1072200281</v>
      </c>
      <c r="F74" s="279">
        <v>1020818103</v>
      </c>
      <c r="G74" s="273">
        <v>1013897490</v>
      </c>
      <c r="H74" s="279">
        <v>1032261944</v>
      </c>
      <c r="I74" s="279"/>
      <c r="J74" s="279"/>
      <c r="K74" s="290"/>
      <c r="L74" s="290"/>
      <c r="M74" s="290"/>
      <c r="N74" s="290"/>
      <c r="O74" s="290"/>
      <c r="P74" s="290"/>
      <c r="Q74" s="290"/>
    </row>
    <row r="75" spans="1:18" ht="16.350000000000001" customHeight="1">
      <c r="C75" s="386" t="s">
        <v>241</v>
      </c>
      <c r="D75" s="270"/>
      <c r="E75" s="390">
        <v>18129524000</v>
      </c>
      <c r="F75" s="390">
        <v>18129524000</v>
      </c>
      <c r="G75" s="390">
        <v>18129524000</v>
      </c>
      <c r="H75" s="390">
        <v>18129524000</v>
      </c>
      <c r="I75" s="390">
        <v>0</v>
      </c>
      <c r="J75" s="390">
        <v>0</v>
      </c>
      <c r="K75" s="425">
        <v>0</v>
      </c>
      <c r="L75" s="390">
        <v>0</v>
      </c>
      <c r="M75" s="390">
        <v>0</v>
      </c>
      <c r="N75" s="390">
        <v>0</v>
      </c>
      <c r="O75" s="425">
        <v>0</v>
      </c>
      <c r="P75" s="425">
        <v>0</v>
      </c>
      <c r="Q75" s="425">
        <v>0</v>
      </c>
    </row>
    <row r="76" spans="1:18" ht="16.350000000000001" customHeight="1">
      <c r="A76" s="261" t="s">
        <v>242</v>
      </c>
      <c r="C76" s="395"/>
      <c r="D76" s="539" t="s">
        <v>243</v>
      </c>
      <c r="E76" s="273">
        <v>4000000000</v>
      </c>
      <c r="F76" s="396">
        <v>4000000000</v>
      </c>
      <c r="G76" s="273">
        <v>4000000000</v>
      </c>
      <c r="H76" s="279">
        <v>4000000000</v>
      </c>
      <c r="I76" s="396"/>
      <c r="J76" s="396"/>
      <c r="K76" s="428"/>
      <c r="L76" s="396"/>
      <c r="M76" s="396"/>
      <c r="N76" s="396"/>
      <c r="O76" s="428"/>
      <c r="P76" s="428"/>
      <c r="Q76" s="428"/>
    </row>
    <row r="77" spans="1:18" ht="16.350000000000001" customHeight="1">
      <c r="A77" s="261" t="s">
        <v>244</v>
      </c>
      <c r="C77" s="276"/>
      <c r="D77" s="277" t="s">
        <v>245</v>
      </c>
      <c r="E77" s="273">
        <v>14129524000</v>
      </c>
      <c r="F77" s="279">
        <v>14129524000</v>
      </c>
      <c r="G77" s="273">
        <v>14129524000</v>
      </c>
      <c r="H77" s="279">
        <v>14129524000</v>
      </c>
      <c r="I77" s="279"/>
      <c r="J77" s="279"/>
      <c r="K77" s="290"/>
      <c r="L77" s="279"/>
      <c r="M77" s="279"/>
      <c r="N77" s="275"/>
      <c r="O77" s="290"/>
      <c r="P77" s="290"/>
      <c r="Q77" s="290"/>
    </row>
    <row r="78" spans="1:18" ht="16.350000000000001" customHeight="1">
      <c r="A78" s="261" t="s">
        <v>246</v>
      </c>
      <c r="C78" s="303"/>
      <c r="D78" s="304" t="s">
        <v>247</v>
      </c>
      <c r="E78" s="273"/>
      <c r="F78" s="302">
        <v>0</v>
      </c>
      <c r="G78" s="273">
        <v>0</v>
      </c>
      <c r="H78" s="302">
        <v>0</v>
      </c>
      <c r="I78" s="302"/>
      <c r="J78" s="302"/>
      <c r="K78" s="429"/>
      <c r="L78" s="302"/>
      <c r="M78" s="302"/>
      <c r="N78" s="302"/>
      <c r="O78" s="302"/>
      <c r="P78" s="302"/>
      <c r="Q78" s="302"/>
    </row>
    <row r="79" spans="1:18" ht="16.350000000000001" customHeight="1">
      <c r="C79" s="392" t="s">
        <v>248</v>
      </c>
      <c r="D79" s="305"/>
      <c r="E79" s="394">
        <v>81943670543</v>
      </c>
      <c r="F79" s="394">
        <v>82965468892</v>
      </c>
      <c r="G79" s="394">
        <v>81615397373</v>
      </c>
      <c r="H79" s="394">
        <v>82686151051</v>
      </c>
      <c r="I79" s="394">
        <v>0</v>
      </c>
      <c r="J79" s="394">
        <v>0</v>
      </c>
      <c r="K79" s="394">
        <v>0</v>
      </c>
      <c r="L79" s="393">
        <v>0</v>
      </c>
      <c r="M79" s="393">
        <v>0</v>
      </c>
      <c r="N79" s="393">
        <v>0</v>
      </c>
      <c r="O79" s="393">
        <v>0</v>
      </c>
      <c r="P79" s="393">
        <v>0</v>
      </c>
      <c r="Q79" s="393">
        <v>0</v>
      </c>
    </row>
    <row r="80" spans="1:18" ht="16.350000000000001" customHeight="1">
      <c r="C80" s="397" t="s">
        <v>249</v>
      </c>
      <c r="D80" s="397"/>
      <c r="E80" s="398">
        <v>237500000</v>
      </c>
      <c r="F80" s="398">
        <v>237500000</v>
      </c>
      <c r="G80" s="398">
        <v>237500000</v>
      </c>
      <c r="H80" s="398">
        <v>237500000</v>
      </c>
      <c r="I80" s="398">
        <v>0</v>
      </c>
      <c r="J80" s="398">
        <v>0</v>
      </c>
      <c r="K80" s="430">
        <v>0</v>
      </c>
      <c r="L80" s="398">
        <v>0</v>
      </c>
      <c r="M80" s="398">
        <v>0</v>
      </c>
      <c r="N80" s="398">
        <v>0</v>
      </c>
      <c r="O80" s="398">
        <v>0</v>
      </c>
      <c r="P80" s="398">
        <v>0</v>
      </c>
      <c r="Q80" s="398">
        <v>0</v>
      </c>
    </row>
    <row r="81" spans="1:23" ht="16.350000000000001" customHeight="1">
      <c r="A81" s="261" t="s">
        <v>250</v>
      </c>
      <c r="C81" s="303" t="s">
        <v>251</v>
      </c>
      <c r="D81" s="277" t="s">
        <v>252</v>
      </c>
      <c r="E81" s="273">
        <v>237500000</v>
      </c>
      <c r="F81" s="302">
        <v>237500000</v>
      </c>
      <c r="G81" s="273">
        <v>237500000</v>
      </c>
      <c r="H81" s="279">
        <v>237500000</v>
      </c>
      <c r="I81" s="306"/>
      <c r="J81" s="306"/>
      <c r="K81" s="431"/>
      <c r="L81" s="306"/>
      <c r="M81" s="306"/>
      <c r="N81" s="275"/>
      <c r="O81" s="306"/>
      <c r="P81" s="306"/>
      <c r="Q81" s="306"/>
    </row>
    <row r="82" spans="1:23" s="269" customFormat="1" ht="16.350000000000001" customHeight="1">
      <c r="A82" s="261"/>
      <c r="B82" s="261"/>
      <c r="C82" s="307" t="s">
        <v>253</v>
      </c>
      <c r="D82" s="307"/>
      <c r="E82" s="308">
        <v>39129183250</v>
      </c>
      <c r="F82" s="308">
        <v>39129183250</v>
      </c>
      <c r="G82" s="308">
        <v>39129183250</v>
      </c>
      <c r="H82" s="308">
        <v>39129183250</v>
      </c>
      <c r="I82" s="308">
        <v>0</v>
      </c>
      <c r="J82" s="308">
        <v>0</v>
      </c>
      <c r="K82" s="432">
        <v>0</v>
      </c>
      <c r="L82" s="308">
        <v>0</v>
      </c>
      <c r="M82" s="308">
        <v>0</v>
      </c>
      <c r="N82" s="308">
        <v>0</v>
      </c>
      <c r="O82" s="308">
        <v>0</v>
      </c>
      <c r="P82" s="308">
        <v>0</v>
      </c>
      <c r="Q82" s="308">
        <v>0</v>
      </c>
    </row>
    <row r="83" spans="1:23" s="269" customFormat="1" ht="16.350000000000001" customHeight="1">
      <c r="A83" s="261" t="s">
        <v>254</v>
      </c>
      <c r="B83" s="261"/>
      <c r="C83" s="276" t="s">
        <v>255</v>
      </c>
      <c r="D83" s="277" t="s">
        <v>256</v>
      </c>
      <c r="E83" s="273">
        <v>39129183250</v>
      </c>
      <c r="F83" s="278">
        <v>39129183250</v>
      </c>
      <c r="G83" s="273">
        <v>39129183250</v>
      </c>
      <c r="H83" s="279">
        <v>39129183250</v>
      </c>
      <c r="I83" s="278"/>
      <c r="J83" s="278"/>
      <c r="K83" s="289"/>
      <c r="L83" s="278"/>
      <c r="M83" s="278"/>
      <c r="N83" s="275"/>
      <c r="O83" s="278"/>
      <c r="P83" s="278"/>
      <c r="Q83" s="278"/>
    </row>
    <row r="84" spans="1:23" s="269" customFormat="1" ht="16.350000000000001" customHeight="1">
      <c r="A84" s="261"/>
      <c r="B84" s="261"/>
      <c r="C84" s="307" t="s">
        <v>257</v>
      </c>
      <c r="D84" s="307"/>
      <c r="E84" s="309">
        <v>0</v>
      </c>
      <c r="F84" s="309">
        <v>0</v>
      </c>
      <c r="G84" s="309">
        <v>0</v>
      </c>
      <c r="H84" s="309">
        <v>0</v>
      </c>
      <c r="I84" s="309">
        <v>0</v>
      </c>
      <c r="J84" s="309">
        <v>0</v>
      </c>
      <c r="K84" s="433">
        <v>0</v>
      </c>
      <c r="L84" s="309">
        <v>0</v>
      </c>
      <c r="M84" s="309">
        <v>0</v>
      </c>
      <c r="N84" s="309">
        <v>0</v>
      </c>
      <c r="O84" s="309">
        <v>0</v>
      </c>
      <c r="P84" s="309">
        <v>0</v>
      </c>
      <c r="Q84" s="309">
        <v>0</v>
      </c>
    </row>
    <row r="85" spans="1:23" ht="16.350000000000001" customHeight="1">
      <c r="C85" s="276" t="s">
        <v>258</v>
      </c>
      <c r="D85" s="277" t="s">
        <v>259</v>
      </c>
      <c r="E85" s="279">
        <v>0</v>
      </c>
      <c r="F85" s="279">
        <v>0</v>
      </c>
      <c r="G85" s="273">
        <v>0</v>
      </c>
      <c r="H85" s="279"/>
      <c r="I85" s="279"/>
      <c r="J85" s="279"/>
      <c r="K85" s="290"/>
      <c r="L85" s="279"/>
      <c r="M85" s="279"/>
      <c r="N85" s="275"/>
      <c r="O85" s="279"/>
      <c r="P85" s="279"/>
      <c r="Q85" s="279"/>
    </row>
    <row r="86" spans="1:23" ht="16.350000000000001" customHeight="1">
      <c r="C86" s="276" t="s">
        <v>260</v>
      </c>
      <c r="D86" s="277" t="s">
        <v>261</v>
      </c>
      <c r="E86" s="279">
        <v>0</v>
      </c>
      <c r="F86" s="279">
        <v>0</v>
      </c>
      <c r="G86" s="273">
        <v>0</v>
      </c>
      <c r="H86" s="279"/>
      <c r="I86" s="279"/>
      <c r="J86" s="279"/>
      <c r="K86" s="290"/>
      <c r="L86" s="279"/>
      <c r="M86" s="279"/>
      <c r="N86" s="275"/>
      <c r="O86" s="279"/>
      <c r="P86" s="279"/>
      <c r="Q86" s="279"/>
    </row>
    <row r="87" spans="1:23" s="269" customFormat="1" ht="16.350000000000001" customHeight="1">
      <c r="A87" s="261" t="s">
        <v>262</v>
      </c>
      <c r="B87" s="261"/>
      <c r="C87" s="307" t="s">
        <v>263</v>
      </c>
      <c r="D87" s="307"/>
      <c r="E87" s="308">
        <v>27176947349</v>
      </c>
      <c r="F87" s="308">
        <v>27211470960</v>
      </c>
      <c r="G87" s="308">
        <v>26973260407</v>
      </c>
      <c r="H87" s="308">
        <v>27001581295</v>
      </c>
      <c r="I87" s="308">
        <v>0</v>
      </c>
      <c r="J87" s="308">
        <v>0</v>
      </c>
      <c r="K87" s="432">
        <v>0</v>
      </c>
      <c r="L87" s="308">
        <v>0</v>
      </c>
      <c r="M87" s="308">
        <v>0</v>
      </c>
      <c r="N87" s="308">
        <v>0</v>
      </c>
      <c r="O87" s="308">
        <v>0</v>
      </c>
      <c r="P87" s="308">
        <v>0</v>
      </c>
      <c r="Q87" s="308">
        <v>0</v>
      </c>
    </row>
    <row r="88" spans="1:23" ht="16.350000000000001" customHeight="1">
      <c r="A88" s="261" t="s">
        <v>264</v>
      </c>
      <c r="C88" s="276" t="s">
        <v>260</v>
      </c>
      <c r="D88" s="288" t="s">
        <v>265</v>
      </c>
      <c r="E88" s="290">
        <v>2246180487</v>
      </c>
      <c r="F88" s="290">
        <v>34523611</v>
      </c>
      <c r="G88" s="286">
        <v>-203686942</v>
      </c>
      <c r="H88" s="290">
        <v>-175366054</v>
      </c>
      <c r="I88" s="290"/>
      <c r="J88" s="290"/>
      <c r="K88" s="290"/>
      <c r="L88" s="290"/>
      <c r="M88" s="290"/>
      <c r="N88" s="298"/>
      <c r="O88" s="290"/>
      <c r="P88" s="290"/>
      <c r="Q88" s="290"/>
    </row>
    <row r="89" spans="1:23" ht="16.350000000000001" customHeight="1">
      <c r="A89" s="261" t="s">
        <v>266</v>
      </c>
      <c r="C89" s="276" t="s">
        <v>267</v>
      </c>
      <c r="D89" s="277" t="s">
        <v>268</v>
      </c>
      <c r="E89" s="273">
        <v>436000000</v>
      </c>
      <c r="F89" s="278">
        <v>436000000</v>
      </c>
      <c r="G89" s="273">
        <v>436000000</v>
      </c>
      <c r="H89" s="279">
        <v>436000000</v>
      </c>
      <c r="I89" s="278"/>
      <c r="J89" s="278"/>
      <c r="K89" s="289"/>
      <c r="L89" s="278"/>
      <c r="M89" s="278"/>
      <c r="N89" s="275"/>
      <c r="O89" s="278"/>
      <c r="P89" s="278"/>
      <c r="Q89" s="278"/>
    </row>
    <row r="90" spans="1:23" ht="16.350000000000001" customHeight="1">
      <c r="A90" s="261" t="s">
        <v>262</v>
      </c>
      <c r="C90" s="276" t="s">
        <v>260</v>
      </c>
      <c r="D90" s="277" t="s">
        <v>269</v>
      </c>
      <c r="E90" s="273">
        <v>24494766862</v>
      </c>
      <c r="F90" s="279">
        <v>26740947349</v>
      </c>
      <c r="G90" s="273">
        <v>26740947349</v>
      </c>
      <c r="H90" s="279">
        <v>26740947349</v>
      </c>
      <c r="I90" s="279"/>
      <c r="J90" s="279"/>
      <c r="K90" s="290"/>
      <c r="L90" s="279"/>
      <c r="M90" s="279"/>
      <c r="N90" s="275"/>
      <c r="O90" s="279"/>
      <c r="P90" s="279"/>
      <c r="Q90" s="279"/>
    </row>
    <row r="91" spans="1:23" ht="16.350000000000001" customHeight="1">
      <c r="C91" s="307" t="s">
        <v>270</v>
      </c>
      <c r="D91" s="307"/>
      <c r="E91" s="309">
        <v>0</v>
      </c>
      <c r="F91" s="309">
        <v>0</v>
      </c>
      <c r="G91" s="309">
        <v>0</v>
      </c>
      <c r="H91" s="309">
        <v>0</v>
      </c>
      <c r="I91" s="309">
        <v>0</v>
      </c>
      <c r="J91" s="309">
        <v>0</v>
      </c>
      <c r="K91" s="433">
        <v>0</v>
      </c>
      <c r="L91" s="309">
        <v>0</v>
      </c>
      <c r="M91" s="309">
        <v>0</v>
      </c>
      <c r="N91" s="309">
        <v>0</v>
      </c>
      <c r="O91" s="309">
        <v>0</v>
      </c>
      <c r="P91" s="309">
        <v>0</v>
      </c>
      <c r="Q91" s="309">
        <v>0</v>
      </c>
      <c r="V91" s="310"/>
      <c r="W91" s="310"/>
    </row>
    <row r="92" spans="1:23" ht="16.350000000000001" customHeight="1">
      <c r="C92" s="311" t="s">
        <v>271</v>
      </c>
      <c r="D92" s="312" t="s">
        <v>272</v>
      </c>
      <c r="E92" s="273"/>
      <c r="F92" s="273">
        <v>0</v>
      </c>
      <c r="G92" s="273">
        <v>0</v>
      </c>
      <c r="H92" s="273">
        <v>0</v>
      </c>
      <c r="I92" s="313"/>
      <c r="J92" s="313"/>
      <c r="K92" s="434"/>
      <c r="L92" s="314"/>
      <c r="M92" s="314"/>
      <c r="N92" s="275"/>
      <c r="O92" s="314"/>
      <c r="P92" s="314"/>
      <c r="Q92" s="314"/>
    </row>
    <row r="93" spans="1:23" s="269" customFormat="1" ht="16.350000000000001" customHeight="1">
      <c r="C93" s="315" t="s">
        <v>273</v>
      </c>
      <c r="D93" s="316"/>
      <c r="E93" s="317">
        <v>66543630599</v>
      </c>
      <c r="F93" s="318">
        <v>66578154210</v>
      </c>
      <c r="G93" s="318">
        <v>66339943657</v>
      </c>
      <c r="H93" s="319">
        <v>66368264545</v>
      </c>
      <c r="I93" s="318">
        <v>0</v>
      </c>
      <c r="J93" s="319">
        <v>0</v>
      </c>
      <c r="K93" s="319">
        <v>0</v>
      </c>
      <c r="L93" s="318">
        <v>0</v>
      </c>
      <c r="M93" s="318">
        <v>0</v>
      </c>
      <c r="N93" s="318">
        <v>0</v>
      </c>
      <c r="O93" s="318">
        <v>0</v>
      </c>
      <c r="P93" s="318">
        <v>0</v>
      </c>
      <c r="Q93" s="318">
        <v>0</v>
      </c>
    </row>
    <row r="94" spans="1:23" s="269" customFormat="1" ht="16.350000000000001" customHeight="1">
      <c r="C94" s="320" t="s">
        <v>274</v>
      </c>
      <c r="D94" s="321"/>
      <c r="E94" s="322">
        <v>148487301142</v>
      </c>
      <c r="F94" s="323">
        <v>149543623102</v>
      </c>
      <c r="G94" s="323">
        <v>147955341030</v>
      </c>
      <c r="H94" s="324">
        <v>149054415596</v>
      </c>
      <c r="I94" s="324">
        <v>0</v>
      </c>
      <c r="J94" s="324">
        <v>0</v>
      </c>
      <c r="K94" s="324">
        <v>0</v>
      </c>
      <c r="L94" s="325">
        <v>0</v>
      </c>
      <c r="M94" s="322">
        <v>0</v>
      </c>
      <c r="N94" s="322">
        <v>0</v>
      </c>
      <c r="O94" s="322">
        <v>0</v>
      </c>
      <c r="P94" s="322">
        <v>0</v>
      </c>
      <c r="Q94" s="322">
        <v>0</v>
      </c>
    </row>
    <row r="95" spans="1:23" ht="16.350000000000001" customHeight="1">
      <c r="E95" s="263" t="b">
        <f t="shared" ref="E95:Q95" si="0">E94=E59</f>
        <v>1</v>
      </c>
      <c r="F95" s="263" t="b">
        <f t="shared" si="0"/>
        <v>1</v>
      </c>
      <c r="G95" s="263" t="b">
        <f t="shared" si="0"/>
        <v>1</v>
      </c>
      <c r="H95" s="263" t="b">
        <f t="shared" si="0"/>
        <v>1</v>
      </c>
      <c r="I95" s="263" t="b">
        <f>I94=I59</f>
        <v>1</v>
      </c>
      <c r="J95" s="263" t="b">
        <f t="shared" si="0"/>
        <v>1</v>
      </c>
      <c r="K95" s="419" t="b">
        <f t="shared" si="0"/>
        <v>1</v>
      </c>
      <c r="L95" s="263" t="b">
        <f t="shared" si="0"/>
        <v>1</v>
      </c>
      <c r="M95" s="263" t="b">
        <f t="shared" si="0"/>
        <v>1</v>
      </c>
      <c r="N95" s="263" t="b">
        <f t="shared" si="0"/>
        <v>1</v>
      </c>
      <c r="O95" s="263" t="b">
        <f t="shared" si="0"/>
        <v>1</v>
      </c>
      <c r="P95" s="263" t="b">
        <f t="shared" si="0"/>
        <v>1</v>
      </c>
      <c r="Q95" s="263" t="b">
        <f t="shared" si="0"/>
        <v>1</v>
      </c>
    </row>
    <row r="96" spans="1:23" s="269" customFormat="1" ht="16.350000000000001" customHeight="1">
      <c r="C96" s="261"/>
      <c r="D96" s="263"/>
      <c r="E96" s="263"/>
      <c r="F96" s="263"/>
      <c r="G96" s="263"/>
      <c r="H96" s="263"/>
      <c r="I96" s="326"/>
      <c r="J96" s="326"/>
      <c r="K96" s="419"/>
      <c r="L96" s="263"/>
      <c r="M96" s="263"/>
      <c r="N96" s="263"/>
      <c r="O96" s="263"/>
      <c r="P96" s="263"/>
      <c r="Q96" s="263"/>
    </row>
    <row r="97" spans="3:17" s="269" customFormat="1" ht="16.350000000000001" customHeight="1">
      <c r="C97" s="261"/>
      <c r="D97" s="263"/>
      <c r="E97" s="263"/>
      <c r="F97" s="263"/>
      <c r="G97" s="263"/>
      <c r="H97" s="263"/>
      <c r="I97" s="263"/>
      <c r="J97" s="263"/>
      <c r="K97" s="419"/>
      <c r="L97" s="263"/>
      <c r="M97" s="263"/>
      <c r="N97" s="263"/>
      <c r="O97" s="263"/>
      <c r="P97" s="263"/>
      <c r="Q97" s="263" t="b">
        <f>Q88='PL(계정별)'!R72</f>
        <v>0</v>
      </c>
    </row>
  </sheetData>
  <mergeCells count="3">
    <mergeCell ref="C5:D6"/>
    <mergeCell ref="E5:E6"/>
    <mergeCell ref="F5:Q5"/>
  </mergeCells>
  <phoneticPr fontId="3" type="noConversion"/>
  <pageMargins left="0.23622047244094491" right="0.23622047244094491" top="0.19685039370078741" bottom="0.19685039370078741" header="0.31496062992125984" footer="0.31496062992125984"/>
  <pageSetup paperSize="9" scale="37"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CD5A-9156-4F82-B0A6-BE9A61D338EC}">
  <sheetPr>
    <pageSetUpPr fitToPage="1"/>
  </sheetPr>
  <dimension ref="A1:U79"/>
  <sheetViews>
    <sheetView showGridLines="0" showZeros="0" tabSelected="1" topLeftCell="B1" zoomScale="90" zoomScaleNormal="90" zoomScaleSheetLayoutView="100" workbookViewId="0">
      <pane ySplit="7" topLeftCell="A8" activePane="bottomLeft" state="frozen"/>
      <selection pane="bottomLeft" activeCell="W24" sqref="W24"/>
      <selection activeCell="E5" sqref="E5:E6"/>
    </sheetView>
  </sheetViews>
  <sheetFormatPr defaultColWidth="9" defaultRowHeight="16.350000000000001" customHeight="1"/>
  <cols>
    <col min="1" max="1" width="10.125" style="327" hidden="1" customWidth="1"/>
    <col min="2" max="2" width="3.125" style="327" customWidth="1"/>
    <col min="3" max="3" width="3.625" style="263" customWidth="1"/>
    <col min="4" max="4" width="30.625" style="263" bestFit="1" customWidth="1"/>
    <col min="5" max="5" width="18.625" style="377" customWidth="1"/>
    <col min="6" max="8" width="18.625" style="263" customWidth="1"/>
    <col min="9" max="12" width="18.625" style="263" hidden="1" customWidth="1"/>
    <col min="13" max="13" width="18.625" style="263" hidden="1" customWidth="1" collapsed="1"/>
    <col min="14" max="17" width="18.625" style="263" hidden="1" customWidth="1"/>
    <col min="18" max="18" width="18.625" style="263" customWidth="1" collapsed="1"/>
    <col min="19" max="19" width="2.125" style="329" customWidth="1"/>
    <col min="20" max="20" width="16.125" style="263" bestFit="1" customWidth="1"/>
    <col min="21" max="21" width="15" style="263" bestFit="1" customWidth="1"/>
    <col min="22" max="16384" width="9" style="263"/>
  </cols>
  <sheetData>
    <row r="1" spans="1:21" ht="16.350000000000001" customHeight="1">
      <c r="E1" s="328"/>
    </row>
    <row r="2" spans="1:21" s="326" customFormat="1" ht="16.350000000000001" customHeight="1">
      <c r="A2" s="330"/>
      <c r="B2" s="330"/>
      <c r="C2" s="262" t="s">
        <v>275</v>
      </c>
      <c r="D2" s="262"/>
      <c r="E2" s="331"/>
      <c r="S2" s="332"/>
    </row>
    <row r="3" spans="1:21" s="326" customFormat="1" ht="16.350000000000001" customHeight="1">
      <c r="A3" s="330"/>
      <c r="B3" s="330"/>
      <c r="C3" s="262" t="s">
        <v>276</v>
      </c>
      <c r="D3" s="262"/>
      <c r="E3" s="333"/>
      <c r="S3" s="332"/>
    </row>
    <row r="4" spans="1:21" s="326" customFormat="1" ht="16.350000000000001" customHeight="1">
      <c r="A4" s="330"/>
      <c r="B4" s="330"/>
      <c r="C4" s="262" t="s">
        <v>277</v>
      </c>
      <c r="D4" s="334"/>
      <c r="E4" s="335"/>
      <c r="S4" s="332"/>
    </row>
    <row r="5" spans="1:21" s="326" customFormat="1" ht="16.350000000000001" customHeight="1">
      <c r="A5" s="330"/>
      <c r="B5" s="330"/>
      <c r="C5" s="500" t="s">
        <v>278</v>
      </c>
      <c r="D5" s="501"/>
      <c r="E5" s="495" t="s">
        <v>279</v>
      </c>
      <c r="F5" s="504" t="s">
        <v>280</v>
      </c>
      <c r="G5" s="505"/>
      <c r="H5" s="505"/>
      <c r="I5" s="501"/>
      <c r="J5" s="501"/>
      <c r="K5" s="501"/>
      <c r="L5" s="501"/>
      <c r="M5" s="501"/>
      <c r="N5" s="501"/>
      <c r="O5" s="505"/>
      <c r="P5" s="505"/>
      <c r="Q5" s="505"/>
      <c r="R5" s="506"/>
      <c r="S5" s="332"/>
    </row>
    <row r="6" spans="1:21" ht="16.350000000000001" customHeight="1">
      <c r="C6" s="502"/>
      <c r="D6" s="503"/>
      <c r="E6" s="496"/>
      <c r="F6" s="336" t="s">
        <v>281</v>
      </c>
      <c r="G6" s="337" t="s">
        <v>282</v>
      </c>
      <c r="H6" s="336" t="s">
        <v>283</v>
      </c>
      <c r="I6" s="417" t="s">
        <v>284</v>
      </c>
      <c r="J6" s="417" t="s">
        <v>285</v>
      </c>
      <c r="K6" s="417" t="s">
        <v>286</v>
      </c>
      <c r="L6" s="417" t="s">
        <v>287</v>
      </c>
      <c r="M6" s="417" t="s">
        <v>288</v>
      </c>
      <c r="N6" s="337" t="s">
        <v>289</v>
      </c>
      <c r="O6" s="452" t="s">
        <v>15</v>
      </c>
      <c r="P6" s="336" t="s">
        <v>16</v>
      </c>
      <c r="Q6" s="337" t="s">
        <v>17</v>
      </c>
      <c r="R6" s="337" t="s">
        <v>290</v>
      </c>
    </row>
    <row r="7" spans="1:21" ht="16.350000000000001" customHeight="1">
      <c r="C7" s="379" t="s">
        <v>291</v>
      </c>
      <c r="D7" s="379"/>
      <c r="E7" s="380">
        <v>78556548693</v>
      </c>
      <c r="F7" s="338">
        <v>2775800234</v>
      </c>
      <c r="G7" s="338">
        <v>3904991456</v>
      </c>
      <c r="H7" s="338">
        <v>3487192476</v>
      </c>
      <c r="I7" s="399">
        <v>0</v>
      </c>
      <c r="J7" s="399">
        <v>0</v>
      </c>
      <c r="K7" s="399">
        <v>0</v>
      </c>
      <c r="L7" s="399">
        <v>0</v>
      </c>
      <c r="M7" s="399">
        <v>0</v>
      </c>
      <c r="N7" s="457">
        <v>0</v>
      </c>
      <c r="O7" s="409">
        <v>0</v>
      </c>
      <c r="P7" s="338">
        <v>0</v>
      </c>
      <c r="Q7" s="338">
        <v>0</v>
      </c>
      <c r="R7" s="338">
        <v>10167984166</v>
      </c>
      <c r="T7" s="263" t="b">
        <f>SUM(F7:Q7)=R7</f>
        <v>1</v>
      </c>
    </row>
    <row r="8" spans="1:21" ht="16.350000000000001" customHeight="1">
      <c r="A8" s="327">
        <v>41102000</v>
      </c>
      <c r="C8" s="339"/>
      <c r="D8" s="340" t="s">
        <v>292</v>
      </c>
      <c r="E8" s="341">
        <v>1648224595</v>
      </c>
      <c r="F8" s="342">
        <v>43890934</v>
      </c>
      <c r="G8" s="342">
        <v>52574146</v>
      </c>
      <c r="H8" s="342">
        <v>312191078</v>
      </c>
      <c r="I8" s="400"/>
      <c r="J8" s="400"/>
      <c r="K8" s="400"/>
      <c r="L8" s="400"/>
      <c r="M8" s="400"/>
      <c r="N8" s="458"/>
      <c r="O8" s="367"/>
      <c r="P8" s="342"/>
      <c r="Q8" s="342"/>
      <c r="R8" s="342">
        <v>408656158</v>
      </c>
      <c r="T8" s="263" t="b">
        <f t="shared" ref="T8:T72" si="0">SUM(F8:Q8)=R8</f>
        <v>1</v>
      </c>
    </row>
    <row r="9" spans="1:21" ht="16.350000000000001" customHeight="1">
      <c r="A9" s="327">
        <v>41200100</v>
      </c>
      <c r="C9" s="339"/>
      <c r="D9" s="340" t="s">
        <v>293</v>
      </c>
      <c r="E9" s="341">
        <v>348290694</v>
      </c>
      <c r="F9" s="342">
        <v>26330043</v>
      </c>
      <c r="G9" s="342">
        <v>20806790</v>
      </c>
      <c r="H9" s="342">
        <v>26395458</v>
      </c>
      <c r="I9" s="400"/>
      <c r="J9" s="400"/>
      <c r="K9" s="400"/>
      <c r="L9" s="400"/>
      <c r="M9" s="400"/>
      <c r="N9" s="458"/>
      <c r="O9" s="367"/>
      <c r="P9" s="342"/>
      <c r="Q9" s="342"/>
      <c r="R9" s="342">
        <v>73532291</v>
      </c>
      <c r="T9" s="263" t="b">
        <f t="shared" si="0"/>
        <v>1</v>
      </c>
    </row>
    <row r="10" spans="1:21" ht="16.350000000000001" customHeight="1">
      <c r="C10" s="343"/>
      <c r="D10" s="470" t="s">
        <v>294</v>
      </c>
      <c r="E10" s="471">
        <v>84561012</v>
      </c>
      <c r="F10" s="351">
        <v>7893160</v>
      </c>
      <c r="G10" s="351">
        <v>6695885</v>
      </c>
      <c r="H10" s="351">
        <v>8966795</v>
      </c>
      <c r="I10" s="400"/>
      <c r="J10" s="400"/>
      <c r="K10" s="400"/>
      <c r="L10" s="400"/>
      <c r="M10" s="400"/>
      <c r="N10" s="458"/>
      <c r="O10" s="367"/>
      <c r="P10" s="351"/>
      <c r="Q10" s="351"/>
      <c r="R10" s="342">
        <v>23555840</v>
      </c>
      <c r="T10" s="263" t="b">
        <f t="shared" si="0"/>
        <v>1</v>
      </c>
    </row>
    <row r="11" spans="1:21" ht="16.350000000000001" customHeight="1">
      <c r="A11" s="327">
        <v>41101000</v>
      </c>
      <c r="C11" s="343"/>
      <c r="D11" s="346" t="s">
        <v>295</v>
      </c>
      <c r="E11" s="344">
        <v>75117606374</v>
      </c>
      <c r="F11" s="345">
        <v>2697373855</v>
      </c>
      <c r="G11" s="345">
        <v>3824447549</v>
      </c>
      <c r="H11" s="345">
        <v>3134582942</v>
      </c>
      <c r="I11" s="362"/>
      <c r="J11" s="362"/>
      <c r="K11" s="362"/>
      <c r="L11" s="362"/>
      <c r="M11" s="362"/>
      <c r="N11" s="459"/>
      <c r="O11" s="410"/>
      <c r="P11" s="345"/>
      <c r="Q11" s="345"/>
      <c r="R11" s="342">
        <v>9656404346</v>
      </c>
      <c r="T11" s="263" t="b">
        <f t="shared" si="0"/>
        <v>1</v>
      </c>
    </row>
    <row r="12" spans="1:21" ht="16.350000000000001" customHeight="1">
      <c r="C12" s="343"/>
      <c r="D12" s="346" t="s">
        <v>296</v>
      </c>
      <c r="E12" s="344">
        <v>1157866018</v>
      </c>
      <c r="F12" s="345">
        <v>312242</v>
      </c>
      <c r="G12" s="345">
        <v>467086</v>
      </c>
      <c r="H12" s="345">
        <v>1984797</v>
      </c>
      <c r="I12" s="362"/>
      <c r="J12" s="362"/>
      <c r="K12" s="362"/>
      <c r="L12" s="362"/>
      <c r="M12" s="362"/>
      <c r="N12" s="459"/>
      <c r="O12" s="410"/>
      <c r="P12" s="345"/>
      <c r="Q12" s="345"/>
      <c r="R12" s="342">
        <v>2764125</v>
      </c>
      <c r="T12" s="263" t="b">
        <f t="shared" si="0"/>
        <v>1</v>
      </c>
    </row>
    <row r="13" spans="1:21" ht="16.350000000000001" customHeight="1">
      <c r="A13" s="327">
        <v>41103000</v>
      </c>
      <c r="C13" s="343"/>
      <c r="D13" s="346" t="s">
        <v>297</v>
      </c>
      <c r="E13" s="344">
        <v>200000000</v>
      </c>
      <c r="F13" s="345">
        <v>0</v>
      </c>
      <c r="G13" s="345">
        <v>0</v>
      </c>
      <c r="H13" s="345">
        <v>3071406</v>
      </c>
      <c r="I13" s="362"/>
      <c r="J13" s="362"/>
      <c r="K13" s="362"/>
      <c r="L13" s="362"/>
      <c r="M13" s="362"/>
      <c r="N13" s="459"/>
      <c r="O13" s="410"/>
      <c r="P13" s="345"/>
      <c r="Q13" s="345"/>
      <c r="R13" s="342">
        <v>3071406</v>
      </c>
      <c r="T13" s="263" t="b">
        <f t="shared" si="0"/>
        <v>1</v>
      </c>
    </row>
    <row r="14" spans="1:21" s="326" customFormat="1" ht="16.350000000000001" customHeight="1">
      <c r="A14" s="330"/>
      <c r="B14" s="330"/>
      <c r="C14" s="379" t="s">
        <v>298</v>
      </c>
      <c r="D14" s="379"/>
      <c r="E14" s="380">
        <v>55118976836</v>
      </c>
      <c r="F14" s="379">
        <v>1412190492</v>
      </c>
      <c r="G14" s="379">
        <v>3123197663</v>
      </c>
      <c r="H14" s="379">
        <v>2144062944</v>
      </c>
      <c r="I14" s="401">
        <v>0</v>
      </c>
      <c r="J14" s="401">
        <v>0</v>
      </c>
      <c r="K14" s="401">
        <v>0</v>
      </c>
      <c r="L14" s="401">
        <v>0</v>
      </c>
      <c r="M14" s="401">
        <v>0</v>
      </c>
      <c r="N14" s="460">
        <v>0</v>
      </c>
      <c r="O14" s="436">
        <v>0</v>
      </c>
      <c r="P14" s="437">
        <v>0</v>
      </c>
      <c r="Q14" s="437">
        <v>0</v>
      </c>
      <c r="R14" s="437">
        <v>6679451099</v>
      </c>
      <c r="S14" s="329"/>
      <c r="T14" s="263" t="b">
        <f t="shared" si="0"/>
        <v>1</v>
      </c>
    </row>
    <row r="15" spans="1:21" s="326" customFormat="1" ht="16.350000000000001" customHeight="1">
      <c r="A15" s="330"/>
      <c r="B15" s="330"/>
      <c r="C15" s="348" t="s">
        <v>299</v>
      </c>
      <c r="D15" s="349"/>
      <c r="E15" s="447">
        <v>0.70039698493308933</v>
      </c>
      <c r="F15" s="447">
        <v>0.50875076480737846</v>
      </c>
      <c r="G15" s="447">
        <v>0.79979628590511309</v>
      </c>
      <c r="H15" s="447">
        <v>0.61483928941581023</v>
      </c>
      <c r="I15" s="448" t="e">
        <v>#DIV/0!</v>
      </c>
      <c r="J15" s="448" t="e">
        <v>#DIV/0!</v>
      </c>
      <c r="K15" s="448" t="e">
        <v>#DIV/0!</v>
      </c>
      <c r="L15" s="448" t="e">
        <v>#DIV/0!</v>
      </c>
      <c r="M15" s="448" t="e">
        <v>#DIV/0!</v>
      </c>
      <c r="N15" s="461" t="e">
        <v>#DIV/0!</v>
      </c>
      <c r="O15" s="438" t="e">
        <v>#DIV/0!</v>
      </c>
      <c r="P15" s="439" t="e">
        <v>#DIV/0!</v>
      </c>
      <c r="Q15" s="439" t="e">
        <v>#DIV/0!</v>
      </c>
      <c r="R15" s="456">
        <v>0.65691006102615124</v>
      </c>
      <c r="S15" s="329"/>
      <c r="T15" s="263" t="e">
        <f t="shared" si="0"/>
        <v>#DIV/0!</v>
      </c>
      <c r="U15" s="347"/>
    </row>
    <row r="16" spans="1:21" ht="16.350000000000001" customHeight="1">
      <c r="C16" s="339"/>
      <c r="D16" s="340" t="s">
        <v>300</v>
      </c>
      <c r="E16" s="341">
        <v>1031662873</v>
      </c>
      <c r="F16" s="342">
        <v>30303486</v>
      </c>
      <c r="G16" s="342">
        <v>30086084</v>
      </c>
      <c r="H16" s="342">
        <v>267934419</v>
      </c>
      <c r="I16" s="400"/>
      <c r="J16" s="400"/>
      <c r="K16" s="400"/>
      <c r="L16" s="400"/>
      <c r="M16" s="400"/>
      <c r="N16" s="458"/>
      <c r="O16" s="440"/>
      <c r="P16" s="441"/>
      <c r="Q16" s="441"/>
      <c r="R16" s="441">
        <v>328323989</v>
      </c>
      <c r="T16" s="263" t="b">
        <f t="shared" si="0"/>
        <v>1</v>
      </c>
    </row>
    <row r="17" spans="1:20" ht="16.350000000000001" customHeight="1">
      <c r="C17" s="339"/>
      <c r="D17" s="340" t="s">
        <v>301</v>
      </c>
      <c r="E17" s="341">
        <v>-169036470</v>
      </c>
      <c r="F17" s="342"/>
      <c r="G17" s="342"/>
      <c r="H17" s="342"/>
      <c r="I17" s="400"/>
      <c r="J17" s="400"/>
      <c r="K17" s="400"/>
      <c r="L17" s="400"/>
      <c r="M17" s="400"/>
      <c r="N17" s="458"/>
      <c r="O17" s="440"/>
      <c r="P17" s="441"/>
      <c r="Q17" s="441"/>
      <c r="R17" s="441">
        <v>0</v>
      </c>
      <c r="T17" s="263" t="b">
        <f t="shared" si="0"/>
        <v>1</v>
      </c>
    </row>
    <row r="18" spans="1:20" ht="16.350000000000001" customHeight="1">
      <c r="C18" s="343"/>
      <c r="D18" s="346" t="s">
        <v>302</v>
      </c>
      <c r="E18" s="344">
        <v>54256350433</v>
      </c>
      <c r="F18" s="345">
        <v>1381887006</v>
      </c>
      <c r="G18" s="345">
        <v>3093111579</v>
      </c>
      <c r="H18" s="345">
        <v>1876128525</v>
      </c>
      <c r="I18" s="362"/>
      <c r="J18" s="362"/>
      <c r="K18" s="362"/>
      <c r="L18" s="362"/>
      <c r="M18" s="362"/>
      <c r="N18" s="459"/>
      <c r="O18" s="442"/>
      <c r="P18" s="443"/>
      <c r="Q18" s="443"/>
      <c r="R18" s="441">
        <v>6351127110</v>
      </c>
      <c r="T18" s="263" t="b">
        <f t="shared" si="0"/>
        <v>1</v>
      </c>
    </row>
    <row r="19" spans="1:20" ht="16.350000000000001" customHeight="1">
      <c r="C19" s="343"/>
      <c r="D19" s="346" t="s">
        <v>303</v>
      </c>
      <c r="E19" s="344">
        <v>0</v>
      </c>
      <c r="F19" s="345"/>
      <c r="G19" s="345"/>
      <c r="H19" s="345"/>
      <c r="I19" s="362"/>
      <c r="J19" s="362"/>
      <c r="K19" s="362"/>
      <c r="L19" s="362"/>
      <c r="M19" s="362"/>
      <c r="N19" s="459"/>
      <c r="O19" s="442"/>
      <c r="P19" s="443"/>
      <c r="Q19" s="443"/>
      <c r="R19" s="441">
        <v>0</v>
      </c>
      <c r="T19" s="263" t="b">
        <f t="shared" si="0"/>
        <v>1</v>
      </c>
    </row>
    <row r="20" spans="1:20" ht="16.350000000000001" customHeight="1">
      <c r="C20" s="343"/>
      <c r="D20" s="346" t="s">
        <v>304</v>
      </c>
      <c r="E20" s="344">
        <v>0</v>
      </c>
      <c r="F20" s="345"/>
      <c r="G20" s="345"/>
      <c r="H20" s="345"/>
      <c r="I20" s="362"/>
      <c r="J20" s="362"/>
      <c r="K20" s="362"/>
      <c r="L20" s="362"/>
      <c r="M20" s="362"/>
      <c r="N20" s="459"/>
      <c r="O20" s="442"/>
      <c r="P20" s="443"/>
      <c r="Q20" s="443"/>
      <c r="R20" s="441">
        <v>0</v>
      </c>
      <c r="T20" s="263" t="b">
        <f t="shared" si="0"/>
        <v>1</v>
      </c>
    </row>
    <row r="21" spans="1:20" s="326" customFormat="1" ht="16.350000000000001" customHeight="1">
      <c r="A21" s="330"/>
      <c r="B21" s="330"/>
      <c r="C21" s="381" t="s">
        <v>305</v>
      </c>
      <c r="D21" s="352"/>
      <c r="E21" s="353">
        <v>23437571857</v>
      </c>
      <c r="F21" s="382">
        <v>1363609742</v>
      </c>
      <c r="G21" s="383">
        <v>781793793</v>
      </c>
      <c r="H21" s="383">
        <v>1343129532</v>
      </c>
      <c r="I21" s="382">
        <v>0</v>
      </c>
      <c r="J21" s="382">
        <v>0</v>
      </c>
      <c r="K21" s="382">
        <v>0</v>
      </c>
      <c r="L21" s="382">
        <v>0</v>
      </c>
      <c r="M21" s="382">
        <v>0</v>
      </c>
      <c r="N21" s="383">
        <v>0</v>
      </c>
      <c r="O21" s="453">
        <v>0</v>
      </c>
      <c r="P21" s="354">
        <v>0</v>
      </c>
      <c r="Q21" s="383">
        <v>0</v>
      </c>
      <c r="R21" s="383">
        <v>3488533067</v>
      </c>
      <c r="S21" s="329"/>
      <c r="T21" s="263" t="b">
        <f t="shared" si="0"/>
        <v>1</v>
      </c>
    </row>
    <row r="22" spans="1:20" s="326" customFormat="1" ht="16.350000000000001" customHeight="1">
      <c r="A22" s="330"/>
      <c r="B22" s="330"/>
      <c r="C22" s="356" t="s">
        <v>306</v>
      </c>
      <c r="D22" s="353"/>
      <c r="E22" s="449">
        <v>0.2983528712366722</v>
      </c>
      <c r="F22" s="449">
        <v>0.49124923519262159</v>
      </c>
      <c r="G22" s="449">
        <v>0.20020371409488688</v>
      </c>
      <c r="H22" s="449">
        <v>0.38516071058418971</v>
      </c>
      <c r="I22" s="449" t="e">
        <v>#DIV/0!</v>
      </c>
      <c r="J22" s="449" t="e">
        <v>#DIV/0!</v>
      </c>
      <c r="K22" s="449" t="e">
        <v>#DIV/0!</v>
      </c>
      <c r="L22" s="449" t="e">
        <v>#DIV/0!</v>
      </c>
      <c r="M22" s="449" t="e">
        <v>#DIV/0!</v>
      </c>
      <c r="N22" s="451" t="e">
        <v>#DIV/0!</v>
      </c>
      <c r="O22" s="450" t="e">
        <v>#DIV/0!</v>
      </c>
      <c r="P22" s="449" t="e">
        <v>#DIV/0!</v>
      </c>
      <c r="Q22" s="449" t="e">
        <v>#DIV/0!</v>
      </c>
      <c r="R22" s="384">
        <v>0.34308993897384871</v>
      </c>
      <c r="S22" s="329"/>
      <c r="T22" s="263" t="e">
        <f t="shared" si="0"/>
        <v>#DIV/0!</v>
      </c>
    </row>
    <row r="23" spans="1:20" ht="16.350000000000001" customHeight="1">
      <c r="C23" s="379" t="s">
        <v>307</v>
      </c>
      <c r="D23" s="379"/>
      <c r="E23" s="380">
        <v>18297519749</v>
      </c>
      <c r="F23" s="380">
        <v>1588368263</v>
      </c>
      <c r="G23" s="380">
        <v>1104411916</v>
      </c>
      <c r="H23" s="380">
        <v>1234316292</v>
      </c>
      <c r="I23" s="402">
        <v>0</v>
      </c>
      <c r="J23" s="402">
        <v>0</v>
      </c>
      <c r="K23" s="402">
        <v>0</v>
      </c>
      <c r="L23" s="402">
        <v>0</v>
      </c>
      <c r="M23" s="402">
        <v>0</v>
      </c>
      <c r="N23" s="462">
        <v>0</v>
      </c>
      <c r="O23" s="418">
        <v>0</v>
      </c>
      <c r="P23" s="380">
        <v>0</v>
      </c>
      <c r="Q23" s="380">
        <v>0</v>
      </c>
      <c r="R23" s="380">
        <v>3927096471</v>
      </c>
      <c r="T23" s="263" t="b">
        <f t="shared" si="0"/>
        <v>1</v>
      </c>
    </row>
    <row r="24" spans="1:20" ht="16.350000000000001" customHeight="1">
      <c r="A24" s="327">
        <v>53101000</v>
      </c>
      <c r="C24" s="357"/>
      <c r="D24" s="358" t="s">
        <v>308</v>
      </c>
      <c r="E24" s="341">
        <v>4774510379</v>
      </c>
      <c r="F24" s="342">
        <v>359829650</v>
      </c>
      <c r="G24" s="342">
        <v>361864000</v>
      </c>
      <c r="H24" s="345">
        <v>351570910</v>
      </c>
      <c r="I24" s="400"/>
      <c r="J24" s="400"/>
      <c r="K24" s="400"/>
      <c r="L24" s="400"/>
      <c r="M24" s="400"/>
      <c r="N24" s="458"/>
      <c r="O24" s="367"/>
      <c r="P24" s="342"/>
      <c r="Q24" s="342"/>
      <c r="R24" s="342">
        <v>1073264560</v>
      </c>
      <c r="T24" s="263" t="b">
        <f t="shared" si="0"/>
        <v>1</v>
      </c>
    </row>
    <row r="25" spans="1:20" ht="16.350000000000001" customHeight="1">
      <c r="A25" s="327">
        <v>53103000</v>
      </c>
      <c r="C25" s="357"/>
      <c r="D25" s="358" t="s">
        <v>309</v>
      </c>
      <c r="E25" s="359">
        <v>424961097</v>
      </c>
      <c r="F25" s="342">
        <v>25351328</v>
      </c>
      <c r="G25" s="342">
        <v>35568415</v>
      </c>
      <c r="H25" s="342">
        <v>39088476</v>
      </c>
      <c r="I25" s="400"/>
      <c r="J25" s="400"/>
      <c r="K25" s="400"/>
      <c r="L25" s="400"/>
      <c r="M25" s="400"/>
      <c r="N25" s="458"/>
      <c r="O25" s="367"/>
      <c r="P25" s="342"/>
      <c r="Q25" s="342"/>
      <c r="R25" s="342">
        <v>100008219</v>
      </c>
      <c r="T25" s="263" t="b">
        <f t="shared" si="0"/>
        <v>1</v>
      </c>
    </row>
    <row r="26" spans="1:20" ht="16.350000000000001" customHeight="1">
      <c r="A26" s="327">
        <v>53200100</v>
      </c>
      <c r="C26" s="357"/>
      <c r="D26" s="358" t="s">
        <v>310</v>
      </c>
      <c r="E26" s="341">
        <v>580717224</v>
      </c>
      <c r="F26" s="350">
        <v>38618104</v>
      </c>
      <c r="G26" s="350">
        <v>43305670</v>
      </c>
      <c r="H26" s="350">
        <v>40927334</v>
      </c>
      <c r="I26" s="403"/>
      <c r="J26" s="403"/>
      <c r="K26" s="403"/>
      <c r="L26" s="403"/>
      <c r="M26" s="403"/>
      <c r="N26" s="463"/>
      <c r="O26" s="367"/>
      <c r="P26" s="342"/>
      <c r="Q26" s="342"/>
      <c r="R26" s="342">
        <v>122851108</v>
      </c>
      <c r="T26" s="263" t="b">
        <f t="shared" si="0"/>
        <v>1</v>
      </c>
    </row>
    <row r="27" spans="1:20" ht="16.350000000000001" customHeight="1">
      <c r="A27" s="327">
        <v>53200300</v>
      </c>
      <c r="C27" s="357"/>
      <c r="D27" s="358" t="s">
        <v>311</v>
      </c>
      <c r="E27" s="350">
        <v>9139383</v>
      </c>
      <c r="F27" s="350">
        <v>530182</v>
      </c>
      <c r="G27" s="350">
        <v>23636</v>
      </c>
      <c r="H27" s="350">
        <v>507728</v>
      </c>
      <c r="I27" s="403"/>
      <c r="J27" s="403"/>
      <c r="K27" s="403"/>
      <c r="L27" s="403"/>
      <c r="M27" s="403"/>
      <c r="N27" s="463"/>
      <c r="O27" s="411"/>
      <c r="P27" s="350"/>
      <c r="Q27" s="350"/>
      <c r="R27" s="342">
        <v>1061546</v>
      </c>
      <c r="T27" s="263" t="b">
        <f t="shared" si="0"/>
        <v>1</v>
      </c>
    </row>
    <row r="28" spans="1:20" ht="16.350000000000001" customHeight="1">
      <c r="A28" s="327">
        <v>53200500</v>
      </c>
      <c r="C28" s="357"/>
      <c r="D28" s="358" t="s">
        <v>312</v>
      </c>
      <c r="E28" s="360">
        <v>614046770</v>
      </c>
      <c r="F28" s="360">
        <v>13067367</v>
      </c>
      <c r="G28" s="360">
        <v>9983902</v>
      </c>
      <c r="H28" s="360">
        <v>19197198</v>
      </c>
      <c r="I28" s="404"/>
      <c r="J28" s="404"/>
      <c r="K28" s="404"/>
      <c r="L28" s="404"/>
      <c r="M28" s="404"/>
      <c r="N28" s="464"/>
      <c r="O28" s="412"/>
      <c r="P28" s="360"/>
      <c r="Q28" s="360"/>
      <c r="R28" s="342">
        <v>42248467</v>
      </c>
      <c r="T28" s="263" t="b">
        <f t="shared" si="0"/>
        <v>1</v>
      </c>
    </row>
    <row r="29" spans="1:20" ht="16.350000000000001" customHeight="1">
      <c r="A29" s="327">
        <v>53200700</v>
      </c>
      <c r="C29" s="357"/>
      <c r="D29" s="358" t="s">
        <v>313</v>
      </c>
      <c r="E29" s="360">
        <v>20882590</v>
      </c>
      <c r="F29" s="360">
        <v>2084730</v>
      </c>
      <c r="G29" s="360">
        <v>2050485</v>
      </c>
      <c r="H29" s="360">
        <v>1921410</v>
      </c>
      <c r="I29" s="404"/>
      <c r="J29" s="404"/>
      <c r="K29" s="404"/>
      <c r="L29" s="404"/>
      <c r="M29" s="404"/>
      <c r="N29" s="464"/>
      <c r="O29" s="412"/>
      <c r="P29" s="360"/>
      <c r="Q29" s="360"/>
      <c r="R29" s="342">
        <v>6056625</v>
      </c>
      <c r="T29" s="263" t="b">
        <f t="shared" si="0"/>
        <v>1</v>
      </c>
    </row>
    <row r="30" spans="1:20" ht="15.75" customHeight="1">
      <c r="A30" s="327">
        <v>53200900</v>
      </c>
      <c r="C30" s="357"/>
      <c r="D30" s="358" t="s">
        <v>314</v>
      </c>
      <c r="E30" s="275">
        <v>104173005</v>
      </c>
      <c r="F30" s="275">
        <v>13677886</v>
      </c>
      <c r="G30" s="275">
        <v>13694791</v>
      </c>
      <c r="H30" s="275">
        <v>12383414</v>
      </c>
      <c r="I30" s="405"/>
      <c r="J30" s="405"/>
      <c r="K30" s="405"/>
      <c r="L30" s="405"/>
      <c r="M30" s="405"/>
      <c r="N30" s="465"/>
      <c r="O30" s="413"/>
      <c r="P30" s="275"/>
      <c r="Q30" s="275"/>
      <c r="R30" s="342">
        <v>39756091</v>
      </c>
      <c r="T30" s="263" t="b">
        <f t="shared" si="0"/>
        <v>1</v>
      </c>
    </row>
    <row r="31" spans="1:20" ht="16.350000000000001" customHeight="1">
      <c r="A31" s="327">
        <v>53201100</v>
      </c>
      <c r="C31" s="357"/>
      <c r="D31" s="358" t="s">
        <v>315</v>
      </c>
      <c r="E31" s="359">
        <v>306890972</v>
      </c>
      <c r="F31" s="275">
        <v>17542458</v>
      </c>
      <c r="G31" s="275">
        <v>14224463</v>
      </c>
      <c r="H31" s="275">
        <v>13578062</v>
      </c>
      <c r="I31" s="405"/>
      <c r="J31" s="405"/>
      <c r="K31" s="405"/>
      <c r="L31" s="405"/>
      <c r="M31" s="405"/>
      <c r="N31" s="465"/>
      <c r="O31" s="412"/>
      <c r="P31" s="360"/>
      <c r="Q31" s="360"/>
      <c r="R31" s="342">
        <v>45344983</v>
      </c>
      <c r="T31" s="263" t="b">
        <f t="shared" si="0"/>
        <v>1</v>
      </c>
    </row>
    <row r="32" spans="1:20" ht="16.350000000000001" customHeight="1">
      <c r="A32" s="327">
        <v>53201300</v>
      </c>
      <c r="C32" s="357"/>
      <c r="D32" s="358" t="s">
        <v>316</v>
      </c>
      <c r="E32" s="275">
        <v>414856436</v>
      </c>
      <c r="F32" s="275">
        <v>61885694</v>
      </c>
      <c r="G32" s="275">
        <v>46956616</v>
      </c>
      <c r="H32" s="275">
        <v>49849741</v>
      </c>
      <c r="I32" s="405"/>
      <c r="J32" s="405"/>
      <c r="K32" s="405"/>
      <c r="L32" s="405"/>
      <c r="M32" s="405"/>
      <c r="N32" s="465"/>
      <c r="O32" s="413"/>
      <c r="P32" s="275"/>
      <c r="Q32" s="275"/>
      <c r="R32" s="342">
        <v>158692051</v>
      </c>
      <c r="T32" s="263" t="b">
        <f t="shared" si="0"/>
        <v>1</v>
      </c>
    </row>
    <row r="33" spans="1:20" ht="16.350000000000001" customHeight="1">
      <c r="A33" s="327">
        <v>53201500</v>
      </c>
      <c r="C33" s="357"/>
      <c r="D33" s="358" t="s">
        <v>317</v>
      </c>
      <c r="E33" s="359">
        <v>1531080435</v>
      </c>
      <c r="F33" s="342">
        <v>131589663</v>
      </c>
      <c r="G33" s="342">
        <v>131527402</v>
      </c>
      <c r="H33" s="342">
        <v>131224105</v>
      </c>
      <c r="I33" s="400"/>
      <c r="J33" s="400"/>
      <c r="K33" s="400"/>
      <c r="L33" s="400"/>
      <c r="M33" s="400"/>
      <c r="N33" s="458"/>
      <c r="O33" s="367"/>
      <c r="P33" s="342"/>
      <c r="Q33" s="342"/>
      <c r="R33" s="342">
        <v>394341170</v>
      </c>
      <c r="T33" s="263" t="b">
        <f t="shared" si="0"/>
        <v>1</v>
      </c>
    </row>
    <row r="34" spans="1:20" ht="16.350000000000001" customHeight="1">
      <c r="A34" s="327">
        <v>53201700</v>
      </c>
      <c r="C34" s="357"/>
      <c r="D34" s="358" t="s">
        <v>318</v>
      </c>
      <c r="E34" s="342">
        <v>382236166</v>
      </c>
      <c r="F34" s="342">
        <v>37287823</v>
      </c>
      <c r="G34" s="342">
        <v>27312209</v>
      </c>
      <c r="H34" s="342">
        <v>27312206</v>
      </c>
      <c r="I34" s="400"/>
      <c r="J34" s="400"/>
      <c r="K34" s="400"/>
      <c r="L34" s="400"/>
      <c r="M34" s="400"/>
      <c r="N34" s="458"/>
      <c r="O34" s="367"/>
      <c r="P34" s="342"/>
      <c r="Q34" s="342"/>
      <c r="R34" s="342">
        <v>91912238</v>
      </c>
      <c r="T34" s="263" t="b">
        <f t="shared" si="0"/>
        <v>1</v>
      </c>
    </row>
    <row r="35" spans="1:20" ht="16.350000000000001" customHeight="1">
      <c r="A35" s="327">
        <v>53201900</v>
      </c>
      <c r="C35" s="357"/>
      <c r="D35" s="358" t="s">
        <v>319</v>
      </c>
      <c r="E35" s="359">
        <v>18784110</v>
      </c>
      <c r="F35" s="342">
        <v>1471000</v>
      </c>
      <c r="G35" s="342">
        <v>3605382</v>
      </c>
      <c r="H35" s="342">
        <v>1200663</v>
      </c>
      <c r="I35" s="400"/>
      <c r="J35" s="400"/>
      <c r="K35" s="400"/>
      <c r="L35" s="400"/>
      <c r="M35" s="400"/>
      <c r="N35" s="458"/>
      <c r="O35" s="367"/>
      <c r="P35" s="342"/>
      <c r="Q35" s="342"/>
      <c r="R35" s="342">
        <v>6277045</v>
      </c>
      <c r="T35" s="263" t="b">
        <f t="shared" si="0"/>
        <v>1</v>
      </c>
    </row>
    <row r="36" spans="1:20" ht="16.350000000000001" customHeight="1">
      <c r="A36" s="327">
        <v>53202100</v>
      </c>
      <c r="C36" s="357"/>
      <c r="D36" s="358" t="s">
        <v>320</v>
      </c>
      <c r="E36" s="359">
        <v>88669650</v>
      </c>
      <c r="F36" s="342">
        <v>4703659</v>
      </c>
      <c r="G36" s="342">
        <v>4682765</v>
      </c>
      <c r="H36" s="342">
        <v>4372882</v>
      </c>
      <c r="I36" s="400"/>
      <c r="J36" s="400"/>
      <c r="K36" s="400"/>
      <c r="L36" s="400"/>
      <c r="M36" s="400"/>
      <c r="N36" s="458"/>
      <c r="O36" s="367"/>
      <c r="P36" s="342"/>
      <c r="Q36" s="342"/>
      <c r="R36" s="342">
        <v>13759306</v>
      </c>
      <c r="T36" s="263" t="b">
        <f t="shared" si="0"/>
        <v>1</v>
      </c>
    </row>
    <row r="37" spans="1:20" ht="16.350000000000001" customHeight="1">
      <c r="A37" s="327">
        <v>53202300</v>
      </c>
      <c r="C37" s="357"/>
      <c r="D37" s="358" t="s">
        <v>321</v>
      </c>
      <c r="E37" s="359">
        <v>219868472</v>
      </c>
      <c r="F37" s="342">
        <v>4075616</v>
      </c>
      <c r="G37" s="342">
        <v>1901647</v>
      </c>
      <c r="H37" s="342">
        <v>2388789</v>
      </c>
      <c r="I37" s="400"/>
      <c r="J37" s="400"/>
      <c r="K37" s="400"/>
      <c r="L37" s="400"/>
      <c r="M37" s="400"/>
      <c r="N37" s="458"/>
      <c r="O37" s="367"/>
      <c r="P37" s="342"/>
      <c r="Q37" s="342"/>
      <c r="R37" s="342">
        <v>8366052</v>
      </c>
      <c r="T37" s="263" t="b">
        <f t="shared" si="0"/>
        <v>1</v>
      </c>
    </row>
    <row r="38" spans="1:20" ht="16.350000000000001" customHeight="1">
      <c r="A38" s="327">
        <v>53202700</v>
      </c>
      <c r="C38" s="357"/>
      <c r="D38" s="358" t="s">
        <v>322</v>
      </c>
      <c r="E38" s="359">
        <v>452345369</v>
      </c>
      <c r="F38" s="342">
        <v>16345697</v>
      </c>
      <c r="G38" s="342">
        <v>7309808</v>
      </c>
      <c r="H38" s="342">
        <v>30164499</v>
      </c>
      <c r="I38" s="400"/>
      <c r="J38" s="400"/>
      <c r="K38" s="400"/>
      <c r="L38" s="400"/>
      <c r="M38" s="400"/>
      <c r="N38" s="458"/>
      <c r="O38" s="367"/>
      <c r="P38" s="342"/>
      <c r="Q38" s="342"/>
      <c r="R38" s="342">
        <v>53820004</v>
      </c>
      <c r="T38" s="263" t="b">
        <f t="shared" si="0"/>
        <v>1</v>
      </c>
    </row>
    <row r="39" spans="1:20" ht="16.350000000000001" customHeight="1">
      <c r="A39" s="327">
        <v>53202900</v>
      </c>
      <c r="C39" s="357"/>
      <c r="D39" s="358" t="s">
        <v>323</v>
      </c>
      <c r="E39" s="359">
        <v>1114023180</v>
      </c>
      <c r="F39" s="342">
        <v>77206656</v>
      </c>
      <c r="G39" s="342">
        <v>73921267</v>
      </c>
      <c r="H39" s="342">
        <v>75694573</v>
      </c>
      <c r="I39" s="400"/>
      <c r="J39" s="400"/>
      <c r="K39" s="400"/>
      <c r="L39" s="400"/>
      <c r="M39" s="400"/>
      <c r="N39" s="458"/>
      <c r="O39" s="367"/>
      <c r="P39" s="342"/>
      <c r="Q39" s="342"/>
      <c r="R39" s="342">
        <v>226822496</v>
      </c>
      <c r="T39" s="263" t="b">
        <f t="shared" si="0"/>
        <v>1</v>
      </c>
    </row>
    <row r="40" spans="1:20" ht="16.350000000000001" customHeight="1">
      <c r="A40" s="327">
        <v>53203500</v>
      </c>
      <c r="C40" s="357"/>
      <c r="D40" s="358" t="s">
        <v>324</v>
      </c>
      <c r="E40" s="342">
        <v>7215418896</v>
      </c>
      <c r="F40" s="342">
        <v>724098176</v>
      </c>
      <c r="G40" s="342">
        <v>259302272</v>
      </c>
      <c r="H40" s="342">
        <v>366323012</v>
      </c>
      <c r="I40" s="400"/>
      <c r="J40" s="400"/>
      <c r="K40" s="400"/>
      <c r="L40" s="400"/>
      <c r="M40" s="400"/>
      <c r="N40" s="458"/>
      <c r="O40" s="367"/>
      <c r="P40" s="342"/>
      <c r="Q40" s="342"/>
      <c r="R40" s="342">
        <v>1349723460</v>
      </c>
      <c r="T40" s="263" t="b">
        <f t="shared" si="0"/>
        <v>1</v>
      </c>
    </row>
    <row r="41" spans="1:20" ht="16.350000000000001" customHeight="1" collapsed="1">
      <c r="A41" s="327">
        <v>53203700</v>
      </c>
      <c r="C41" s="357"/>
      <c r="D41" s="358" t="s">
        <v>325</v>
      </c>
      <c r="E41" s="361">
        <v>70038393</v>
      </c>
      <c r="F41" s="361">
        <v>2504328</v>
      </c>
      <c r="G41" s="361">
        <v>338160</v>
      </c>
      <c r="H41" s="361">
        <v>-918580</v>
      </c>
      <c r="I41" s="406"/>
      <c r="J41" s="406"/>
      <c r="K41" s="406"/>
      <c r="L41" s="406"/>
      <c r="M41" s="406"/>
      <c r="N41" s="466"/>
      <c r="O41" s="414"/>
      <c r="P41" s="361"/>
      <c r="Q41" s="361"/>
      <c r="R41" s="342">
        <v>1923908</v>
      </c>
      <c r="T41" s="263" t="b">
        <f t="shared" si="0"/>
        <v>1</v>
      </c>
    </row>
    <row r="42" spans="1:20" ht="16.350000000000001" customHeight="1" collapsed="1">
      <c r="A42" s="327">
        <v>53203900</v>
      </c>
      <c r="C42" s="362"/>
      <c r="D42" s="363" t="s">
        <v>326</v>
      </c>
      <c r="E42" s="359">
        <v>621891909</v>
      </c>
      <c r="F42" s="345">
        <v>20478888</v>
      </c>
      <c r="G42" s="345">
        <v>15073642</v>
      </c>
      <c r="H42" s="345">
        <v>15729458</v>
      </c>
      <c r="I42" s="362"/>
      <c r="J42" s="362"/>
      <c r="K42" s="362"/>
      <c r="L42" s="362"/>
      <c r="M42" s="362"/>
      <c r="N42" s="459"/>
      <c r="O42" s="410"/>
      <c r="P42" s="345"/>
      <c r="Q42" s="345"/>
      <c r="R42" s="342">
        <v>51281988</v>
      </c>
      <c r="T42" s="263" t="b">
        <f t="shared" si="0"/>
        <v>1</v>
      </c>
    </row>
    <row r="43" spans="1:20" ht="16.350000000000001" customHeight="1">
      <c r="A43" s="327">
        <v>53204300</v>
      </c>
      <c r="C43" s="362"/>
      <c r="D43" s="363" t="s">
        <v>327</v>
      </c>
      <c r="E43" s="364">
        <v>63080855</v>
      </c>
      <c r="F43" s="345">
        <v>6243676</v>
      </c>
      <c r="G43" s="345">
        <v>3998871</v>
      </c>
      <c r="H43" s="345">
        <v>4896183</v>
      </c>
      <c r="I43" s="362"/>
      <c r="J43" s="362"/>
      <c r="K43" s="362"/>
      <c r="L43" s="362"/>
      <c r="M43" s="362"/>
      <c r="N43" s="459"/>
      <c r="O43" s="410"/>
      <c r="P43" s="345"/>
      <c r="Q43" s="345"/>
      <c r="R43" s="342">
        <v>15138730</v>
      </c>
      <c r="T43" s="263" t="b">
        <f t="shared" si="0"/>
        <v>1</v>
      </c>
    </row>
    <row r="44" spans="1:20" ht="16.350000000000001" customHeight="1">
      <c r="A44" s="327">
        <v>53204500</v>
      </c>
      <c r="C44" s="362"/>
      <c r="D44" s="363" t="s">
        <v>328</v>
      </c>
      <c r="E44" s="364">
        <v>208851267</v>
      </c>
      <c r="F44" s="345">
        <v>9225083</v>
      </c>
      <c r="G44" s="345">
        <v>17830887</v>
      </c>
      <c r="H44" s="345">
        <v>26692592</v>
      </c>
      <c r="I44" s="362"/>
      <c r="J44" s="362"/>
      <c r="K44" s="362"/>
      <c r="L44" s="362"/>
      <c r="M44" s="362"/>
      <c r="N44" s="459"/>
      <c r="O44" s="410"/>
      <c r="P44" s="345"/>
      <c r="Q44" s="345"/>
      <c r="R44" s="342">
        <v>53748562</v>
      </c>
      <c r="T44" s="263" t="b">
        <f t="shared" si="0"/>
        <v>1</v>
      </c>
    </row>
    <row r="45" spans="1:20" ht="16.350000000000001" customHeight="1">
      <c r="A45" s="327">
        <v>53205100</v>
      </c>
      <c r="C45" s="362"/>
      <c r="D45" s="363" t="s">
        <v>329</v>
      </c>
      <c r="E45" s="345">
        <v>223761501</v>
      </c>
      <c r="F45" s="345">
        <v>20550599</v>
      </c>
      <c r="G45" s="345">
        <v>20169229</v>
      </c>
      <c r="H45" s="345">
        <v>18790149</v>
      </c>
      <c r="I45" s="362"/>
      <c r="J45" s="362"/>
      <c r="K45" s="362"/>
      <c r="L45" s="362"/>
      <c r="M45" s="362"/>
      <c r="N45" s="459"/>
      <c r="O45" s="410"/>
      <c r="P45" s="345"/>
      <c r="Q45" s="345"/>
      <c r="R45" s="342">
        <v>59509977</v>
      </c>
      <c r="T45" s="263" t="b">
        <f t="shared" si="0"/>
        <v>1</v>
      </c>
    </row>
    <row r="46" spans="1:20" ht="16.350000000000001" customHeight="1" collapsed="1">
      <c r="A46" s="327">
        <v>53205500</v>
      </c>
      <c r="C46" s="362"/>
      <c r="D46" s="363" t="s">
        <v>330</v>
      </c>
      <c r="E46" s="364">
        <v>100681511</v>
      </c>
      <c r="F46" s="345">
        <v>0</v>
      </c>
      <c r="G46" s="345">
        <v>9766397</v>
      </c>
      <c r="H46" s="345">
        <v>1421488</v>
      </c>
      <c r="I46" s="362"/>
      <c r="J46" s="362"/>
      <c r="K46" s="362"/>
      <c r="L46" s="362"/>
      <c r="M46" s="362"/>
      <c r="N46" s="459"/>
      <c r="O46" s="410"/>
      <c r="P46" s="345"/>
      <c r="Q46" s="345"/>
      <c r="R46" s="342">
        <v>11187885</v>
      </c>
      <c r="T46" s="263" t="b">
        <f t="shared" si="0"/>
        <v>1</v>
      </c>
    </row>
    <row r="47" spans="1:20" ht="16.350000000000001" customHeight="1">
      <c r="C47" s="357"/>
      <c r="D47" s="358" t="s">
        <v>331</v>
      </c>
      <c r="E47" s="359">
        <v>21141948</v>
      </c>
      <c r="F47" s="342">
        <v>0</v>
      </c>
      <c r="G47" s="342">
        <v>0</v>
      </c>
      <c r="H47" s="342">
        <v>0</v>
      </c>
      <c r="I47" s="400"/>
      <c r="J47" s="400"/>
      <c r="K47" s="400"/>
      <c r="L47" s="400"/>
      <c r="M47" s="400"/>
      <c r="N47" s="458"/>
      <c r="O47" s="410"/>
      <c r="P47" s="345"/>
      <c r="Q47" s="345"/>
      <c r="R47" s="342">
        <v>0</v>
      </c>
      <c r="T47" s="263" t="b">
        <f t="shared" si="0"/>
        <v>1</v>
      </c>
    </row>
    <row r="48" spans="1:20" ht="16.350000000000001" customHeight="1">
      <c r="C48" s="362"/>
      <c r="D48" s="363" t="s">
        <v>332</v>
      </c>
      <c r="E48" s="364">
        <v>-1284531769</v>
      </c>
      <c r="F48" s="345">
        <v>0</v>
      </c>
      <c r="G48" s="345">
        <v>0</v>
      </c>
      <c r="H48" s="345">
        <v>0</v>
      </c>
      <c r="I48" s="362"/>
      <c r="J48" s="362"/>
      <c r="K48" s="362"/>
      <c r="L48" s="362"/>
      <c r="M48" s="362"/>
      <c r="N48" s="459"/>
      <c r="O48" s="410"/>
      <c r="P48" s="345"/>
      <c r="Q48" s="345"/>
      <c r="R48" s="360">
        <v>0</v>
      </c>
      <c r="T48" s="263" t="b">
        <f t="shared" si="0"/>
        <v>1</v>
      </c>
    </row>
    <row r="49" spans="1:20" ht="16.350000000000001" customHeight="1">
      <c r="C49" s="365" t="s">
        <v>33</v>
      </c>
      <c r="D49" s="366"/>
      <c r="E49" s="383">
        <v>5140052108</v>
      </c>
      <c r="F49" s="355">
        <v>-224758521</v>
      </c>
      <c r="G49" s="355">
        <v>-322618123</v>
      </c>
      <c r="H49" s="355">
        <v>108813240</v>
      </c>
      <c r="I49" s="469">
        <v>0</v>
      </c>
      <c r="J49" s="469">
        <v>0</v>
      </c>
      <c r="K49" s="469">
        <v>0</v>
      </c>
      <c r="L49" s="469">
        <v>0</v>
      </c>
      <c r="M49" s="469">
        <v>0</v>
      </c>
      <c r="N49" s="469">
        <v>0</v>
      </c>
      <c r="O49" s="469">
        <v>0</v>
      </c>
      <c r="P49" s="383">
        <v>0</v>
      </c>
      <c r="Q49" s="469">
        <v>0</v>
      </c>
      <c r="R49" s="469">
        <v>-438563404</v>
      </c>
      <c r="T49" s="263" t="b">
        <f t="shared" si="0"/>
        <v>1</v>
      </c>
    </row>
    <row r="50" spans="1:20" ht="16.350000000000001" customHeight="1">
      <c r="C50" s="365" t="s">
        <v>333</v>
      </c>
      <c r="D50" s="366"/>
      <c r="E50" s="451">
        <v>6.5431236396183715E-2</v>
      </c>
      <c r="F50" s="451">
        <v>-8.0970711885889987E-2</v>
      </c>
      <c r="G50" s="451">
        <v>-8.261685758730633E-2</v>
      </c>
      <c r="H50" s="451">
        <v>3.1203680539255672E-2</v>
      </c>
      <c r="I50" s="451" t="e">
        <v>#DIV/0!</v>
      </c>
      <c r="J50" s="451" t="e">
        <v>#DIV/0!</v>
      </c>
      <c r="K50" s="451" t="e">
        <v>#DIV/0!</v>
      </c>
      <c r="L50" s="451" t="e">
        <v>#DIV/0!</v>
      </c>
      <c r="M50" s="451" t="e">
        <v>#DIV/0!</v>
      </c>
      <c r="N50" s="451" t="e">
        <v>#DIV/0!</v>
      </c>
      <c r="O50" s="451" t="e">
        <v>#DIV/0!</v>
      </c>
      <c r="P50" s="451" t="e">
        <v>#DIV/0!</v>
      </c>
      <c r="Q50" s="451" t="e">
        <v>#DIV/0!</v>
      </c>
      <c r="R50" s="385">
        <v>-4.3131794546502247E-2</v>
      </c>
      <c r="T50" s="263" t="e">
        <f t="shared" si="0"/>
        <v>#DIV/0!</v>
      </c>
    </row>
    <row r="51" spans="1:20" ht="16.350000000000001" customHeight="1">
      <c r="C51" s="379" t="s">
        <v>334</v>
      </c>
      <c r="D51" s="379"/>
      <c r="E51" s="379">
        <v>3711175603</v>
      </c>
      <c r="F51" s="379">
        <v>360449525</v>
      </c>
      <c r="G51" s="379">
        <v>426604185</v>
      </c>
      <c r="H51" s="379">
        <v>217135560</v>
      </c>
      <c r="I51" s="401">
        <v>0</v>
      </c>
      <c r="J51" s="401">
        <v>0</v>
      </c>
      <c r="K51" s="401">
        <v>0</v>
      </c>
      <c r="L51" s="401">
        <v>0</v>
      </c>
      <c r="M51" s="401">
        <v>0</v>
      </c>
      <c r="N51" s="460">
        <v>0</v>
      </c>
      <c r="O51" s="415">
        <v>0</v>
      </c>
      <c r="P51" s="379">
        <v>0</v>
      </c>
      <c r="Q51" s="379">
        <v>0</v>
      </c>
      <c r="R51" s="379">
        <v>1004189270</v>
      </c>
      <c r="T51" s="263" t="b">
        <f t="shared" si="0"/>
        <v>1</v>
      </c>
    </row>
    <row r="52" spans="1:20" ht="16.350000000000001" customHeight="1">
      <c r="A52" s="327">
        <v>61101000</v>
      </c>
      <c r="C52" s="357"/>
      <c r="D52" s="367" t="s">
        <v>335</v>
      </c>
      <c r="E52" s="341">
        <v>242555674</v>
      </c>
      <c r="F52" s="345">
        <v>20004235</v>
      </c>
      <c r="G52" s="345">
        <v>15299375</v>
      </c>
      <c r="H52" s="342">
        <v>15933866</v>
      </c>
      <c r="I52" s="362"/>
      <c r="J52" s="362"/>
      <c r="K52" s="362"/>
      <c r="L52" s="362"/>
      <c r="M52" s="362"/>
      <c r="N52" s="459"/>
      <c r="O52" s="367"/>
      <c r="P52" s="342"/>
      <c r="Q52" s="342"/>
      <c r="R52" s="342">
        <v>51237476</v>
      </c>
      <c r="T52" s="263" t="b">
        <f t="shared" si="0"/>
        <v>1</v>
      </c>
    </row>
    <row r="53" spans="1:20" s="326" customFormat="1" ht="16.350000000000001" customHeight="1">
      <c r="A53" s="327">
        <v>61102000</v>
      </c>
      <c r="B53" s="327"/>
      <c r="C53" s="357"/>
      <c r="D53" s="367" t="s">
        <v>336</v>
      </c>
      <c r="E53" s="341">
        <v>231079595</v>
      </c>
      <c r="F53" s="342">
        <v>54390050</v>
      </c>
      <c r="G53" s="342">
        <v>43312812</v>
      </c>
      <c r="H53" s="342">
        <v>27323433</v>
      </c>
      <c r="I53" s="400"/>
      <c r="J53" s="400"/>
      <c r="K53" s="400"/>
      <c r="L53" s="400"/>
      <c r="M53" s="400"/>
      <c r="N53" s="458"/>
      <c r="O53" s="367"/>
      <c r="P53" s="342"/>
      <c r="Q53" s="342"/>
      <c r="R53" s="342">
        <v>125026295</v>
      </c>
      <c r="S53" s="329"/>
      <c r="T53" s="263" t="b">
        <f t="shared" si="0"/>
        <v>1</v>
      </c>
    </row>
    <row r="54" spans="1:20" ht="16.350000000000001" customHeight="1">
      <c r="A54" s="327">
        <v>61103000</v>
      </c>
      <c r="C54" s="357"/>
      <c r="D54" s="367" t="s">
        <v>337</v>
      </c>
      <c r="E54" s="341">
        <v>2229061397</v>
      </c>
      <c r="F54" s="342">
        <v>217270541</v>
      </c>
      <c r="G54" s="342">
        <v>-7080334</v>
      </c>
      <c r="H54" s="342">
        <v>151816848</v>
      </c>
      <c r="I54" s="400"/>
      <c r="J54" s="400"/>
      <c r="K54" s="400"/>
      <c r="L54" s="400"/>
      <c r="M54" s="400"/>
      <c r="N54" s="458"/>
      <c r="O54" s="367"/>
      <c r="P54" s="342"/>
      <c r="Q54" s="342"/>
      <c r="R54" s="342">
        <v>362007055</v>
      </c>
      <c r="T54" s="263" t="b">
        <f t="shared" si="0"/>
        <v>1</v>
      </c>
    </row>
    <row r="55" spans="1:20" ht="16.350000000000001" customHeight="1">
      <c r="A55" s="327">
        <v>61104000</v>
      </c>
      <c r="B55" s="330"/>
      <c r="C55" s="357"/>
      <c r="D55" s="367" t="s">
        <v>338</v>
      </c>
      <c r="E55" s="341">
        <v>45213000</v>
      </c>
      <c r="F55" s="342">
        <v>3455000</v>
      </c>
      <c r="G55" s="342">
        <v>0</v>
      </c>
      <c r="H55" s="342">
        <v>0</v>
      </c>
      <c r="I55" s="400"/>
      <c r="J55" s="400"/>
      <c r="K55" s="400"/>
      <c r="L55" s="400"/>
      <c r="M55" s="400"/>
      <c r="N55" s="458"/>
      <c r="O55" s="367"/>
      <c r="P55" s="342"/>
      <c r="Q55" s="342"/>
      <c r="R55" s="342">
        <v>3455000</v>
      </c>
      <c r="S55" s="332"/>
      <c r="T55" s="263" t="b">
        <f t="shared" si="0"/>
        <v>1</v>
      </c>
    </row>
    <row r="56" spans="1:20" ht="16.350000000000001" customHeight="1">
      <c r="A56" s="327">
        <v>62101000</v>
      </c>
      <c r="B56" s="330"/>
      <c r="C56" s="357"/>
      <c r="D56" s="367" t="s">
        <v>339</v>
      </c>
      <c r="E56" s="341">
        <v>246964182</v>
      </c>
      <c r="F56" s="342">
        <v>51460569</v>
      </c>
      <c r="G56" s="342">
        <v>13691375</v>
      </c>
      <c r="H56" s="342">
        <v>17535949</v>
      </c>
      <c r="I56" s="445"/>
      <c r="J56" s="400"/>
      <c r="K56" s="445"/>
      <c r="L56" s="400"/>
      <c r="M56" s="445"/>
      <c r="N56" s="458"/>
      <c r="O56" s="367"/>
      <c r="P56" s="342"/>
      <c r="Q56" s="342"/>
      <c r="R56" s="342">
        <v>82687893</v>
      </c>
      <c r="S56" s="332"/>
      <c r="T56" s="263" t="b">
        <f t="shared" si="0"/>
        <v>1</v>
      </c>
    </row>
    <row r="57" spans="1:20" ht="16.350000000000001" customHeight="1">
      <c r="A57" s="327">
        <v>62103000</v>
      </c>
      <c r="C57" s="357"/>
      <c r="D57" s="367" t="s">
        <v>340</v>
      </c>
      <c r="E57" s="341">
        <v>10460845</v>
      </c>
      <c r="F57" s="342">
        <v>13869130</v>
      </c>
      <c r="G57" s="342">
        <v>0</v>
      </c>
      <c r="H57" s="342">
        <v>4525464</v>
      </c>
      <c r="I57" s="400"/>
      <c r="J57" s="400"/>
      <c r="K57" s="400"/>
      <c r="L57" s="400"/>
      <c r="M57" s="400"/>
      <c r="N57" s="458"/>
      <c r="O57" s="367"/>
      <c r="P57" s="342"/>
      <c r="Q57" s="342"/>
      <c r="R57" s="342">
        <v>18394594</v>
      </c>
      <c r="T57" s="263" t="b">
        <f t="shared" si="0"/>
        <v>1</v>
      </c>
    </row>
    <row r="58" spans="1:20" ht="16.350000000000001" customHeight="1">
      <c r="C58" s="357"/>
      <c r="D58" s="367" t="s">
        <v>341</v>
      </c>
      <c r="E58" s="368">
        <v>10460845</v>
      </c>
      <c r="F58" s="369">
        <v>0</v>
      </c>
      <c r="G58" s="369">
        <v>361380957</v>
      </c>
      <c r="H58" s="369">
        <v>0</v>
      </c>
      <c r="I58" s="407"/>
      <c r="J58" s="407"/>
      <c r="K58" s="407"/>
      <c r="L58" s="407"/>
      <c r="M58" s="407"/>
      <c r="N58" s="467"/>
      <c r="O58" s="416"/>
      <c r="P58" s="369"/>
      <c r="Q58" s="369"/>
      <c r="R58" s="342">
        <v>361380957</v>
      </c>
    </row>
    <row r="59" spans="1:20" ht="16.350000000000001" customHeight="1">
      <c r="C59" s="357"/>
      <c r="D59" s="367" t="s">
        <v>342</v>
      </c>
      <c r="E59" s="368">
        <v>1840910</v>
      </c>
      <c r="F59" s="369">
        <v>0</v>
      </c>
      <c r="G59" s="369">
        <v>0</v>
      </c>
      <c r="H59" s="369">
        <v>0</v>
      </c>
      <c r="I59" s="407"/>
      <c r="J59" s="407"/>
      <c r="K59" s="407"/>
      <c r="L59" s="407"/>
      <c r="M59" s="407"/>
      <c r="N59" s="467"/>
      <c r="O59" s="416"/>
      <c r="P59" s="369"/>
      <c r="Q59" s="369"/>
      <c r="R59" s="342">
        <v>0</v>
      </c>
      <c r="T59" s="263" t="b">
        <f t="shared" si="0"/>
        <v>1</v>
      </c>
    </row>
    <row r="60" spans="1:20" ht="16.350000000000001" customHeight="1">
      <c r="C60" s="357"/>
      <c r="D60" s="367" t="s">
        <v>343</v>
      </c>
      <c r="E60" s="368">
        <v>704000000</v>
      </c>
      <c r="F60" s="369">
        <v>0</v>
      </c>
      <c r="G60" s="369">
        <v>0</v>
      </c>
      <c r="H60" s="369">
        <v>0</v>
      </c>
      <c r="I60" s="407"/>
      <c r="J60" s="407"/>
      <c r="K60" s="407"/>
      <c r="L60" s="407"/>
      <c r="M60" s="407"/>
      <c r="N60" s="467"/>
      <c r="O60" s="416"/>
      <c r="P60" s="369"/>
      <c r="Q60" s="369"/>
      <c r="R60" s="342">
        <v>0</v>
      </c>
      <c r="T60" s="263" t="b">
        <f t="shared" si="0"/>
        <v>1</v>
      </c>
    </row>
    <row r="61" spans="1:20" ht="16.350000000000001" customHeight="1">
      <c r="A61" s="330"/>
      <c r="C61" s="379" t="s">
        <v>344</v>
      </c>
      <c r="D61" s="379"/>
      <c r="E61" s="379">
        <v>6442629655</v>
      </c>
      <c r="F61" s="379">
        <v>101167393</v>
      </c>
      <c r="G61" s="379">
        <v>342196615</v>
      </c>
      <c r="H61" s="379">
        <v>297627912</v>
      </c>
      <c r="I61" s="401">
        <v>0</v>
      </c>
      <c r="J61" s="401">
        <v>0</v>
      </c>
      <c r="K61" s="401">
        <v>0</v>
      </c>
      <c r="L61" s="401">
        <v>0</v>
      </c>
      <c r="M61" s="401">
        <v>0</v>
      </c>
      <c r="N61" s="460">
        <v>0</v>
      </c>
      <c r="O61" s="415">
        <v>0</v>
      </c>
      <c r="P61" s="379">
        <v>0</v>
      </c>
      <c r="Q61" s="379">
        <v>0</v>
      </c>
      <c r="R61" s="379">
        <v>740991920</v>
      </c>
      <c r="T61" s="263" t="b">
        <f t="shared" si="0"/>
        <v>1</v>
      </c>
    </row>
    <row r="62" spans="1:20" ht="16.350000000000001" customHeight="1">
      <c r="A62" s="327">
        <v>61201000</v>
      </c>
      <c r="C62" s="357"/>
      <c r="D62" s="367" t="s">
        <v>345</v>
      </c>
      <c r="E62" s="341">
        <v>2981382815</v>
      </c>
      <c r="F62" s="342">
        <v>172974382</v>
      </c>
      <c r="G62" s="342">
        <v>268498447</v>
      </c>
      <c r="H62" s="342">
        <v>273825418</v>
      </c>
      <c r="I62" s="400"/>
      <c r="J62" s="400"/>
      <c r="K62" s="400"/>
      <c r="L62" s="400"/>
      <c r="M62" s="400"/>
      <c r="N62" s="458"/>
      <c r="O62" s="367"/>
      <c r="P62" s="342"/>
      <c r="Q62" s="342"/>
      <c r="R62" s="342">
        <v>715298247</v>
      </c>
      <c r="T62" s="263" t="b">
        <f t="shared" si="0"/>
        <v>1</v>
      </c>
    </row>
    <row r="63" spans="1:20" s="370" customFormat="1" ht="16.350000000000001" customHeight="1">
      <c r="A63" s="327">
        <v>61202000</v>
      </c>
      <c r="B63" s="327"/>
      <c r="C63" s="357"/>
      <c r="D63" s="367" t="s">
        <v>346</v>
      </c>
      <c r="E63" s="341">
        <v>684591285</v>
      </c>
      <c r="F63" s="342">
        <v>32456528</v>
      </c>
      <c r="G63" s="342">
        <v>8853856</v>
      </c>
      <c r="H63" s="342">
        <v>15171567</v>
      </c>
      <c r="I63" s="400"/>
      <c r="J63" s="400"/>
      <c r="K63" s="400"/>
      <c r="L63" s="400"/>
      <c r="M63" s="400"/>
      <c r="N63" s="458"/>
      <c r="O63" s="367"/>
      <c r="P63" s="342"/>
      <c r="Q63" s="342"/>
      <c r="R63" s="342">
        <v>56481951</v>
      </c>
      <c r="S63" s="329"/>
      <c r="T63" s="263" t="b">
        <f t="shared" si="0"/>
        <v>1</v>
      </c>
    </row>
    <row r="64" spans="1:20" s="370" customFormat="1" ht="16.350000000000001" customHeight="1">
      <c r="A64" s="327">
        <v>61203000</v>
      </c>
      <c r="B64" s="327"/>
      <c r="C64" s="357"/>
      <c r="D64" s="367" t="s">
        <v>347</v>
      </c>
      <c r="E64" s="341">
        <v>1457235146</v>
      </c>
      <c r="F64" s="342">
        <v>-104810644</v>
      </c>
      <c r="G64" s="342">
        <v>62997911</v>
      </c>
      <c r="H64" s="342">
        <v>6065990</v>
      </c>
      <c r="I64" s="400"/>
      <c r="J64" s="400"/>
      <c r="K64" s="400"/>
      <c r="L64" s="400"/>
      <c r="M64" s="400"/>
      <c r="N64" s="458"/>
      <c r="O64" s="367"/>
      <c r="P64" s="342"/>
      <c r="Q64" s="342"/>
      <c r="R64" s="342">
        <v>-35746743</v>
      </c>
      <c r="S64" s="329"/>
      <c r="T64" s="263" t="b">
        <f t="shared" si="0"/>
        <v>1</v>
      </c>
    </row>
    <row r="65" spans="1:20" ht="16.350000000000001" customHeight="1">
      <c r="A65" s="327">
        <v>61204000</v>
      </c>
      <c r="C65" s="357"/>
      <c r="D65" s="367" t="s">
        <v>348</v>
      </c>
      <c r="E65" s="341">
        <v>1013799593</v>
      </c>
      <c r="F65" s="342">
        <v>0</v>
      </c>
      <c r="G65" s="342">
        <v>0</v>
      </c>
      <c r="H65" s="342">
        <v>0</v>
      </c>
      <c r="I65" s="400"/>
      <c r="J65" s="400"/>
      <c r="K65" s="400"/>
      <c r="L65" s="400"/>
      <c r="M65" s="400"/>
      <c r="N65" s="458"/>
      <c r="O65" s="367"/>
      <c r="P65" s="342"/>
      <c r="Q65" s="342"/>
      <c r="R65" s="342">
        <v>0</v>
      </c>
      <c r="T65" s="263" t="b">
        <f t="shared" si="0"/>
        <v>1</v>
      </c>
    </row>
    <row r="66" spans="1:20" ht="16.350000000000001" customHeight="1">
      <c r="C66" s="357"/>
      <c r="D66" s="367" t="s">
        <v>349</v>
      </c>
      <c r="E66" s="341">
        <v>122781471</v>
      </c>
      <c r="F66" s="342">
        <v>0</v>
      </c>
      <c r="G66" s="342">
        <v>0</v>
      </c>
      <c r="H66" s="342">
        <v>0</v>
      </c>
      <c r="I66" s="400"/>
      <c r="J66" s="400"/>
      <c r="K66" s="400"/>
      <c r="L66" s="400"/>
      <c r="M66" s="400"/>
      <c r="N66" s="458"/>
      <c r="O66" s="367"/>
      <c r="P66" s="342"/>
      <c r="Q66" s="342"/>
      <c r="R66" s="342">
        <v>0</v>
      </c>
      <c r="T66" s="263" t="b">
        <f t="shared" si="0"/>
        <v>1</v>
      </c>
    </row>
    <row r="67" spans="1:20" ht="16.350000000000001" customHeight="1">
      <c r="C67" s="357"/>
      <c r="D67" s="367" t="s">
        <v>350</v>
      </c>
      <c r="E67" s="341"/>
      <c r="F67" s="342"/>
      <c r="G67" s="342"/>
      <c r="H67" s="342">
        <v>1140529</v>
      </c>
      <c r="I67" s="400"/>
      <c r="J67" s="400"/>
      <c r="K67" s="400"/>
      <c r="L67" s="400"/>
      <c r="M67" s="400"/>
      <c r="N67" s="458"/>
      <c r="O67" s="367"/>
      <c r="P67" s="342"/>
      <c r="Q67" s="342"/>
      <c r="R67" s="342"/>
    </row>
    <row r="68" spans="1:20" ht="16.350000000000001" customHeight="1">
      <c r="A68" s="327">
        <v>62207000</v>
      </c>
      <c r="B68" s="330"/>
      <c r="C68" s="357"/>
      <c r="D68" s="367" t="s">
        <v>351</v>
      </c>
      <c r="E68" s="341">
        <v>98507051</v>
      </c>
      <c r="F68" s="342">
        <v>0</v>
      </c>
      <c r="G68" s="342">
        <v>0</v>
      </c>
      <c r="H68" s="342">
        <v>0</v>
      </c>
      <c r="I68" s="400"/>
      <c r="J68" s="400"/>
      <c r="K68" s="400"/>
      <c r="L68" s="400"/>
      <c r="M68" s="400"/>
      <c r="N68" s="458"/>
      <c r="O68" s="367"/>
      <c r="P68" s="342"/>
      <c r="Q68" s="342"/>
      <c r="R68" s="342">
        <v>0</v>
      </c>
      <c r="S68" s="332"/>
      <c r="T68" s="263" t="b">
        <f t="shared" si="0"/>
        <v>1</v>
      </c>
    </row>
    <row r="69" spans="1:20" ht="16.350000000000001" customHeight="1">
      <c r="A69" s="327">
        <v>62201000</v>
      </c>
      <c r="C69" s="357"/>
      <c r="D69" s="367" t="s">
        <v>352</v>
      </c>
      <c r="E69" s="341">
        <v>84332294</v>
      </c>
      <c r="F69" s="342">
        <v>547127</v>
      </c>
      <c r="G69" s="342">
        <v>1846401</v>
      </c>
      <c r="H69" s="342">
        <v>1424408</v>
      </c>
      <c r="I69" s="400"/>
      <c r="J69" s="400"/>
      <c r="K69" s="400"/>
      <c r="L69" s="400"/>
      <c r="M69" s="400"/>
      <c r="N69" s="458"/>
      <c r="O69" s="367"/>
      <c r="P69" s="342"/>
      <c r="Q69" s="342"/>
      <c r="R69" s="342">
        <v>3817936</v>
      </c>
      <c r="T69" s="263" t="b">
        <f t="shared" si="0"/>
        <v>1</v>
      </c>
    </row>
    <row r="70" spans="1:20" ht="16.350000000000001" customHeight="1">
      <c r="C70" s="371" t="s">
        <v>353</v>
      </c>
      <c r="D70" s="352"/>
      <c r="E70" s="372">
        <v>2408598056</v>
      </c>
      <c r="F70" s="382">
        <v>34523611</v>
      </c>
      <c r="G70" s="382">
        <v>-238210553</v>
      </c>
      <c r="H70" s="382">
        <v>28320888</v>
      </c>
      <c r="I70" s="383">
        <v>0</v>
      </c>
      <c r="J70" s="383">
        <v>0</v>
      </c>
      <c r="K70" s="383">
        <v>0</v>
      </c>
      <c r="L70" s="383">
        <v>0</v>
      </c>
      <c r="M70" s="383">
        <v>0</v>
      </c>
      <c r="N70" s="383">
        <v>0</v>
      </c>
      <c r="O70" s="383">
        <v>0</v>
      </c>
      <c r="P70" s="383">
        <v>0</v>
      </c>
      <c r="Q70" s="383">
        <v>0</v>
      </c>
      <c r="R70" s="383">
        <v>-175366054</v>
      </c>
      <c r="T70" s="263" t="b">
        <f t="shared" si="0"/>
        <v>1</v>
      </c>
    </row>
    <row r="71" spans="1:20" ht="16.350000000000001" customHeight="1">
      <c r="C71" s="373"/>
      <c r="D71" s="374" t="s">
        <v>354</v>
      </c>
      <c r="E71" s="375">
        <v>1047665384</v>
      </c>
      <c r="F71" s="376"/>
      <c r="G71" s="376"/>
      <c r="H71" s="376"/>
      <c r="I71" s="408"/>
      <c r="J71" s="408"/>
      <c r="K71" s="408"/>
      <c r="L71" s="408"/>
      <c r="M71" s="408"/>
      <c r="N71" s="468"/>
      <c r="O71" s="351"/>
      <c r="P71" s="376"/>
      <c r="Q71" s="376"/>
      <c r="R71" s="376">
        <v>0</v>
      </c>
      <c r="T71" s="263" t="b">
        <f t="shared" si="0"/>
        <v>1</v>
      </c>
    </row>
    <row r="72" spans="1:20" ht="16.350000000000001" customHeight="1">
      <c r="C72" s="381" t="s">
        <v>355</v>
      </c>
      <c r="D72" s="352"/>
      <c r="E72" s="383">
        <v>1893792816</v>
      </c>
      <c r="F72" s="354">
        <v>34523611</v>
      </c>
      <c r="G72" s="382">
        <v>-238210553</v>
      </c>
      <c r="H72" s="382">
        <v>28320888</v>
      </c>
      <c r="I72" s="383">
        <v>0</v>
      </c>
      <c r="J72" s="383">
        <v>0</v>
      </c>
      <c r="K72" s="383">
        <v>0</v>
      </c>
      <c r="L72" s="383">
        <v>0</v>
      </c>
      <c r="M72" s="383">
        <v>0</v>
      </c>
      <c r="N72" s="383">
        <v>0</v>
      </c>
      <c r="O72" s="383">
        <v>0</v>
      </c>
      <c r="P72" s="383">
        <v>0</v>
      </c>
      <c r="Q72" s="383">
        <v>0</v>
      </c>
      <c r="R72" s="383">
        <v>-175366054</v>
      </c>
      <c r="T72" s="263" t="b">
        <f t="shared" si="0"/>
        <v>1</v>
      </c>
    </row>
    <row r="73" spans="1:20" ht="16.350000000000001" customHeight="1">
      <c r="C73" s="370"/>
      <c r="D73" s="370"/>
      <c r="F73" s="263" t="b">
        <f>(+F7-F14-F23+F51-F61)=F72</f>
        <v>1</v>
      </c>
      <c r="G73" s="263" t="b">
        <f>(+G7-G14-G23+G51-G61)=G72</f>
        <v>1</v>
      </c>
      <c r="H73" s="263">
        <v>28320888</v>
      </c>
      <c r="I73" s="263">
        <v>0</v>
      </c>
      <c r="J73" s="263">
        <v>0</v>
      </c>
      <c r="K73" s="263">
        <v>0</v>
      </c>
      <c r="L73" s="263">
        <v>0</v>
      </c>
      <c r="M73" s="263">
        <v>0</v>
      </c>
      <c r="N73" s="263">
        <v>0</v>
      </c>
      <c r="O73" s="263">
        <v>0</v>
      </c>
      <c r="P73" s="263">
        <v>0</v>
      </c>
      <c r="Q73" s="263">
        <v>0</v>
      </c>
      <c r="R73" s="263">
        <v>-175366054</v>
      </c>
    </row>
    <row r="74" spans="1:20" ht="16.350000000000001" customHeight="1">
      <c r="C74" s="370"/>
      <c r="D74" s="370"/>
    </row>
    <row r="78" spans="1:20" ht="16.350000000000001" customHeight="1">
      <c r="S78" s="378"/>
    </row>
    <row r="79" spans="1:20" ht="16.350000000000001" customHeight="1">
      <c r="S79" s="378"/>
    </row>
  </sheetData>
  <mergeCells count="3">
    <mergeCell ref="C5:D6"/>
    <mergeCell ref="E5:E6"/>
    <mergeCell ref="F5:R5"/>
  </mergeCells>
  <phoneticPr fontId="16" type="noConversion"/>
  <printOptions verticalCentered="1"/>
  <pageMargins left="0.23622047244094491" right="0.23622047244094491" top="0.19685039370078741" bottom="0.19685039370078741" header="0.31496062992125984" footer="0.31496062992125984"/>
  <pageSetup paperSize="9" scale="51" orientation="landscape" r:id="rId1"/>
  <colBreaks count="1" manualBreakCount="1">
    <brk id="1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CD4F-5E9B-4D60-8645-2307F94F5043}">
  <dimension ref="A1:I63"/>
  <sheetViews>
    <sheetView workbookViewId="0">
      <selection activeCell="C66" sqref="C66"/>
    </sheetView>
  </sheetViews>
  <sheetFormatPr defaultRowHeight="16.5"/>
  <cols>
    <col min="2" max="2" width="14.125" bestFit="1" customWidth="1"/>
    <col min="3" max="5" width="12.625" customWidth="1"/>
    <col min="6" max="6" width="12.625" style="197" customWidth="1"/>
    <col min="7" max="9" width="12.625" customWidth="1"/>
  </cols>
  <sheetData>
    <row r="1" spans="2:9" ht="17.25" thickBot="1"/>
    <row r="2" spans="2:9" ht="38.25" thickBot="1">
      <c r="B2" s="511" t="s">
        <v>356</v>
      </c>
      <c r="C2" s="512"/>
      <c r="D2" s="73" t="s">
        <v>357</v>
      </c>
      <c r="E2" s="74" t="s">
        <v>358</v>
      </c>
      <c r="F2" s="75" t="s">
        <v>359</v>
      </c>
      <c r="G2" s="76" t="s">
        <v>360</v>
      </c>
      <c r="H2" s="77" t="s">
        <v>361</v>
      </c>
      <c r="I2" s="78" t="s">
        <v>362</v>
      </c>
    </row>
    <row r="3" spans="2:9" ht="20.25" thickBot="1">
      <c r="B3" s="513" t="s">
        <v>363</v>
      </c>
      <c r="C3" s="514"/>
      <c r="D3" s="79">
        <v>46.2</v>
      </c>
      <c r="E3" s="79">
        <v>54.8</v>
      </c>
      <c r="F3" s="80">
        <v>63.8</v>
      </c>
      <c r="G3" s="81">
        <v>164.8</v>
      </c>
      <c r="H3" s="79">
        <v>81.900000000000006</v>
      </c>
      <c r="I3" s="82">
        <f>G3+H3</f>
        <v>246.70000000000002</v>
      </c>
    </row>
    <row r="4" spans="2:9" ht="20.25" thickBot="1">
      <c r="B4" s="513" t="s">
        <v>364</v>
      </c>
      <c r="C4" s="514"/>
      <c r="D4" s="79">
        <v>45.1</v>
      </c>
      <c r="E4" s="79">
        <v>66.400000000000006</v>
      </c>
      <c r="F4" s="80">
        <v>59.7</v>
      </c>
      <c r="G4" s="81">
        <v>171.2</v>
      </c>
      <c r="H4" s="79">
        <v>89.7</v>
      </c>
      <c r="I4" s="82">
        <f>G4+H4</f>
        <v>260.89999999999998</v>
      </c>
    </row>
    <row r="5" spans="2:9" ht="20.25" thickBot="1">
      <c r="B5" s="515" t="s">
        <v>365</v>
      </c>
      <c r="C5" s="516"/>
      <c r="D5" s="83">
        <v>50.3</v>
      </c>
      <c r="E5" s="83">
        <v>68.8</v>
      </c>
      <c r="F5" s="83">
        <v>62.9</v>
      </c>
      <c r="G5" s="84">
        <v>182</v>
      </c>
      <c r="H5" s="83">
        <v>69.2</v>
      </c>
      <c r="I5" s="85">
        <f>G5+H5</f>
        <v>251.2</v>
      </c>
    </row>
    <row r="6" spans="2:9" ht="29.25" thickBot="1">
      <c r="B6" s="517" t="s">
        <v>366</v>
      </c>
      <c r="C6" s="86" t="s">
        <v>367</v>
      </c>
      <c r="D6" s="87">
        <f t="shared" ref="D6:I6" si="0">D5/D4</f>
        <v>1.1152993348115299</v>
      </c>
      <c r="E6" s="87">
        <f t="shared" si="0"/>
        <v>1.0361445783132528</v>
      </c>
      <c r="F6" s="88">
        <f t="shared" si="0"/>
        <v>1.0536013400335007</v>
      </c>
      <c r="G6" s="88">
        <f t="shared" si="0"/>
        <v>1.0630841121495327</v>
      </c>
      <c r="H6" s="87">
        <f t="shared" si="0"/>
        <v>0.77146042363433665</v>
      </c>
      <c r="I6" s="89">
        <f t="shared" si="0"/>
        <v>0.96282100421617478</v>
      </c>
    </row>
    <row r="7" spans="2:9" ht="29.25" thickBot="1">
      <c r="B7" s="518"/>
      <c r="C7" s="86" t="s">
        <v>368</v>
      </c>
      <c r="D7" s="87">
        <f t="shared" ref="D7:I7" si="1">D5/D3</f>
        <v>1.0887445887445886</v>
      </c>
      <c r="E7" s="87">
        <f t="shared" si="1"/>
        <v>1.2554744525547445</v>
      </c>
      <c r="F7" s="88">
        <f t="shared" si="1"/>
        <v>0.98589341692789967</v>
      </c>
      <c r="G7" s="88">
        <f t="shared" si="1"/>
        <v>1.1043689320388348</v>
      </c>
      <c r="H7" s="87">
        <f t="shared" si="1"/>
        <v>0.84493284493284493</v>
      </c>
      <c r="I7" s="89">
        <f t="shared" si="1"/>
        <v>1.0182407782732061</v>
      </c>
    </row>
    <row r="8" spans="2:9" ht="20.25">
      <c r="B8" s="1"/>
      <c r="C8" s="1"/>
      <c r="D8" s="1"/>
      <c r="E8" s="1"/>
      <c r="F8" s="198"/>
      <c r="G8" s="1"/>
      <c r="H8" s="1"/>
      <c r="I8" s="1"/>
    </row>
    <row r="9" spans="2:9" ht="21" thickBot="1">
      <c r="B9" s="1"/>
      <c r="C9" s="1"/>
      <c r="D9" s="1"/>
      <c r="E9" s="1"/>
      <c r="F9" s="198"/>
      <c r="G9" s="1"/>
      <c r="H9" s="1"/>
      <c r="I9" s="1"/>
    </row>
    <row r="10" spans="2:9" ht="38.25" thickBot="1">
      <c r="B10" s="511" t="s">
        <v>356</v>
      </c>
      <c r="C10" s="512"/>
      <c r="D10" s="73" t="s">
        <v>357</v>
      </c>
      <c r="E10" s="74" t="s">
        <v>358</v>
      </c>
      <c r="F10" s="75" t="s">
        <v>359</v>
      </c>
      <c r="G10" s="76" t="s">
        <v>360</v>
      </c>
      <c r="H10" s="77" t="s">
        <v>361</v>
      </c>
      <c r="I10" s="78" t="s">
        <v>362</v>
      </c>
    </row>
    <row r="11" spans="2:9" ht="20.25" thickBot="1">
      <c r="B11" s="513" t="s">
        <v>363</v>
      </c>
      <c r="C11" s="514"/>
      <c r="D11" s="79">
        <v>-2.1</v>
      </c>
      <c r="E11" s="79">
        <v>6.1</v>
      </c>
      <c r="F11" s="150">
        <v>13</v>
      </c>
      <c r="G11" s="149">
        <f>D11+E11+F11</f>
        <v>17</v>
      </c>
      <c r="H11" s="148">
        <v>17.7</v>
      </c>
      <c r="I11" s="90">
        <f>G11+H11</f>
        <v>34.700000000000003</v>
      </c>
    </row>
    <row r="12" spans="2:9" ht="20.25" thickBot="1">
      <c r="B12" s="513" t="s">
        <v>364</v>
      </c>
      <c r="C12" s="514"/>
      <c r="D12" s="79">
        <v>-5.3</v>
      </c>
      <c r="E12" s="79">
        <v>16.5</v>
      </c>
      <c r="F12" s="80">
        <v>8.8000000000000007</v>
      </c>
      <c r="G12" s="149">
        <f>D12+E12+F12</f>
        <v>20</v>
      </c>
      <c r="H12" s="79">
        <v>12.8</v>
      </c>
      <c r="I12" s="82">
        <f>G12+H12</f>
        <v>32.799999999999997</v>
      </c>
    </row>
    <row r="13" spans="2:9" ht="20.25" thickBot="1">
      <c r="B13" s="515" t="s">
        <v>365</v>
      </c>
      <c r="C13" s="516"/>
      <c r="D13" s="83">
        <v>0.7</v>
      </c>
      <c r="E13" s="83">
        <v>8.6</v>
      </c>
      <c r="F13" s="84">
        <v>8.9</v>
      </c>
      <c r="G13" s="84">
        <f>D13+E13+F13</f>
        <v>18.2</v>
      </c>
      <c r="H13" s="83">
        <v>14.9</v>
      </c>
      <c r="I13" s="176">
        <f>G13+H13</f>
        <v>33.1</v>
      </c>
    </row>
    <row r="14" spans="2:9" ht="29.25" thickBot="1">
      <c r="B14" s="517" t="s">
        <v>366</v>
      </c>
      <c r="C14" s="86" t="s">
        <v>367</v>
      </c>
      <c r="D14" s="87">
        <f>-D13/D12</f>
        <v>0.13207547169811321</v>
      </c>
      <c r="E14" s="87">
        <f>E13/E12</f>
        <v>0.52121212121212124</v>
      </c>
      <c r="F14" s="88">
        <f>F13/F12</f>
        <v>1.0113636363636362</v>
      </c>
      <c r="G14" s="88">
        <f>G13/G12</f>
        <v>0.90999999999999992</v>
      </c>
      <c r="H14" s="87">
        <f>H13/H12</f>
        <v>1.1640625</v>
      </c>
      <c r="I14" s="89">
        <f>I13/I12</f>
        <v>1.0091463414634148</v>
      </c>
    </row>
    <row r="15" spans="2:9" ht="29.25" thickBot="1">
      <c r="B15" s="518"/>
      <c r="C15" s="86" t="s">
        <v>368</v>
      </c>
      <c r="D15" s="87">
        <f>-D13/D11</f>
        <v>0.33333333333333331</v>
      </c>
      <c r="E15" s="87">
        <f>E13/E11</f>
        <v>1.4098360655737705</v>
      </c>
      <c r="F15" s="88">
        <f>F13/F11</f>
        <v>0.68461538461538463</v>
      </c>
      <c r="G15" s="88">
        <f>G13/G11</f>
        <v>1.0705882352941176</v>
      </c>
      <c r="H15" s="87">
        <f>H13/H11</f>
        <v>0.84180790960451979</v>
      </c>
      <c r="I15" s="89">
        <f>I13/I11</f>
        <v>0.95389048991354464</v>
      </c>
    </row>
    <row r="19" spans="1:9" ht="17.25" thickBot="1"/>
    <row r="20" spans="1:9" ht="17.25" thickBot="1">
      <c r="B20" s="507" t="s">
        <v>369</v>
      </c>
      <c r="C20" s="508"/>
      <c r="D20" s="509"/>
      <c r="E20" s="507" t="s">
        <v>362</v>
      </c>
      <c r="F20" s="508"/>
      <c r="G20" s="508"/>
      <c r="H20" s="508"/>
      <c r="I20" s="510"/>
    </row>
    <row r="21" spans="1:9" ht="17.25" thickBot="1">
      <c r="B21" s="151" t="s">
        <v>370</v>
      </c>
      <c r="C21" s="151" t="s">
        <v>371</v>
      </c>
      <c r="D21" s="151" t="s">
        <v>372</v>
      </c>
      <c r="E21" s="151" t="s">
        <v>373</v>
      </c>
      <c r="F21" s="151" t="s">
        <v>370</v>
      </c>
      <c r="G21" s="151" t="s">
        <v>374</v>
      </c>
      <c r="H21" s="151" t="s">
        <v>372</v>
      </c>
      <c r="I21" s="152" t="s">
        <v>375</v>
      </c>
    </row>
    <row r="22" spans="1:9">
      <c r="A22" t="s">
        <v>376</v>
      </c>
      <c r="B22" s="153">
        <v>81.900000000000006</v>
      </c>
      <c r="C22" s="162">
        <v>86</v>
      </c>
      <c r="D22" s="155">
        <f>C22/B22</f>
        <v>1.0500610500610499</v>
      </c>
      <c r="E22" s="153">
        <v>131.30000000000001</v>
      </c>
      <c r="F22" s="168">
        <v>144</v>
      </c>
      <c r="G22" s="154">
        <v>117.7</v>
      </c>
      <c r="H22" s="155">
        <f>G22/F22</f>
        <v>0.81736111111111109</v>
      </c>
      <c r="I22" s="156">
        <f>G22/E22</f>
        <v>0.89642041127189631</v>
      </c>
    </row>
    <row r="23" spans="1:9">
      <c r="A23" t="s">
        <v>377</v>
      </c>
      <c r="B23" s="160">
        <v>30.7</v>
      </c>
      <c r="C23" s="163">
        <v>31.8</v>
      </c>
      <c r="D23" s="164">
        <f t="shared" ref="D23:D25" si="2">C23/B23</f>
        <v>1.0358306188925082</v>
      </c>
      <c r="E23" s="160">
        <v>41.6</v>
      </c>
      <c r="F23" s="167">
        <v>41</v>
      </c>
      <c r="G23" s="163">
        <v>42</v>
      </c>
      <c r="H23" s="164">
        <f t="shared" ref="H23:H24" si="3">G23/F23</f>
        <v>1.024390243902439</v>
      </c>
      <c r="I23" s="173">
        <f t="shared" ref="I23:I25" si="4">G23/E23</f>
        <v>1.0096153846153846</v>
      </c>
    </row>
    <row r="24" spans="1:9" ht="17.25" thickBot="1">
      <c r="A24" t="s">
        <v>378</v>
      </c>
      <c r="B24" s="161">
        <v>58.6</v>
      </c>
      <c r="C24" s="165">
        <v>64.2</v>
      </c>
      <c r="D24" s="166">
        <f t="shared" si="2"/>
        <v>1.0955631399317407</v>
      </c>
      <c r="E24" s="161">
        <v>73.7</v>
      </c>
      <c r="F24" s="169">
        <v>80</v>
      </c>
      <c r="G24" s="165">
        <v>91.4</v>
      </c>
      <c r="H24" s="166">
        <f t="shared" si="3"/>
        <v>1.1425000000000001</v>
      </c>
      <c r="I24" s="174">
        <f t="shared" si="4"/>
        <v>1.2401628222523746</v>
      </c>
    </row>
    <row r="25" spans="1:9" ht="17.25" thickBot="1">
      <c r="B25" s="170">
        <f>SUM(B22:B24)</f>
        <v>171.20000000000002</v>
      </c>
      <c r="C25" s="158">
        <f>SUM(C22:C24)</f>
        <v>182</v>
      </c>
      <c r="D25" s="172">
        <f t="shared" si="2"/>
        <v>1.0630841121495327</v>
      </c>
      <c r="E25" s="170">
        <f>SUM(E22:E24)</f>
        <v>246.60000000000002</v>
      </c>
      <c r="F25" s="170">
        <f>SUM(F22:F24)</f>
        <v>265</v>
      </c>
      <c r="G25" s="158">
        <f>SUM(G22:G24)</f>
        <v>251.1</v>
      </c>
      <c r="H25" s="172">
        <f>G25/F25</f>
        <v>0.9475471698113207</v>
      </c>
      <c r="I25" s="175">
        <f t="shared" si="4"/>
        <v>1.0182481751824817</v>
      </c>
    </row>
    <row r="26" spans="1:9" ht="17.25" thickBot="1">
      <c r="B26" s="157">
        <v>0</v>
      </c>
      <c r="C26" s="158">
        <v>0</v>
      </c>
      <c r="D26" s="159">
        <v>0</v>
      </c>
      <c r="E26" s="157"/>
      <c r="F26" s="157"/>
      <c r="G26" s="158"/>
      <c r="H26" s="157"/>
      <c r="I26" s="171"/>
    </row>
    <row r="30" spans="1:9" ht="17.25" thickBot="1"/>
    <row r="31" spans="1:9" ht="18.75">
      <c r="B31" s="519" t="s">
        <v>41</v>
      </c>
      <c r="C31" s="180" t="s">
        <v>379</v>
      </c>
      <c r="D31" s="180" t="s">
        <v>380</v>
      </c>
      <c r="E31" s="522" t="s">
        <v>381</v>
      </c>
      <c r="F31" s="525" t="s">
        <v>382</v>
      </c>
    </row>
    <row r="32" spans="1:9">
      <c r="B32" s="520"/>
      <c r="C32" s="181"/>
      <c r="D32" s="181"/>
      <c r="E32" s="523"/>
      <c r="F32" s="526"/>
    </row>
    <row r="33" spans="2:6" ht="19.5" thickBot="1">
      <c r="B33" s="521"/>
      <c r="C33" s="182" t="s">
        <v>359</v>
      </c>
      <c r="D33" s="182" t="s">
        <v>359</v>
      </c>
      <c r="E33" s="524"/>
      <c r="F33" s="527"/>
    </row>
    <row r="34" spans="2:6" ht="39" customHeight="1" thickBot="1">
      <c r="B34" s="183" t="s">
        <v>291</v>
      </c>
      <c r="C34" s="184">
        <v>168</v>
      </c>
      <c r="D34" s="184">
        <v>180</v>
      </c>
      <c r="E34" s="192">
        <f>D34/C34</f>
        <v>1.0714285714285714</v>
      </c>
      <c r="F34" s="528" t="s">
        <v>383</v>
      </c>
    </row>
    <row r="35" spans="2:6" ht="21" thickBot="1">
      <c r="B35" s="185" t="s">
        <v>298</v>
      </c>
      <c r="C35" s="188">
        <v>60</v>
      </c>
      <c r="D35" s="188">
        <v>73</v>
      </c>
      <c r="E35" s="193">
        <f>D35/C35</f>
        <v>1.2166666666666666</v>
      </c>
      <c r="F35" s="529"/>
    </row>
    <row r="36" spans="2:6" ht="21" thickBot="1">
      <c r="B36" s="186" t="s">
        <v>305</v>
      </c>
      <c r="C36" s="191">
        <f>C34-C35</f>
        <v>108</v>
      </c>
      <c r="D36" s="190">
        <f>D34-D35</f>
        <v>107</v>
      </c>
      <c r="E36" s="194">
        <f>D36/C36</f>
        <v>0.9907407407407407</v>
      </c>
      <c r="F36" s="200"/>
    </row>
    <row r="37" spans="2:6" ht="38.25" thickBot="1">
      <c r="B37" s="187" t="s">
        <v>384</v>
      </c>
      <c r="C37" s="87">
        <f>C36/C34</f>
        <v>0.6428571428571429</v>
      </c>
      <c r="D37" s="87">
        <f>D36/D34</f>
        <v>0.59444444444444444</v>
      </c>
      <c r="E37" s="193">
        <f t="shared" ref="E37:E47" si="5">D37/C37</f>
        <v>0.92469135802469127</v>
      </c>
      <c r="F37" s="199"/>
    </row>
    <row r="38" spans="2:6" ht="21" thickBot="1">
      <c r="B38" s="185" t="s">
        <v>385</v>
      </c>
      <c r="C38" s="189">
        <v>30.2</v>
      </c>
      <c r="D38" s="189">
        <v>28.5</v>
      </c>
      <c r="E38" s="193">
        <f t="shared" si="5"/>
        <v>0.94370860927152322</v>
      </c>
      <c r="F38" s="196" t="s">
        <v>386</v>
      </c>
    </row>
    <row r="39" spans="2:6" ht="21" thickBot="1">
      <c r="B39" s="185" t="s">
        <v>387</v>
      </c>
      <c r="C39" s="189">
        <v>15.3</v>
      </c>
      <c r="D39" s="188">
        <v>13.2</v>
      </c>
      <c r="E39" s="193">
        <f t="shared" si="5"/>
        <v>0.86274509803921562</v>
      </c>
      <c r="F39" s="199"/>
    </row>
    <row r="40" spans="2:6" ht="21" thickBot="1">
      <c r="B40" s="186" t="s">
        <v>388</v>
      </c>
      <c r="C40" s="191">
        <v>94.1</v>
      </c>
      <c r="D40" s="190">
        <v>88.7</v>
      </c>
      <c r="E40" s="194">
        <f t="shared" si="5"/>
        <v>0.94261424017003193</v>
      </c>
      <c r="F40" s="200"/>
    </row>
    <row r="41" spans="2:6" ht="38.25" thickBot="1">
      <c r="B41" s="187" t="s">
        <v>389</v>
      </c>
      <c r="C41" s="87">
        <f>C40/C34</f>
        <v>0.56011904761904763</v>
      </c>
      <c r="D41" s="87">
        <f>D40/D34</f>
        <v>0.49277777777777781</v>
      </c>
      <c r="E41" s="193">
        <f t="shared" si="5"/>
        <v>0.87977329082536315</v>
      </c>
      <c r="F41" s="199"/>
    </row>
    <row r="42" spans="2:6" ht="21" thickBot="1">
      <c r="B42" s="186" t="s">
        <v>33</v>
      </c>
      <c r="C42" s="191">
        <v>14.9</v>
      </c>
      <c r="D42" s="191">
        <v>18.3</v>
      </c>
      <c r="E42" s="194">
        <f t="shared" si="5"/>
        <v>1.2281879194630874</v>
      </c>
      <c r="F42" s="200"/>
    </row>
    <row r="43" spans="2:6" ht="21" thickBot="1">
      <c r="B43" s="187" t="s">
        <v>390</v>
      </c>
      <c r="C43" s="87">
        <f>C42/C34</f>
        <v>8.8690476190476195E-2</v>
      </c>
      <c r="D43" s="87">
        <f>D42/D34</f>
        <v>0.10166666666666667</v>
      </c>
      <c r="E43" s="193">
        <f t="shared" si="5"/>
        <v>1.1463087248322148</v>
      </c>
      <c r="F43" s="199"/>
    </row>
    <row r="44" spans="2:6" ht="21" thickBot="1">
      <c r="B44" s="185" t="s">
        <v>334</v>
      </c>
      <c r="C44" s="189">
        <v>74.2</v>
      </c>
      <c r="D44" s="189">
        <f>20+48.7</f>
        <v>68.7</v>
      </c>
      <c r="E44" s="193">
        <f t="shared" si="5"/>
        <v>0.92587601078167114</v>
      </c>
      <c r="F44" s="199"/>
    </row>
    <row r="45" spans="2:6" ht="21" thickBot="1">
      <c r="B45" s="185" t="s">
        <v>344</v>
      </c>
      <c r="C45" s="189">
        <v>11</v>
      </c>
      <c r="D45" s="189">
        <f>14+4</f>
        <v>18</v>
      </c>
      <c r="E45" s="193">
        <f t="shared" si="5"/>
        <v>1.6363636363636365</v>
      </c>
      <c r="F45" s="199"/>
    </row>
    <row r="46" spans="2:6" ht="21" thickBot="1">
      <c r="B46" s="186" t="s">
        <v>391</v>
      </c>
      <c r="C46" s="195">
        <f>C42+C44-C45</f>
        <v>78.100000000000009</v>
      </c>
      <c r="D46" s="195">
        <f>D42+D44-D45</f>
        <v>69</v>
      </c>
      <c r="E46" s="194">
        <f t="shared" si="5"/>
        <v>0.88348271446862991</v>
      </c>
      <c r="F46" s="200"/>
    </row>
    <row r="47" spans="2:6" ht="21" thickBot="1">
      <c r="B47" s="186" t="s">
        <v>355</v>
      </c>
      <c r="C47" s="191">
        <v>63.5</v>
      </c>
      <c r="D47" s="191">
        <v>59.5</v>
      </c>
      <c r="E47" s="194">
        <f t="shared" si="5"/>
        <v>0.93700787401574803</v>
      </c>
      <c r="F47" s="200"/>
    </row>
    <row r="48" spans="2:6" ht="17.25" thickBot="1"/>
    <row r="49" spans="2:6" ht="18.75">
      <c r="B49" s="519" t="s">
        <v>41</v>
      </c>
      <c r="C49" s="180" t="s">
        <v>392</v>
      </c>
      <c r="D49" s="180" t="s">
        <v>393</v>
      </c>
      <c r="E49" s="522" t="s">
        <v>381</v>
      </c>
      <c r="F49" s="525" t="s">
        <v>382</v>
      </c>
    </row>
    <row r="50" spans="2:6">
      <c r="B50" s="520"/>
      <c r="C50" s="181"/>
      <c r="D50" s="181"/>
      <c r="E50" s="523"/>
      <c r="F50" s="526"/>
    </row>
    <row r="51" spans="2:6" ht="19.5" thickBot="1">
      <c r="B51" s="521"/>
      <c r="C51" s="182" t="s">
        <v>394</v>
      </c>
      <c r="D51" s="182" t="s">
        <v>395</v>
      </c>
      <c r="E51" s="524"/>
      <c r="F51" s="527"/>
    </row>
    <row r="52" spans="2:6" ht="19.5" thickBot="1">
      <c r="B52" s="187" t="s">
        <v>396</v>
      </c>
      <c r="C52" s="79">
        <v>243</v>
      </c>
      <c r="D52" s="79">
        <v>280</v>
      </c>
      <c r="E52" s="209">
        <f>D52/C52</f>
        <v>1.1522633744855968</v>
      </c>
      <c r="F52" s="196"/>
    </row>
    <row r="53" spans="2:6" ht="21" thickBot="1">
      <c r="B53" s="187" t="s">
        <v>397</v>
      </c>
      <c r="C53" s="207">
        <v>1658</v>
      </c>
      <c r="D53" s="207">
        <v>1793</v>
      </c>
      <c r="E53" s="210">
        <f>D53/C53</f>
        <v>1.0814234016887816</v>
      </c>
      <c r="F53" s="203"/>
    </row>
    <row r="54" spans="2:6" ht="21" thickBot="1">
      <c r="B54" s="201" t="s">
        <v>213</v>
      </c>
      <c r="C54" s="208">
        <f>+C52+C53</f>
        <v>1901</v>
      </c>
      <c r="D54" s="208">
        <f>+D52+D53</f>
        <v>2073</v>
      </c>
      <c r="E54" s="211">
        <f t="shared" ref="E54:E63" si="6">D54/C54</f>
        <v>1.0904786954234613</v>
      </c>
      <c r="F54" s="204"/>
    </row>
    <row r="55" spans="2:6" ht="21" thickBot="1">
      <c r="B55" s="187" t="s">
        <v>398</v>
      </c>
      <c r="C55" s="189">
        <v>496</v>
      </c>
      <c r="D55" s="189">
        <v>547</v>
      </c>
      <c r="E55" s="210">
        <f t="shared" si="6"/>
        <v>1.1028225806451613</v>
      </c>
      <c r="F55" s="203"/>
    </row>
    <row r="56" spans="2:6" ht="21" thickBot="1">
      <c r="B56" s="187" t="s">
        <v>399</v>
      </c>
      <c r="C56" s="189">
        <v>86</v>
      </c>
      <c r="D56" s="189">
        <v>156</v>
      </c>
      <c r="E56" s="210">
        <f t="shared" si="6"/>
        <v>1.8139534883720929</v>
      </c>
      <c r="F56" s="203" t="s">
        <v>400</v>
      </c>
    </row>
    <row r="57" spans="2:6" ht="21" thickBot="1">
      <c r="B57" s="201" t="s">
        <v>248</v>
      </c>
      <c r="C57" s="191">
        <f>+C55+C56</f>
        <v>582</v>
      </c>
      <c r="D57" s="191">
        <f>+D55+D56</f>
        <v>703</v>
      </c>
      <c r="E57" s="211">
        <f t="shared" si="6"/>
        <v>1.2079037800687284</v>
      </c>
      <c r="F57" s="204"/>
    </row>
    <row r="58" spans="2:6" ht="21" thickBot="1">
      <c r="B58" s="187" t="s">
        <v>401</v>
      </c>
      <c r="C58" s="189">
        <v>141</v>
      </c>
      <c r="D58" s="189">
        <v>141</v>
      </c>
      <c r="E58" s="210">
        <f t="shared" si="6"/>
        <v>1</v>
      </c>
      <c r="F58" s="203"/>
    </row>
    <row r="59" spans="2:6" ht="21" thickBot="1">
      <c r="B59" s="187" t="s">
        <v>402</v>
      </c>
      <c r="C59" s="189">
        <v>556</v>
      </c>
      <c r="D59" s="189">
        <v>618</v>
      </c>
      <c r="E59" s="210">
        <f t="shared" si="6"/>
        <v>1.1115107913669064</v>
      </c>
      <c r="F59" s="203"/>
    </row>
    <row r="60" spans="2:6" ht="21" thickBot="1">
      <c r="B60" s="187" t="s">
        <v>403</v>
      </c>
      <c r="C60" s="207">
        <f>C61-C58+C59</f>
        <v>1734</v>
      </c>
      <c r="D60" s="207">
        <f>D61-D58+D59</f>
        <v>1847</v>
      </c>
      <c r="E60" s="210">
        <f t="shared" si="6"/>
        <v>1.0651672433679353</v>
      </c>
      <c r="F60" s="203"/>
    </row>
    <row r="61" spans="2:6" ht="21" thickBot="1">
      <c r="B61" s="201" t="s">
        <v>273</v>
      </c>
      <c r="C61" s="208">
        <v>1319</v>
      </c>
      <c r="D61" s="208">
        <v>1370</v>
      </c>
      <c r="E61" s="211">
        <f t="shared" si="6"/>
        <v>1.0386656557998484</v>
      </c>
      <c r="F61" s="204"/>
    </row>
    <row r="62" spans="2:6" ht="17.25" thickBot="1">
      <c r="B62" s="202"/>
      <c r="C62" s="205"/>
      <c r="D62" s="205"/>
      <c r="E62" s="205"/>
      <c r="F62" s="206"/>
    </row>
    <row r="63" spans="2:6" ht="38.25" thickBot="1">
      <c r="B63" s="201" t="s">
        <v>404</v>
      </c>
      <c r="C63" s="191">
        <v>132</v>
      </c>
      <c r="D63" s="191">
        <v>193</v>
      </c>
      <c r="E63" s="211">
        <f t="shared" si="6"/>
        <v>1.4621212121212122</v>
      </c>
      <c r="F63" s="204"/>
    </row>
  </sheetData>
  <mergeCells count="19">
    <mergeCell ref="B31:B33"/>
    <mergeCell ref="E31:E33"/>
    <mergeCell ref="F31:F33"/>
    <mergeCell ref="F34:F35"/>
    <mergeCell ref="B49:B51"/>
    <mergeCell ref="E49:E51"/>
    <mergeCell ref="F49:F51"/>
    <mergeCell ref="B2:C2"/>
    <mergeCell ref="B3:C3"/>
    <mergeCell ref="B4:C4"/>
    <mergeCell ref="B5:C5"/>
    <mergeCell ref="B6:B7"/>
    <mergeCell ref="B20:D20"/>
    <mergeCell ref="E20:I20"/>
    <mergeCell ref="B10:C10"/>
    <mergeCell ref="B11:C11"/>
    <mergeCell ref="B12:C12"/>
    <mergeCell ref="B13:C13"/>
    <mergeCell ref="B14:B1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A0465-4D5B-4070-A19C-F5203FF7FE3B}">
  <sheetPr>
    <tabColor rgb="FFFFFF00"/>
    <pageSetUpPr fitToPage="1"/>
  </sheetPr>
  <dimension ref="B2:X121"/>
  <sheetViews>
    <sheetView showGridLines="0" view="pageBreakPreview" zoomScale="60" zoomScaleNormal="70" workbookViewId="0">
      <pane xSplit="2" ySplit="2" topLeftCell="C3" activePane="bottomRight" state="frozen"/>
      <selection pane="bottomRight" activeCell="H3" sqref="H3:I7"/>
      <selection pane="bottomLeft" activeCell="H3" sqref="H3:I7"/>
      <selection pane="topRight" activeCell="H3" sqref="H3:I7"/>
    </sheetView>
  </sheetViews>
  <sheetFormatPr defaultColWidth="8.875" defaultRowHeight="16.5"/>
  <cols>
    <col min="1" max="1" width="3.125" style="105" customWidth="1"/>
    <col min="2" max="2" width="17.125" style="105" customWidth="1"/>
    <col min="3" max="3" width="13.625" style="105" bestFit="1" customWidth="1"/>
    <col min="4" max="5" width="15.625" style="105" bestFit="1" customWidth="1"/>
    <col min="6" max="9" width="15.875" style="105" bestFit="1" customWidth="1"/>
    <col min="10" max="11" width="17.125" style="105" bestFit="1" customWidth="1"/>
    <col min="12" max="14" width="14.875" style="105" bestFit="1" customWidth="1"/>
    <col min="15" max="15" width="15.625" style="105" customWidth="1"/>
    <col min="16" max="16" width="1.625" style="105" customWidth="1"/>
    <col min="17" max="17" width="16" style="105" hidden="1" customWidth="1"/>
    <col min="18" max="18" width="2.125" style="105" hidden="1" customWidth="1"/>
    <col min="19" max="19" width="0" style="105" hidden="1" customWidth="1"/>
    <col min="20" max="20" width="12.625" style="105" hidden="1" customWidth="1"/>
    <col min="21" max="21" width="18.125" style="105" hidden="1" customWidth="1"/>
    <col min="22" max="23" width="16.625" style="105" hidden="1" customWidth="1"/>
    <col min="24" max="24" width="0" style="105" hidden="1" customWidth="1"/>
    <col min="25" max="16384" width="8.875" style="105"/>
  </cols>
  <sheetData>
    <row r="2" spans="2:24" s="92" customFormat="1">
      <c r="B2" s="540"/>
      <c r="C2" s="541" t="s">
        <v>405</v>
      </c>
      <c r="D2" s="541" t="s">
        <v>406</v>
      </c>
      <c r="E2" s="541" t="s">
        <v>407</v>
      </c>
      <c r="F2" s="541" t="s">
        <v>408</v>
      </c>
      <c r="G2" s="541" t="s">
        <v>409</v>
      </c>
      <c r="H2" s="541" t="s">
        <v>410</v>
      </c>
      <c r="I2" s="541" t="s">
        <v>411</v>
      </c>
      <c r="J2" s="541" t="s">
        <v>412</v>
      </c>
      <c r="K2" s="541" t="s">
        <v>413</v>
      </c>
      <c r="L2" s="541" t="s">
        <v>414</v>
      </c>
      <c r="M2" s="541" t="s">
        <v>415</v>
      </c>
      <c r="N2" s="541" t="s">
        <v>416</v>
      </c>
      <c r="O2" s="540" t="s">
        <v>417</v>
      </c>
      <c r="P2" s="91"/>
    </row>
    <row r="3" spans="2:24" s="92" customFormat="1">
      <c r="B3" s="93" t="s">
        <v>418</v>
      </c>
      <c r="C3" s="94"/>
      <c r="D3" s="94"/>
      <c r="E3" s="94"/>
      <c r="F3" s="94"/>
      <c r="G3" s="94"/>
      <c r="H3" s="94"/>
      <c r="I3" s="94"/>
      <c r="J3" s="94"/>
      <c r="K3" s="94"/>
      <c r="L3" s="94"/>
      <c r="M3" s="94"/>
      <c r="N3" s="94"/>
      <c r="O3" s="95"/>
      <c r="Q3" s="92" t="s">
        <v>419</v>
      </c>
    </row>
    <row r="4" spans="2:24" s="99" customFormat="1">
      <c r="B4" s="96" t="s">
        <v>420</v>
      </c>
      <c r="C4" s="97">
        <f t="shared" ref="C4:O4" si="0">SUM(C5:C6)</f>
        <v>369761687.00000006</v>
      </c>
      <c r="D4" s="97">
        <f t="shared" si="0"/>
        <v>153900911</v>
      </c>
      <c r="E4" s="97">
        <f t="shared" si="0"/>
        <v>232943786</v>
      </c>
      <c r="F4" s="97">
        <f t="shared" si="0"/>
        <v>663828142.0727272</v>
      </c>
      <c r="G4" s="97">
        <f t="shared" si="0"/>
        <v>522968058.45454544</v>
      </c>
      <c r="H4" s="97">
        <f t="shared" si="0"/>
        <v>1784597415</v>
      </c>
      <c r="I4" s="97">
        <f t="shared" si="0"/>
        <v>837251482.20000005</v>
      </c>
      <c r="J4" s="97">
        <f t="shared" si="0"/>
        <v>295272013</v>
      </c>
      <c r="K4" s="97">
        <f t="shared" si="0"/>
        <v>1002476505.218182</v>
      </c>
      <c r="L4" s="97">
        <f t="shared" si="0"/>
        <v>441852930.80000001</v>
      </c>
      <c r="M4" s="97">
        <f t="shared" si="0"/>
        <v>125768800</v>
      </c>
      <c r="N4" s="97">
        <f t="shared" si="0"/>
        <v>1569378269.40909</v>
      </c>
      <c r="O4" s="97">
        <f t="shared" si="0"/>
        <v>8000000000.1545448</v>
      </c>
      <c r="P4" s="97"/>
      <c r="Q4" s="98">
        <f>SUM(Q5:Q6)</f>
        <v>8000000000</v>
      </c>
      <c r="T4" s="99" t="s">
        <v>421</v>
      </c>
      <c r="U4" s="99" t="s">
        <v>422</v>
      </c>
      <c r="V4" s="99" t="s">
        <v>423</v>
      </c>
      <c r="W4" s="99" t="s">
        <v>424</v>
      </c>
      <c r="X4" s="99" t="s">
        <v>417</v>
      </c>
    </row>
    <row r="5" spans="2:24">
      <c r="B5" s="100" t="s">
        <v>425</v>
      </c>
      <c r="C5" s="101">
        <v>70000000</v>
      </c>
      <c r="D5" s="101">
        <v>132068181</v>
      </c>
      <c r="E5" s="101">
        <v>148818182</v>
      </c>
      <c r="F5" s="101">
        <v>136872727.27272725</v>
      </c>
      <c r="G5" s="101">
        <v>438181818.45454544</v>
      </c>
      <c r="H5" s="101">
        <f>1291909091+372150000</f>
        <v>1664059091</v>
      </c>
      <c r="I5" s="101">
        <v>551500000</v>
      </c>
      <c r="J5" s="101">
        <f>104500000+324481818/2</f>
        <v>266740909</v>
      </c>
      <c r="K5" s="101">
        <f>759518181.818182+324481818/2</f>
        <v>921759090.81818199</v>
      </c>
      <c r="L5" s="101">
        <v>323465750</v>
      </c>
      <c r="M5" s="101">
        <v>60400000</v>
      </c>
      <c r="N5" s="101">
        <f>1961494194.90909+21271874-0.5-696631818</f>
        <v>1286134250.40909</v>
      </c>
      <c r="O5" s="102">
        <f>SUM(C5:N5)</f>
        <v>5999999999.954545</v>
      </c>
      <c r="P5" s="103"/>
      <c r="Q5" s="104">
        <v>6000000000</v>
      </c>
      <c r="S5" s="92" t="s">
        <v>426</v>
      </c>
      <c r="T5" s="106">
        <v>5.09</v>
      </c>
      <c r="U5" s="106">
        <v>20.81</v>
      </c>
      <c r="V5" s="106">
        <v>17.399999999999999</v>
      </c>
      <c r="W5" s="106">
        <v>16.7</v>
      </c>
      <c r="X5" s="106">
        <f>SUM(T5:W5)</f>
        <v>60</v>
      </c>
    </row>
    <row r="6" spans="2:24">
      <c r="B6" s="107" t="s">
        <v>427</v>
      </c>
      <c r="C6" s="108">
        <v>299761687.00000006</v>
      </c>
      <c r="D6" s="108">
        <v>21832730</v>
      </c>
      <c r="E6" s="108">
        <v>84125604</v>
      </c>
      <c r="F6" s="108">
        <v>526955414.80000001</v>
      </c>
      <c r="G6" s="108">
        <f>169572480*0.5</f>
        <v>84786240</v>
      </c>
      <c r="H6" s="108">
        <f>G6+35752084</f>
        <v>120538324</v>
      </c>
      <c r="I6" s="108">
        <f>713283872*0.6-142218841</f>
        <v>285751482.19999999</v>
      </c>
      <c r="J6" s="108">
        <f>47551840*0.6</f>
        <v>28531104</v>
      </c>
      <c r="K6" s="108">
        <f>134529024*0.6</f>
        <v>80717414.399999991</v>
      </c>
      <c r="L6" s="108">
        <f>197311968*0.6</f>
        <v>118387180.8</v>
      </c>
      <c r="M6" s="108">
        <f>108948000*0.6</f>
        <v>65368800</v>
      </c>
      <c r="N6" s="108">
        <f>244618080*0.6+30006414+106466757</f>
        <v>283244019</v>
      </c>
      <c r="O6" s="103">
        <f>SUM(C6:N6)</f>
        <v>2000000000.2000003</v>
      </c>
      <c r="P6" s="103"/>
      <c r="Q6" s="104">
        <v>2000000000</v>
      </c>
      <c r="S6" s="92" t="s">
        <v>428</v>
      </c>
      <c r="T6" s="106">
        <v>4.0599999999999996</v>
      </c>
      <c r="U6" s="106">
        <v>7.32</v>
      </c>
      <c r="V6" s="106">
        <v>3.95</v>
      </c>
      <c r="W6" s="106">
        <v>4.67</v>
      </c>
      <c r="X6" s="106">
        <f>SUM(T6:W6)</f>
        <v>20</v>
      </c>
    </row>
    <row r="7" spans="2:24" s="96" customFormat="1">
      <c r="B7" s="109" t="s">
        <v>429</v>
      </c>
      <c r="C7" s="110">
        <f t="shared" ref="C7:O7" si="1">SUM(C8:C9)</f>
        <v>470089559.73414481</v>
      </c>
      <c r="D7" s="110">
        <f t="shared" si="1"/>
        <v>470089559.73414481</v>
      </c>
      <c r="E7" s="110">
        <f t="shared" si="1"/>
        <v>470089559.73414481</v>
      </c>
      <c r="F7" s="110">
        <f t="shared" si="1"/>
        <v>470089559.73414481</v>
      </c>
      <c r="G7" s="110">
        <f t="shared" si="1"/>
        <v>470089559.73414481</v>
      </c>
      <c r="H7" s="110">
        <f t="shared" si="1"/>
        <v>498589559.73414481</v>
      </c>
      <c r="I7" s="110">
        <f t="shared" si="1"/>
        <v>498589559.73414481</v>
      </c>
      <c r="J7" s="110">
        <f t="shared" si="1"/>
        <v>498589559.73414481</v>
      </c>
      <c r="K7" s="110">
        <f t="shared" si="1"/>
        <v>498589559.73414481</v>
      </c>
      <c r="L7" s="110">
        <f t="shared" si="1"/>
        <v>498589559.73414481</v>
      </c>
      <c r="M7" s="110">
        <f t="shared" si="1"/>
        <v>498589559.73414481</v>
      </c>
      <c r="N7" s="110">
        <f t="shared" si="1"/>
        <v>498589559.73414481</v>
      </c>
      <c r="O7" s="110">
        <f t="shared" si="1"/>
        <v>5840574716.8097382</v>
      </c>
      <c r="P7" s="111"/>
      <c r="S7" s="96" t="s">
        <v>417</v>
      </c>
      <c r="T7" s="112">
        <f>SUM(T5:T6)</f>
        <v>9.1499999999999986</v>
      </c>
      <c r="U7" s="112">
        <f>SUM(U5:U6)</f>
        <v>28.13</v>
      </c>
      <c r="V7" s="112">
        <f t="shared" ref="V7:X7" si="2">SUM(V5:V6)</f>
        <v>21.349999999999998</v>
      </c>
      <c r="W7" s="112">
        <f t="shared" si="2"/>
        <v>21.369999999999997</v>
      </c>
      <c r="X7" s="112">
        <f t="shared" si="2"/>
        <v>80</v>
      </c>
    </row>
    <row r="8" spans="2:24">
      <c r="B8" s="107" t="s">
        <v>430</v>
      </c>
      <c r="C8" s="113">
        <f>'[54]2021년사업계획'!D8</f>
        <v>172864489.45472974</v>
      </c>
      <c r="D8" s="113">
        <f>'[54]2021년사업계획'!E8</f>
        <v>172864489.45472974</v>
      </c>
      <c r="E8" s="113">
        <f>'[54]2021년사업계획'!F8</f>
        <v>172864489.45472974</v>
      </c>
      <c r="F8" s="113">
        <f>'[54]2021년사업계획'!G8</f>
        <v>172864489.45472974</v>
      </c>
      <c r="G8" s="113">
        <f>'[54]2021년사업계획'!H8</f>
        <v>172864489.45472974</v>
      </c>
      <c r="H8" s="113">
        <f>'[54]2021년사업계획'!I8</f>
        <v>172864489.45472974</v>
      </c>
      <c r="I8" s="113">
        <f>'[54]2021년사업계획'!J8</f>
        <v>172864489.45472974</v>
      </c>
      <c r="J8" s="113">
        <f>'[54]2021년사업계획'!K8</f>
        <v>172864489.45472974</v>
      </c>
      <c r="K8" s="113">
        <f>'[54]2021년사업계획'!L8</f>
        <v>172864489.45472974</v>
      </c>
      <c r="L8" s="113">
        <f>'[54]2021년사업계획'!M8</f>
        <v>172864489.45472974</v>
      </c>
      <c r="M8" s="113">
        <f>'[54]2021년사업계획'!N8</f>
        <v>172864489.45472974</v>
      </c>
      <c r="N8" s="113">
        <f>'[54]2021년사업계획'!O8</f>
        <v>172864489.45472974</v>
      </c>
      <c r="O8" s="113">
        <f>SUM(C8:N8)</f>
        <v>2074373873.4567573</v>
      </c>
      <c r="P8" s="114"/>
      <c r="U8" s="106">
        <f>SUM($T$7:U7)</f>
        <v>37.28</v>
      </c>
      <c r="V8" s="106">
        <f>SUM($T$7:V7)</f>
        <v>58.629999999999995</v>
      </c>
      <c r="W8" s="106">
        <f>SUM($T$7:W7)</f>
        <v>80</v>
      </c>
      <c r="X8" s="106"/>
    </row>
    <row r="9" spans="2:24">
      <c r="B9" s="107" t="s">
        <v>431</v>
      </c>
      <c r="C9" s="113">
        <f>'[54]2021년사업계획'!D16-20000000</f>
        <v>297225070.27941507</v>
      </c>
      <c r="D9" s="113">
        <f>'[54]2021년사업계획'!E16-20000000</f>
        <v>297225070.27941507</v>
      </c>
      <c r="E9" s="113">
        <f>'[54]2021년사업계획'!F16-20000000</f>
        <v>297225070.27941507</v>
      </c>
      <c r="F9" s="113">
        <f>'[54]2021년사업계획'!G16-20000000</f>
        <v>297225070.27941507</v>
      </c>
      <c r="G9" s="113">
        <f>'[54]2021년사업계획'!H16-20000000</f>
        <v>297225070.27941507</v>
      </c>
      <c r="H9" s="113">
        <f>'[54]2021년사업계획'!I16-20000000+28500000</f>
        <v>325725070.27941507</v>
      </c>
      <c r="I9" s="113">
        <f>'[54]2021년사업계획'!J16-20000000+28500000</f>
        <v>325725070.27941507</v>
      </c>
      <c r="J9" s="113">
        <f>'[54]2021년사업계획'!K16-20000000+28500000</f>
        <v>325725070.27941507</v>
      </c>
      <c r="K9" s="113">
        <f>'[54]2021년사업계획'!L16-20000000+28500000</f>
        <v>325725070.27941507</v>
      </c>
      <c r="L9" s="113">
        <f>'[54]2021년사업계획'!M16-20000000+28500000</f>
        <v>325725070.27941507</v>
      </c>
      <c r="M9" s="113">
        <f>'[54]2021년사업계획'!N16-20000000+28500000</f>
        <v>325725070.27941507</v>
      </c>
      <c r="N9" s="113">
        <f>'[54]2021년사업계획'!O16-20000000+28500000</f>
        <v>325725070.27941507</v>
      </c>
      <c r="O9" s="113">
        <f>SUM(C9:N9)</f>
        <v>3766200843.3529811</v>
      </c>
      <c r="P9" s="114"/>
      <c r="Q9" s="92" t="s">
        <v>432</v>
      </c>
    </row>
    <row r="10" spans="2:24" s="96" customFormat="1">
      <c r="B10" s="542" t="s">
        <v>433</v>
      </c>
      <c r="C10" s="543">
        <f t="shared" ref="C10:O10" si="3">C4-C7</f>
        <v>-100327872.73414475</v>
      </c>
      <c r="D10" s="543">
        <f t="shared" si="3"/>
        <v>-316188648.73414481</v>
      </c>
      <c r="E10" s="543">
        <f t="shared" si="3"/>
        <v>-237145773.73414481</v>
      </c>
      <c r="F10" s="543">
        <f t="shared" si="3"/>
        <v>193738582.3385824</v>
      </c>
      <c r="G10" s="543">
        <f t="shared" si="3"/>
        <v>52878498.720400631</v>
      </c>
      <c r="H10" s="543">
        <f t="shared" si="3"/>
        <v>1286007855.2658553</v>
      </c>
      <c r="I10" s="543">
        <f t="shared" si="3"/>
        <v>338661922.46585524</v>
      </c>
      <c r="J10" s="543">
        <f t="shared" si="3"/>
        <v>-203317546.73414481</v>
      </c>
      <c r="K10" s="543">
        <f t="shared" si="3"/>
        <v>503886945.48403716</v>
      </c>
      <c r="L10" s="543">
        <f t="shared" si="3"/>
        <v>-56736628.934144795</v>
      </c>
      <c r="M10" s="543">
        <f t="shared" si="3"/>
        <v>-372820759.73414481</v>
      </c>
      <c r="N10" s="543">
        <f t="shared" si="3"/>
        <v>1070788709.6749452</v>
      </c>
      <c r="O10" s="543">
        <f t="shared" si="3"/>
        <v>2159425283.3448067</v>
      </c>
      <c r="P10" s="111"/>
      <c r="Q10" s="115">
        <f>O10/O4</f>
        <v>0.26992816041288631</v>
      </c>
      <c r="U10" s="116">
        <f>(T5+U5)*100000000-SUM(C5:H5)</f>
        <v>0.27272701263427734</v>
      </c>
      <c r="V10" s="116">
        <f>V5*100000000-SUM(I5:K5)</f>
        <v>0.18181777000427246</v>
      </c>
      <c r="W10" s="116">
        <f>W5*100000000-SUM(L5:N5)</f>
        <v>-0.40909004211425781</v>
      </c>
    </row>
    <row r="11" spans="2:24">
      <c r="C11" s="117"/>
      <c r="D11" s="117"/>
      <c r="E11" s="117"/>
      <c r="F11" s="117"/>
      <c r="G11" s="117"/>
      <c r="H11" s="117"/>
      <c r="I11" s="117"/>
      <c r="J11" s="117"/>
      <c r="K11" s="117"/>
      <c r="L11" s="117"/>
      <c r="M11" s="117"/>
      <c r="N11" s="117"/>
      <c r="O11" s="117"/>
      <c r="P11" s="118"/>
      <c r="U11" s="116">
        <f>(T6+U6)*100000000-SUM(C6:H6)</f>
        <v>0.19999980926513672</v>
      </c>
      <c r="V11" s="116">
        <f>V6*100000000-SUM(I6:K6)</f>
        <v>-0.59999996423721313</v>
      </c>
      <c r="W11" s="116">
        <f>W6*100000000-SUM(L6:N6)</f>
        <v>0.19999998807907104</v>
      </c>
    </row>
    <row r="12" spans="2:24" s="96" customFormat="1">
      <c r="B12" s="119" t="s">
        <v>434</v>
      </c>
      <c r="C12" s="120"/>
      <c r="D12" s="120"/>
      <c r="E12" s="120"/>
      <c r="F12" s="120"/>
      <c r="G12" s="120"/>
      <c r="H12" s="120"/>
      <c r="I12" s="120"/>
      <c r="J12" s="120"/>
      <c r="K12" s="120"/>
      <c r="L12" s="120"/>
      <c r="M12" s="120"/>
      <c r="N12" s="120"/>
      <c r="O12" s="120"/>
      <c r="P12" s="121"/>
      <c r="Q12" s="99" t="s">
        <v>435</v>
      </c>
      <c r="U12" s="116">
        <f>U8*100000000-SUM(C4:H4)</f>
        <v>0.47272729873657227</v>
      </c>
    </row>
    <row r="13" spans="2:24" s="96" customFormat="1">
      <c r="B13" s="96" t="s">
        <v>420</v>
      </c>
      <c r="C13" s="122">
        <f>SUM(C15:C16)</f>
        <v>409558144</v>
      </c>
      <c r="D13" s="122">
        <f t="shared" ref="D13:I13" si="4">SUM(D15:D16)</f>
        <v>206605212</v>
      </c>
      <c r="E13" s="122">
        <f t="shared" si="4"/>
        <v>316125204</v>
      </c>
      <c r="F13" s="122">
        <f t="shared" si="4"/>
        <v>719188925</v>
      </c>
      <c r="G13" s="122">
        <f t="shared" si="4"/>
        <v>504305672</v>
      </c>
      <c r="H13" s="122">
        <f t="shared" si="4"/>
        <v>1723213993</v>
      </c>
      <c r="I13" s="122">
        <f t="shared" si="4"/>
        <v>884106957</v>
      </c>
      <c r="O13" s="98">
        <f>SUM(C13:N13)</f>
        <v>4763104107</v>
      </c>
      <c r="P13" s="98"/>
      <c r="Q13" s="115">
        <f>O13/O4</f>
        <v>0.59538801336349823</v>
      </c>
    </row>
    <row r="14" spans="2:24" s="123" customFormat="1" hidden="1">
      <c r="B14" s="123" t="s">
        <v>436</v>
      </c>
      <c r="C14" s="124">
        <f>C13/C4</f>
        <v>1.1076273134809662</v>
      </c>
      <c r="D14" s="124">
        <f t="shared" ref="D14:E14" si="5">D13/D4</f>
        <v>1.3424560690222296</v>
      </c>
      <c r="E14" s="124">
        <f t="shared" si="5"/>
        <v>1.3570879456728673</v>
      </c>
      <c r="F14" s="124">
        <f>F13/F4</f>
        <v>1.0833962578844807</v>
      </c>
      <c r="G14" s="124">
        <f t="shared" ref="G14:N14" si="6">G13/G4</f>
        <v>0.96431448125207531</v>
      </c>
      <c r="H14" s="124">
        <f t="shared" si="6"/>
        <v>0.96560377064089831</v>
      </c>
      <c r="I14" s="124">
        <f t="shared" si="6"/>
        <v>1.0559634420435786</v>
      </c>
      <c r="J14" s="124">
        <f t="shared" si="6"/>
        <v>0</v>
      </c>
      <c r="K14" s="124">
        <f t="shared" si="6"/>
        <v>0</v>
      </c>
      <c r="L14" s="124">
        <f t="shared" si="6"/>
        <v>0</v>
      </c>
      <c r="M14" s="124">
        <f t="shared" si="6"/>
        <v>0</v>
      </c>
      <c r="N14" s="124">
        <f t="shared" si="6"/>
        <v>0</v>
      </c>
      <c r="O14" s="124">
        <f>O13/O4</f>
        <v>0.59538801336349823</v>
      </c>
      <c r="P14" s="125"/>
      <c r="Q14" s="115">
        <f t="shared" ref="Q14:Q16" si="7">O14/O5</f>
        <v>9.9231335561334798E-11</v>
      </c>
    </row>
    <row r="15" spans="2:24" s="123" customFormat="1">
      <c r="B15" s="107" t="s">
        <v>425</v>
      </c>
      <c r="C15" s="108">
        <v>112345833</v>
      </c>
      <c r="D15" s="108">
        <v>182223106</v>
      </c>
      <c r="E15" s="108">
        <v>231999600</v>
      </c>
      <c r="F15" s="108">
        <v>290341044</v>
      </c>
      <c r="G15" s="108">
        <v>470005906</v>
      </c>
      <c r="H15" s="108">
        <f>1155204545+404281263+3460000</f>
        <v>1562945808</v>
      </c>
      <c r="I15" s="108">
        <f>559363638+176323810+3460000</f>
        <v>739147448</v>
      </c>
      <c r="J15" s="108"/>
      <c r="K15" s="108"/>
      <c r="L15" s="108"/>
      <c r="M15" s="108"/>
      <c r="N15" s="108"/>
      <c r="O15" s="126">
        <f>SUM(C15:N15)</f>
        <v>3589008745</v>
      </c>
      <c r="P15" s="125"/>
      <c r="Q15" s="115">
        <f t="shared" si="7"/>
        <v>1.7945043723205494</v>
      </c>
    </row>
    <row r="16" spans="2:24" s="123" customFormat="1">
      <c r="B16" s="127" t="s">
        <v>427</v>
      </c>
      <c r="C16" s="108">
        <v>297212311</v>
      </c>
      <c r="D16" s="108">
        <v>24382106</v>
      </c>
      <c r="E16" s="108">
        <v>84125604</v>
      </c>
      <c r="F16" s="108">
        <v>428847881</v>
      </c>
      <c r="G16" s="108">
        <v>34299766</v>
      </c>
      <c r="H16" s="108">
        <f>103220145+57048040</f>
        <v>160268185</v>
      </c>
      <c r="I16" s="108">
        <f>41380204+103579305</f>
        <v>144959509</v>
      </c>
      <c r="J16" s="108"/>
      <c r="K16" s="108"/>
      <c r="L16" s="108"/>
      <c r="M16" s="108"/>
      <c r="N16" s="108"/>
      <c r="O16" s="126">
        <f>SUM(C16:N16)</f>
        <v>1174095362</v>
      </c>
      <c r="P16" s="125"/>
      <c r="Q16" s="115">
        <f t="shared" si="7"/>
        <v>0.20102394352063335</v>
      </c>
    </row>
    <row r="17" spans="2:18" s="96" customFormat="1">
      <c r="B17" s="128" t="s">
        <v>429</v>
      </c>
      <c r="C17" s="129">
        <v>354054478</v>
      </c>
      <c r="D17" s="129">
        <v>322577457</v>
      </c>
      <c r="E17" s="129">
        <v>273272388</v>
      </c>
      <c r="F17" s="129">
        <v>487933983</v>
      </c>
      <c r="G17" s="129">
        <v>413662867</v>
      </c>
      <c r="H17" s="129">
        <v>931884088</v>
      </c>
      <c r="I17" s="129">
        <v>641074754</v>
      </c>
      <c r="J17" s="129">
        <f t="shared" ref="J17:N17" si="8">SUM(J19:J20)</f>
        <v>0</v>
      </c>
      <c r="K17" s="129">
        <f t="shared" si="8"/>
        <v>0</v>
      </c>
      <c r="L17" s="129">
        <f t="shared" si="8"/>
        <v>0</v>
      </c>
      <c r="M17" s="129">
        <f t="shared" si="8"/>
        <v>0</v>
      </c>
      <c r="N17" s="129">
        <f t="shared" si="8"/>
        <v>0</v>
      </c>
      <c r="O17" s="129">
        <f>SUM(C17:N17)</f>
        <v>3424460015</v>
      </c>
      <c r="P17" s="97"/>
    </row>
    <row r="18" spans="2:18" s="96" customFormat="1" hidden="1">
      <c r="B18" s="123" t="s">
        <v>436</v>
      </c>
      <c r="C18" s="130">
        <f>C17/C7</f>
        <v>0.7531638826444742</v>
      </c>
      <c r="D18" s="130">
        <f t="shared" ref="D18:N18" si="9">D17/D7</f>
        <v>0.68620425687060771</v>
      </c>
      <c r="E18" s="130">
        <f t="shared" si="9"/>
        <v>0.58131984074385079</v>
      </c>
      <c r="F18" s="130">
        <f t="shared" si="9"/>
        <v>1.0379596247062941</v>
      </c>
      <c r="G18" s="130">
        <f t="shared" si="9"/>
        <v>0.87996607972732588</v>
      </c>
      <c r="H18" s="130">
        <f t="shared" si="9"/>
        <v>1.8690405160045753</v>
      </c>
      <c r="I18" s="130">
        <f t="shared" si="9"/>
        <v>1.2857765299815551</v>
      </c>
      <c r="J18" s="130">
        <f t="shared" si="9"/>
        <v>0</v>
      </c>
      <c r="K18" s="130">
        <f t="shared" si="9"/>
        <v>0</v>
      </c>
      <c r="L18" s="130">
        <f t="shared" si="9"/>
        <v>0</v>
      </c>
      <c r="M18" s="130">
        <f t="shared" si="9"/>
        <v>0</v>
      </c>
      <c r="N18" s="130">
        <f t="shared" si="9"/>
        <v>0</v>
      </c>
      <c r="O18" s="130">
        <f>O17/O7</f>
        <v>0.58632243932160877</v>
      </c>
      <c r="P18" s="131"/>
      <c r="Q18" s="124">
        <f>SUM(C17:E17)/SUM(C7:E7)</f>
        <v>0.67356266008631083</v>
      </c>
      <c r="R18" s="124"/>
    </row>
    <row r="19" spans="2:18">
      <c r="B19" s="107" t="s">
        <v>430</v>
      </c>
      <c r="C19" s="132">
        <v>177379631</v>
      </c>
      <c r="D19" s="132">
        <v>141054623</v>
      </c>
      <c r="E19" s="132">
        <v>143606220</v>
      </c>
      <c r="F19" s="133">
        <v>270524277</v>
      </c>
      <c r="G19" s="133">
        <v>205940322</v>
      </c>
      <c r="H19" s="133">
        <v>655620437</v>
      </c>
      <c r="I19" s="103"/>
      <c r="J19" s="103"/>
      <c r="K19" s="103"/>
      <c r="L19" s="103"/>
      <c r="M19" s="103"/>
      <c r="N19" s="103"/>
      <c r="O19" s="133">
        <f>SUM(C19:N19)</f>
        <v>1594125510</v>
      </c>
      <c r="P19" s="103"/>
    </row>
    <row r="20" spans="2:18">
      <c r="B20" s="127" t="s">
        <v>431</v>
      </c>
      <c r="C20" s="134">
        <v>176674847</v>
      </c>
      <c r="D20" s="134">
        <v>181522834</v>
      </c>
      <c r="E20" s="134">
        <v>115886168</v>
      </c>
      <c r="F20" s="135">
        <v>185609706</v>
      </c>
      <c r="G20" s="135">
        <v>175922545</v>
      </c>
      <c r="H20" s="135">
        <v>261600573</v>
      </c>
      <c r="I20" s="136"/>
      <c r="J20" s="136"/>
      <c r="K20" s="136"/>
      <c r="L20" s="136"/>
      <c r="M20" s="136"/>
      <c r="N20" s="136"/>
      <c r="O20" s="135">
        <f>SUM(C20:N20)</f>
        <v>1097216673</v>
      </c>
      <c r="P20" s="103"/>
    </row>
    <row r="21" spans="2:18" s="96" customFormat="1">
      <c r="B21" s="544" t="s">
        <v>433</v>
      </c>
      <c r="C21" s="545">
        <f>C13-C17</f>
        <v>55503666</v>
      </c>
      <c r="D21" s="545">
        <f t="shared" ref="D21:O21" si="10">D13-D17</f>
        <v>-115972245</v>
      </c>
      <c r="E21" s="545">
        <f t="shared" si="10"/>
        <v>42852816</v>
      </c>
      <c r="F21" s="545">
        <f t="shared" si="10"/>
        <v>231254942</v>
      </c>
      <c r="G21" s="545">
        <f t="shared" si="10"/>
        <v>90642805</v>
      </c>
      <c r="H21" s="545">
        <f t="shared" si="10"/>
        <v>791329905</v>
      </c>
      <c r="I21" s="545">
        <f t="shared" si="10"/>
        <v>243032203</v>
      </c>
      <c r="J21" s="545">
        <f t="shared" si="10"/>
        <v>0</v>
      </c>
      <c r="K21" s="545">
        <f t="shared" si="10"/>
        <v>0</v>
      </c>
      <c r="L21" s="545">
        <f t="shared" si="10"/>
        <v>0</v>
      </c>
      <c r="M21" s="545">
        <f t="shared" si="10"/>
        <v>0</v>
      </c>
      <c r="N21" s="545">
        <f t="shared" si="10"/>
        <v>0</v>
      </c>
      <c r="O21" s="545">
        <f t="shared" si="10"/>
        <v>1338644092</v>
      </c>
      <c r="P21" s="97"/>
    </row>
    <row r="24" spans="2:18">
      <c r="B24" s="119" t="s">
        <v>437</v>
      </c>
      <c r="C24" s="120"/>
      <c r="D24" s="120"/>
      <c r="E24" s="120"/>
      <c r="F24" s="120"/>
      <c r="G24" s="120"/>
      <c r="H24" s="120"/>
      <c r="I24" s="120"/>
      <c r="J24" s="120"/>
      <c r="K24" s="120"/>
      <c r="L24" s="120"/>
      <c r="M24" s="120"/>
      <c r="N24" s="120"/>
      <c r="O24" s="120"/>
      <c r="P24" s="121"/>
    </row>
    <row r="25" spans="2:18" s="96" customFormat="1">
      <c r="B25" s="96" t="s">
        <v>438</v>
      </c>
      <c r="C25" s="97">
        <f>SUM(C26:C28)</f>
        <v>391212393</v>
      </c>
      <c r="D25" s="97">
        <f t="shared" ref="D25:N25" si="11">SUM(D26:D28)</f>
        <v>370181854</v>
      </c>
      <c r="E25" s="97">
        <f t="shared" si="11"/>
        <v>812498884</v>
      </c>
      <c r="F25" s="97">
        <f t="shared" si="11"/>
        <v>603785184</v>
      </c>
      <c r="G25" s="97">
        <f t="shared" si="11"/>
        <v>548875165</v>
      </c>
      <c r="H25" s="97">
        <f t="shared" si="11"/>
        <v>1214092596</v>
      </c>
      <c r="I25" s="97">
        <f t="shared" si="11"/>
        <v>450660443.74545455</v>
      </c>
      <c r="J25" s="97">
        <f t="shared" si="11"/>
        <v>635026914</v>
      </c>
      <c r="K25" s="97">
        <f t="shared" si="11"/>
        <v>1421015229.2</v>
      </c>
      <c r="L25" s="97">
        <f t="shared" si="11"/>
        <v>442007880.21818185</v>
      </c>
      <c r="M25" s="97">
        <f t="shared" si="11"/>
        <v>390975566</v>
      </c>
      <c r="N25" s="97">
        <f t="shared" si="11"/>
        <v>2353455304.909091</v>
      </c>
      <c r="O25" s="97">
        <f>SUM(O26:O28)</f>
        <v>9633787414.0727272</v>
      </c>
      <c r="P25" s="97"/>
    </row>
    <row r="26" spans="2:18">
      <c r="B26" s="107" t="s">
        <v>439</v>
      </c>
      <c r="C26" s="103">
        <v>253637750</v>
      </c>
      <c r="D26" s="103">
        <v>193042416</v>
      </c>
      <c r="E26" s="103">
        <v>212396621</v>
      </c>
      <c r="F26" s="103">
        <v>368785502</v>
      </c>
      <c r="G26" s="103">
        <v>367228786</v>
      </c>
      <c r="H26" s="103">
        <v>1060451930</v>
      </c>
      <c r="I26" s="103">
        <v>29545454.545454547</v>
      </c>
      <c r="J26" s="103">
        <v>551500000</v>
      </c>
      <c r="K26" s="103">
        <v>1259550000</v>
      </c>
      <c r="L26" s="103">
        <v>217983931.81818181</v>
      </c>
      <c r="M26" s="103">
        <v>255000000</v>
      </c>
      <c r="N26" s="103">
        <v>2082294194.909091</v>
      </c>
      <c r="O26" s="103">
        <f>SUM(C26:N26)</f>
        <v>6851416586.272727</v>
      </c>
      <c r="P26" s="103"/>
      <c r="Q26" s="105" t="s">
        <v>440</v>
      </c>
    </row>
    <row r="27" spans="2:18">
      <c r="B27" s="107" t="s">
        <v>441</v>
      </c>
      <c r="C27" s="103">
        <v>137574643</v>
      </c>
      <c r="D27" s="103">
        <v>177139438</v>
      </c>
      <c r="E27" s="103">
        <v>524332085</v>
      </c>
      <c r="F27" s="103">
        <v>209583016</v>
      </c>
      <c r="G27" s="103">
        <v>111532864</v>
      </c>
      <c r="H27" s="103">
        <v>126224000</v>
      </c>
      <c r="I27" s="103">
        <v>393698323.19999999</v>
      </c>
      <c r="J27" s="103">
        <v>56110248</v>
      </c>
      <c r="K27" s="103">
        <v>134048563.2</v>
      </c>
      <c r="L27" s="103">
        <v>196607282.40000004</v>
      </c>
      <c r="M27" s="103">
        <v>108558900</v>
      </c>
      <c r="N27" s="103">
        <v>243744444</v>
      </c>
      <c r="O27" s="103">
        <f t="shared" ref="O27:O39" si="12">SUM(C27:N27)</f>
        <v>2419153806.8000002</v>
      </c>
      <c r="P27" s="103"/>
      <c r="Q27" s="105" t="s">
        <v>442</v>
      </c>
    </row>
    <row r="28" spans="2:18">
      <c r="B28" s="107" t="s">
        <v>443</v>
      </c>
      <c r="C28" s="103"/>
      <c r="D28" s="103"/>
      <c r="E28" s="103">
        <v>75770178</v>
      </c>
      <c r="F28" s="103">
        <v>25416666</v>
      </c>
      <c r="G28" s="103">
        <f>44426666+25686849</f>
        <v>70113515</v>
      </c>
      <c r="H28" s="103">
        <v>27416666</v>
      </c>
      <c r="I28" s="103">
        <v>27416666</v>
      </c>
      <c r="J28" s="103">
        <v>27416666</v>
      </c>
      <c r="K28" s="103">
        <v>27416666</v>
      </c>
      <c r="L28" s="103">
        <v>27416666</v>
      </c>
      <c r="M28" s="103">
        <v>27416666</v>
      </c>
      <c r="N28" s="103">
        <v>27416666</v>
      </c>
      <c r="O28" s="103">
        <f t="shared" si="12"/>
        <v>363217021</v>
      </c>
      <c r="P28" s="103"/>
    </row>
    <row r="29" spans="2:18" s="96" customFormat="1">
      <c r="B29" s="137" t="s">
        <v>444</v>
      </c>
      <c r="C29" s="97">
        <f t="shared" ref="C29:O29" si="13">SUM(C30:C39)</f>
        <v>575770</v>
      </c>
      <c r="D29" s="97">
        <f t="shared" si="13"/>
        <v>4569600</v>
      </c>
      <c r="E29" s="97">
        <f t="shared" si="13"/>
        <v>352598932</v>
      </c>
      <c r="F29" s="97">
        <f t="shared" si="13"/>
        <v>510200699</v>
      </c>
      <c r="G29" s="97">
        <f t="shared" si="13"/>
        <v>486588074</v>
      </c>
      <c r="H29" s="97">
        <f t="shared" si="13"/>
        <v>778910922</v>
      </c>
      <c r="I29" s="97">
        <f t="shared" si="13"/>
        <v>2045439444</v>
      </c>
      <c r="J29" s="97">
        <f t="shared" si="13"/>
        <v>956380000</v>
      </c>
      <c r="K29" s="97">
        <f t="shared" si="13"/>
        <v>719500000</v>
      </c>
      <c r="L29" s="97">
        <f t="shared" si="13"/>
        <v>537310922</v>
      </c>
      <c r="M29" s="97">
        <f t="shared" si="13"/>
        <v>591400000</v>
      </c>
      <c r="N29" s="97">
        <f t="shared" si="13"/>
        <v>529500000</v>
      </c>
      <c r="O29" s="97">
        <f t="shared" si="13"/>
        <v>7512974363</v>
      </c>
      <c r="P29" s="97"/>
    </row>
    <row r="30" spans="2:18">
      <c r="B30" s="107" t="s">
        <v>445</v>
      </c>
      <c r="C30" s="103"/>
      <c r="D30" s="103"/>
      <c r="E30" s="103">
        <v>210325282</v>
      </c>
      <c r="F30" s="103">
        <v>229765481</v>
      </c>
      <c r="G30" s="103">
        <v>207862902</v>
      </c>
      <c r="H30" s="103">
        <v>223000000</v>
      </c>
      <c r="I30" s="103">
        <v>358000000</v>
      </c>
      <c r="J30" s="103">
        <v>226000000</v>
      </c>
      <c r="K30" s="103">
        <v>241000000</v>
      </c>
      <c r="L30" s="103">
        <v>226000000</v>
      </c>
      <c r="M30" s="103">
        <v>229000000</v>
      </c>
      <c r="N30" s="103">
        <v>245000000</v>
      </c>
      <c r="O30" s="103">
        <f t="shared" si="12"/>
        <v>2395953665</v>
      </c>
      <c r="P30" s="103"/>
    </row>
    <row r="31" spans="2:18">
      <c r="B31" s="107" t="s">
        <v>446</v>
      </c>
      <c r="C31" s="103"/>
      <c r="D31" s="103"/>
      <c r="E31" s="103">
        <v>15585273</v>
      </c>
      <c r="F31" s="103">
        <v>17585600</v>
      </c>
      <c r="G31" s="103">
        <v>3245000</v>
      </c>
      <c r="H31" s="103">
        <v>25300000</v>
      </c>
      <c r="I31" s="103">
        <v>129999100</v>
      </c>
      <c r="J31" s="103">
        <v>251880000</v>
      </c>
      <c r="K31" s="103"/>
      <c r="L31" s="103"/>
      <c r="M31" s="103">
        <v>83900000</v>
      </c>
      <c r="N31" s="103">
        <v>6000000</v>
      </c>
      <c r="O31" s="103">
        <f t="shared" si="12"/>
        <v>533494973</v>
      </c>
      <c r="P31" s="103"/>
    </row>
    <row r="32" spans="2:18">
      <c r="B32" s="107" t="s">
        <v>447</v>
      </c>
      <c r="C32" s="103"/>
      <c r="D32" s="103"/>
      <c r="E32" s="103"/>
      <c r="F32" s="103"/>
      <c r="G32" s="103"/>
      <c r="H32" s="103">
        <f>28500000*24/30</f>
        <v>22800000</v>
      </c>
      <c r="I32" s="103">
        <v>28500000</v>
      </c>
      <c r="J32" s="103">
        <v>28500000</v>
      </c>
      <c r="K32" s="103">
        <v>28500000</v>
      </c>
      <c r="L32" s="103">
        <v>28500000</v>
      </c>
      <c r="M32" s="103">
        <v>28500000</v>
      </c>
      <c r="N32" s="103">
        <v>28500000</v>
      </c>
      <c r="O32" s="103">
        <f t="shared" si="12"/>
        <v>193800000</v>
      </c>
      <c r="P32" s="103"/>
    </row>
    <row r="33" spans="2:17">
      <c r="B33" s="107" t="s">
        <v>448</v>
      </c>
      <c r="C33" s="103"/>
      <c r="D33" s="103"/>
      <c r="E33" s="103"/>
      <c r="F33" s="103">
        <v>49578436</v>
      </c>
      <c r="G33" s="103">
        <v>51331983</v>
      </c>
      <c r="H33" s="103">
        <v>82810922</v>
      </c>
      <c r="I33" s="103">
        <v>82810922</v>
      </c>
      <c r="J33" s="103">
        <v>50000000</v>
      </c>
      <c r="K33" s="103">
        <v>50000000</v>
      </c>
      <c r="L33" s="103">
        <v>82810922</v>
      </c>
      <c r="M33" s="103">
        <v>50000000</v>
      </c>
      <c r="N33" s="103">
        <v>50000000</v>
      </c>
      <c r="O33" s="103">
        <f t="shared" si="12"/>
        <v>549343185</v>
      </c>
      <c r="P33" s="103"/>
    </row>
    <row r="34" spans="2:17">
      <c r="B34" s="107" t="s">
        <v>449</v>
      </c>
      <c r="C34" s="103">
        <v>575770</v>
      </c>
      <c r="D34" s="103">
        <v>4569600</v>
      </c>
      <c r="E34" s="103">
        <v>126688377</v>
      </c>
      <c r="F34" s="103">
        <v>213271182</v>
      </c>
      <c r="G34" s="103">
        <v>224148189</v>
      </c>
      <c r="H34" s="103">
        <v>200000000</v>
      </c>
      <c r="I34" s="103">
        <v>200000000</v>
      </c>
      <c r="J34" s="103">
        <v>200000000</v>
      </c>
      <c r="K34" s="103">
        <v>200000000</v>
      </c>
      <c r="L34" s="103">
        <v>200000000</v>
      </c>
      <c r="M34" s="103">
        <v>200000000</v>
      </c>
      <c r="N34" s="103">
        <v>200000000</v>
      </c>
      <c r="O34" s="103">
        <f t="shared" si="12"/>
        <v>1969253118</v>
      </c>
      <c r="P34" s="103"/>
    </row>
    <row r="35" spans="2:17">
      <c r="B35" s="107" t="s">
        <v>450</v>
      </c>
      <c r="C35" s="103"/>
      <c r="D35" s="103"/>
      <c r="E35" s="103"/>
      <c r="F35" s="103"/>
      <c r="G35" s="103"/>
      <c r="H35" s="103"/>
      <c r="I35" s="103">
        <v>200000000</v>
      </c>
      <c r="J35" s="103">
        <v>200000000</v>
      </c>
      <c r="K35" s="103">
        <v>200000000</v>
      </c>
      <c r="L35" s="103"/>
      <c r="M35" s="103"/>
      <c r="N35" s="103"/>
      <c r="O35" s="103">
        <f t="shared" si="12"/>
        <v>600000000</v>
      </c>
      <c r="P35" s="103"/>
    </row>
    <row r="36" spans="2:17">
      <c r="B36" s="107" t="s">
        <v>451</v>
      </c>
      <c r="C36" s="103"/>
      <c r="D36" s="103"/>
      <c r="E36" s="103"/>
      <c r="F36" s="103"/>
      <c r="G36" s="103"/>
      <c r="H36" s="103">
        <v>225000000</v>
      </c>
      <c r="I36" s="103"/>
      <c r="J36" s="103"/>
      <c r="K36" s="103"/>
      <c r="L36" s="103"/>
      <c r="M36" s="103"/>
      <c r="N36" s="103"/>
      <c r="O36" s="103">
        <f t="shared" si="12"/>
        <v>225000000</v>
      </c>
      <c r="P36" s="103"/>
    </row>
    <row r="37" spans="2:17">
      <c r="B37" s="138" t="s">
        <v>452</v>
      </c>
      <c r="C37" s="139"/>
      <c r="D37" s="139"/>
      <c r="E37" s="139"/>
      <c r="F37" s="139"/>
      <c r="G37" s="139"/>
      <c r="H37" s="139"/>
      <c r="I37" s="139">
        <v>300000000</v>
      </c>
      <c r="J37" s="139"/>
      <c r="K37" s="139"/>
      <c r="L37" s="139"/>
      <c r="M37" s="139"/>
      <c r="N37" s="139"/>
      <c r="O37" s="139">
        <f t="shared" si="12"/>
        <v>300000000</v>
      </c>
      <c r="P37" s="103"/>
    </row>
    <row r="38" spans="2:17">
      <c r="B38" s="138" t="s">
        <v>453</v>
      </c>
      <c r="C38" s="139"/>
      <c r="D38" s="139"/>
      <c r="E38" s="139"/>
      <c r="F38" s="139"/>
      <c r="G38" s="139"/>
      <c r="H38" s="139"/>
      <c r="I38" s="139">
        <v>84800000</v>
      </c>
      <c r="J38" s="139"/>
      <c r="K38" s="139"/>
      <c r="L38" s="139"/>
      <c r="M38" s="139"/>
      <c r="N38" s="139"/>
      <c r="O38" s="139">
        <f t="shared" si="12"/>
        <v>84800000</v>
      </c>
      <c r="P38" s="103"/>
    </row>
    <row r="39" spans="2:17">
      <c r="B39" s="138" t="s">
        <v>454</v>
      </c>
      <c r="C39" s="139"/>
      <c r="D39" s="139"/>
      <c r="E39" s="139"/>
      <c r="F39" s="139"/>
      <c r="G39" s="139">
        <f>526470540-526470540</f>
        <v>0</v>
      </c>
      <c r="H39" s="139"/>
      <c r="I39" s="139">
        <f>648500429+312828993-I37</f>
        <v>661329422</v>
      </c>
      <c r="J39" s="139"/>
      <c r="K39" s="139"/>
      <c r="L39" s="139"/>
      <c r="M39" s="139"/>
      <c r="N39" s="139"/>
      <c r="O39" s="139">
        <f t="shared" si="12"/>
        <v>661329422</v>
      </c>
      <c r="P39" s="103"/>
    </row>
    <row r="40" spans="2:17" s="96" customFormat="1">
      <c r="B40" s="137" t="s">
        <v>455</v>
      </c>
      <c r="C40" s="97">
        <f t="shared" ref="C40:O40" si="14">C25-C29</f>
        <v>390636623</v>
      </c>
      <c r="D40" s="97">
        <f t="shared" si="14"/>
        <v>365612254</v>
      </c>
      <c r="E40" s="97">
        <f t="shared" si="14"/>
        <v>459899952</v>
      </c>
      <c r="F40" s="97">
        <f t="shared" si="14"/>
        <v>93584485</v>
      </c>
      <c r="G40" s="97">
        <f t="shared" si="14"/>
        <v>62287091</v>
      </c>
      <c r="H40" s="97">
        <f t="shared" si="14"/>
        <v>435181674</v>
      </c>
      <c r="I40" s="97">
        <f t="shared" si="14"/>
        <v>-1594779000.2545455</v>
      </c>
      <c r="J40" s="97">
        <f t="shared" si="14"/>
        <v>-321353086</v>
      </c>
      <c r="K40" s="97">
        <f t="shared" si="14"/>
        <v>701515229.20000005</v>
      </c>
      <c r="L40" s="97">
        <f t="shared" si="14"/>
        <v>-95303041.781818151</v>
      </c>
      <c r="M40" s="97">
        <f t="shared" si="14"/>
        <v>-200424434</v>
      </c>
      <c r="N40" s="97">
        <f t="shared" si="14"/>
        <v>1823955304.909091</v>
      </c>
      <c r="O40" s="97">
        <f t="shared" si="14"/>
        <v>2120813051.0727272</v>
      </c>
      <c r="P40" s="97"/>
    </row>
    <row r="41" spans="2:17" s="96" customFormat="1">
      <c r="B41" s="140" t="s">
        <v>456</v>
      </c>
      <c r="C41" s="129">
        <v>1342471793</v>
      </c>
      <c r="D41" s="129">
        <f>C42</f>
        <v>1733108416</v>
      </c>
      <c r="E41" s="129">
        <f t="shared" ref="E41:N41" si="15">D42</f>
        <v>2098720670</v>
      </c>
      <c r="F41" s="129">
        <f t="shared" si="15"/>
        <v>2558620622</v>
      </c>
      <c r="G41" s="129">
        <f t="shared" si="15"/>
        <v>2652205107</v>
      </c>
      <c r="H41" s="129">
        <f t="shared" si="15"/>
        <v>2714492198</v>
      </c>
      <c r="I41" s="129">
        <f t="shared" si="15"/>
        <v>3149673872</v>
      </c>
      <c r="J41" s="129">
        <f t="shared" si="15"/>
        <v>1554894871.7454545</v>
      </c>
      <c r="K41" s="129">
        <f t="shared" si="15"/>
        <v>1233541785.7454545</v>
      </c>
      <c r="L41" s="129">
        <f t="shared" si="15"/>
        <v>1935057014.9454546</v>
      </c>
      <c r="M41" s="129">
        <f t="shared" si="15"/>
        <v>1839753973.1636364</v>
      </c>
      <c r="N41" s="129">
        <f t="shared" si="15"/>
        <v>1639329539.1636364</v>
      </c>
      <c r="O41" s="129"/>
      <c r="P41" s="97"/>
    </row>
    <row r="42" spans="2:17" s="96" customFormat="1">
      <c r="B42" s="141" t="s">
        <v>457</v>
      </c>
      <c r="C42" s="142">
        <f>C40+C41</f>
        <v>1733108416</v>
      </c>
      <c r="D42" s="142">
        <f t="shared" ref="D42:N42" si="16">D40+D41</f>
        <v>2098720670</v>
      </c>
      <c r="E42" s="142">
        <f t="shared" si="16"/>
        <v>2558620622</v>
      </c>
      <c r="F42" s="142">
        <f t="shared" si="16"/>
        <v>2652205107</v>
      </c>
      <c r="G42" s="142">
        <f t="shared" si="16"/>
        <v>2714492198</v>
      </c>
      <c r="H42" s="142">
        <f t="shared" si="16"/>
        <v>3149673872</v>
      </c>
      <c r="I42" s="142">
        <f t="shared" si="16"/>
        <v>1554894871.7454545</v>
      </c>
      <c r="J42" s="142">
        <f t="shared" si="16"/>
        <v>1233541785.7454545</v>
      </c>
      <c r="K42" s="142">
        <f t="shared" si="16"/>
        <v>1935057014.9454546</v>
      </c>
      <c r="L42" s="142">
        <f t="shared" si="16"/>
        <v>1839753973.1636364</v>
      </c>
      <c r="M42" s="142">
        <f t="shared" si="16"/>
        <v>1639329539.1636364</v>
      </c>
      <c r="N42" s="142">
        <f t="shared" si="16"/>
        <v>3463284844.0727272</v>
      </c>
      <c r="O42" s="142"/>
      <c r="P42" s="97"/>
    </row>
    <row r="43" spans="2:17">
      <c r="C43" s="103"/>
      <c r="D43" s="103"/>
      <c r="E43" s="103"/>
      <c r="F43" s="103"/>
      <c r="G43" s="103"/>
      <c r="H43" s="103"/>
      <c r="I43" s="103"/>
      <c r="J43" s="103"/>
      <c r="K43" s="103"/>
      <c r="L43" s="103"/>
      <c r="M43" s="103"/>
      <c r="N43" s="103"/>
      <c r="O43" s="103"/>
      <c r="P43" s="103"/>
    </row>
    <row r="44" spans="2:17">
      <c r="C44" s="103"/>
      <c r="D44" s="103"/>
      <c r="E44" s="103"/>
      <c r="F44" s="103"/>
      <c r="G44" s="103"/>
      <c r="H44" s="103"/>
      <c r="I44" s="103"/>
      <c r="J44" s="103"/>
      <c r="K44" s="103"/>
      <c r="L44" s="103"/>
      <c r="M44" s="103"/>
      <c r="N44" s="103"/>
      <c r="O44" s="103"/>
      <c r="P44" s="103"/>
    </row>
    <row r="45" spans="2:17">
      <c r="B45" s="119" t="s">
        <v>458</v>
      </c>
      <c r="C45" s="120"/>
      <c r="D45" s="120"/>
      <c r="E45" s="120"/>
      <c r="F45" s="120"/>
      <c r="G45" s="120"/>
      <c r="H45" s="120"/>
      <c r="I45" s="120"/>
      <c r="J45" s="120"/>
      <c r="K45" s="120"/>
      <c r="L45" s="120"/>
      <c r="M45" s="120"/>
      <c r="N45" s="120"/>
      <c r="O45" s="120"/>
      <c r="P45" s="103"/>
    </row>
    <row r="46" spans="2:17">
      <c r="B46" s="143" t="s">
        <v>459</v>
      </c>
      <c r="C46" s="136">
        <v>54</v>
      </c>
      <c r="D46" s="136">
        <v>55</v>
      </c>
      <c r="E46" s="136">
        <v>61</v>
      </c>
      <c r="F46" s="136">
        <f>E46+0</f>
        <v>61</v>
      </c>
      <c r="G46" s="136">
        <f>F46+0</f>
        <v>61</v>
      </c>
      <c r="H46" s="136">
        <f>G46+1</f>
        <v>62</v>
      </c>
      <c r="I46" s="136">
        <f t="shared" ref="I46:J46" si="17">H46+1</f>
        <v>63</v>
      </c>
      <c r="J46" s="136">
        <f t="shared" si="17"/>
        <v>64</v>
      </c>
      <c r="K46" s="136">
        <v>66</v>
      </c>
      <c r="L46" s="136">
        <v>66</v>
      </c>
      <c r="M46" s="136">
        <v>66</v>
      </c>
      <c r="N46" s="136">
        <v>67</v>
      </c>
      <c r="O46" s="136"/>
      <c r="P46" s="103"/>
      <c r="Q46" s="105" t="s">
        <v>460</v>
      </c>
    </row>
    <row r="47" spans="2:17">
      <c r="C47" s="103"/>
      <c r="D47" s="103"/>
      <c r="E47" s="103"/>
      <c r="F47" s="103"/>
      <c r="G47" s="103"/>
      <c r="H47" s="103"/>
      <c r="I47" s="103"/>
      <c r="J47" s="103"/>
      <c r="K47" s="103"/>
      <c r="L47" s="103"/>
      <c r="M47" s="103"/>
      <c r="N47" s="103"/>
      <c r="O47" s="103"/>
      <c r="P47" s="103"/>
    </row>
    <row r="48" spans="2:17">
      <c r="C48" s="103"/>
      <c r="D48" s="103"/>
      <c r="E48" s="103"/>
      <c r="F48" s="103"/>
      <c r="G48" s="103"/>
      <c r="H48" s="103"/>
      <c r="I48" s="103"/>
      <c r="J48" s="103"/>
      <c r="K48" s="103"/>
      <c r="L48" s="103"/>
      <c r="M48" s="103"/>
      <c r="N48" s="103"/>
      <c r="O48" s="103"/>
      <c r="P48" s="103"/>
    </row>
    <row r="49" spans="2:16" hidden="1">
      <c r="B49" s="105" t="s">
        <v>461</v>
      </c>
      <c r="C49" s="103"/>
      <c r="D49" s="103"/>
      <c r="E49" s="103"/>
      <c r="F49" s="103"/>
      <c r="G49" s="103"/>
      <c r="H49" s="103"/>
      <c r="I49" s="103"/>
      <c r="J49" s="103"/>
      <c r="K49" s="103"/>
      <c r="L49" s="103"/>
      <c r="M49" s="103"/>
      <c r="N49" s="103"/>
      <c r="O49" s="103"/>
      <c r="P49" s="103"/>
    </row>
    <row r="50" spans="2:16" hidden="1">
      <c r="D50" s="103"/>
      <c r="E50" s="103"/>
      <c r="F50" s="103"/>
      <c r="G50" s="103"/>
      <c r="H50" s="103"/>
      <c r="I50" s="103"/>
      <c r="J50" s="103"/>
      <c r="K50" s="103"/>
      <c r="L50" s="103"/>
      <c r="M50" s="103"/>
      <c r="N50" s="103"/>
      <c r="O50" s="103"/>
      <c r="P50" s="103"/>
    </row>
    <row r="51" spans="2:16" hidden="1">
      <c r="B51" s="105" t="s">
        <v>462</v>
      </c>
      <c r="C51" s="546"/>
      <c r="D51" s="547" t="s">
        <v>463</v>
      </c>
      <c r="E51" s="547" t="s">
        <v>433</v>
      </c>
      <c r="F51" s="103"/>
      <c r="G51" s="103" t="s">
        <v>464</v>
      </c>
      <c r="H51" s="144" t="s">
        <v>465</v>
      </c>
      <c r="I51" s="103" t="s">
        <v>466</v>
      </c>
      <c r="J51" s="103"/>
      <c r="K51" s="103"/>
      <c r="L51" s="103"/>
      <c r="M51" s="103"/>
      <c r="N51" s="103"/>
      <c r="O51" s="103"/>
      <c r="P51" s="103"/>
    </row>
    <row r="52" spans="2:16" hidden="1">
      <c r="C52" s="548" t="s">
        <v>467</v>
      </c>
      <c r="D52" s="548">
        <v>8000000000</v>
      </c>
      <c r="E52" s="548">
        <f>D52*G52</f>
        <v>2000000000</v>
      </c>
      <c r="G52" s="145">
        <v>0.25</v>
      </c>
      <c r="H52" s="145">
        <f>[54]Sheet1!H10</f>
        <v>0.315</v>
      </c>
      <c r="I52" s="145">
        <f>[54]Sheet1!J10</f>
        <v>0.20739999999999997</v>
      </c>
      <c r="J52" s="103"/>
      <c r="K52" s="103"/>
      <c r="L52" s="103"/>
      <c r="M52" s="103"/>
      <c r="N52" s="103"/>
      <c r="O52" s="103"/>
      <c r="P52" s="103"/>
    </row>
    <row r="53" spans="2:16" hidden="1">
      <c r="C53" s="548" t="s">
        <v>468</v>
      </c>
      <c r="D53" s="549">
        <v>0.5</v>
      </c>
      <c r="E53" s="549">
        <v>0.5</v>
      </c>
      <c r="F53" s="103"/>
      <c r="G53" s="103"/>
      <c r="H53" s="103"/>
      <c r="I53" s="103"/>
      <c r="J53" s="103"/>
      <c r="K53" s="103"/>
      <c r="L53" s="103"/>
      <c r="M53" s="103"/>
      <c r="N53" s="103"/>
      <c r="O53" s="103"/>
      <c r="P53" s="103"/>
    </row>
    <row r="54" spans="2:16" hidden="1">
      <c r="C54" s="548" t="s">
        <v>469</v>
      </c>
      <c r="D54" s="548"/>
      <c r="E54" s="548" t="s">
        <v>470</v>
      </c>
      <c r="F54" s="103"/>
      <c r="G54" s="103"/>
      <c r="H54" s="103"/>
      <c r="J54" s="103"/>
      <c r="K54" s="103"/>
      <c r="L54" s="103"/>
      <c r="M54" s="103"/>
      <c r="N54" s="103"/>
      <c r="O54" s="103"/>
      <c r="P54" s="103"/>
    </row>
    <row r="55" spans="2:16" hidden="1">
      <c r="D55" s="103"/>
      <c r="E55" s="103"/>
      <c r="F55" s="103"/>
      <c r="G55" s="103"/>
      <c r="H55" s="103"/>
      <c r="J55" s="103"/>
      <c r="K55" s="103"/>
      <c r="L55" s="103"/>
      <c r="M55" s="103"/>
      <c r="N55" s="103"/>
      <c r="O55" s="103"/>
      <c r="P55" s="103"/>
    </row>
    <row r="56" spans="2:16" hidden="1">
      <c r="B56" s="105" t="s">
        <v>471</v>
      </c>
      <c r="C56" s="117">
        <v>350000000</v>
      </c>
      <c r="D56" s="103"/>
      <c r="E56" s="103"/>
      <c r="F56" s="103"/>
      <c r="G56" s="103" t="s">
        <v>472</v>
      </c>
      <c r="H56" s="103"/>
      <c r="J56" s="145">
        <f>[54]Sheet1!J12</f>
        <v>1.4465999999999999</v>
      </c>
      <c r="K56" s="103"/>
      <c r="L56" s="103"/>
      <c r="M56" s="103"/>
      <c r="N56" s="103"/>
      <c r="O56" s="103"/>
      <c r="P56" s="103"/>
    </row>
    <row r="57" spans="2:16" hidden="1">
      <c r="B57" s="105" t="s">
        <v>473</v>
      </c>
      <c r="C57" s="117">
        <v>2</v>
      </c>
      <c r="D57" s="103"/>
      <c r="E57" s="103"/>
      <c r="F57" s="103"/>
      <c r="G57" s="105" t="s">
        <v>474</v>
      </c>
      <c r="H57" s="103"/>
      <c r="J57" s="103">
        <f>J56*N30</f>
        <v>354417000</v>
      </c>
      <c r="K57" s="103"/>
      <c r="L57" s="103"/>
      <c r="M57" s="103"/>
      <c r="N57" s="103"/>
      <c r="O57" s="103"/>
      <c r="P57" s="103"/>
    </row>
    <row r="58" spans="2:16" hidden="1">
      <c r="D58" s="103"/>
      <c r="E58" s="103"/>
      <c r="F58" s="103"/>
      <c r="G58" s="103"/>
      <c r="H58" s="103"/>
      <c r="I58" s="103"/>
      <c r="J58" s="103"/>
      <c r="K58" s="103"/>
      <c r="L58" s="103"/>
      <c r="M58" s="103"/>
      <c r="N58" s="103"/>
      <c r="O58" s="103"/>
      <c r="P58" s="103"/>
    </row>
    <row r="59" spans="2:16" hidden="1">
      <c r="D59" s="103"/>
      <c r="E59" s="103"/>
      <c r="F59" s="103"/>
      <c r="G59" s="103"/>
      <c r="H59" s="103"/>
      <c r="I59" s="103"/>
      <c r="J59" s="103"/>
      <c r="K59" s="103"/>
      <c r="L59" s="103"/>
      <c r="M59" s="103"/>
      <c r="N59" s="103"/>
      <c r="O59" s="103"/>
      <c r="P59" s="103"/>
    </row>
    <row r="60" spans="2:16" hidden="1">
      <c r="D60" s="103"/>
      <c r="E60" s="103"/>
      <c r="F60" s="103"/>
      <c r="G60" s="103"/>
      <c r="H60" s="103"/>
      <c r="I60" s="103"/>
      <c r="J60" s="103"/>
      <c r="K60" s="103"/>
      <c r="L60" s="103"/>
      <c r="M60" s="103"/>
      <c r="N60" s="103"/>
      <c r="O60" s="103"/>
      <c r="P60" s="103"/>
    </row>
    <row r="61" spans="2:16" hidden="1">
      <c r="D61" s="103"/>
      <c r="E61" s="103"/>
      <c r="F61" s="103"/>
      <c r="G61" s="103"/>
      <c r="H61" s="103"/>
      <c r="I61" s="103"/>
      <c r="J61" s="103"/>
      <c r="K61" s="103"/>
      <c r="L61" s="103"/>
      <c r="M61" s="103"/>
      <c r="N61" s="103"/>
      <c r="O61" s="103"/>
      <c r="P61" s="103"/>
    </row>
    <row r="62" spans="2:16" s="92" customFormat="1" hidden="1">
      <c r="B62" s="92" t="s">
        <v>475</v>
      </c>
      <c r="D62" s="92" t="s">
        <v>463</v>
      </c>
      <c r="E62" s="92" t="s">
        <v>433</v>
      </c>
      <c r="F62" s="92" t="s">
        <v>476</v>
      </c>
      <c r="G62" s="146" t="s">
        <v>477</v>
      </c>
      <c r="H62" s="146" t="s">
        <v>478</v>
      </c>
      <c r="I62" s="146" t="s">
        <v>479</v>
      </c>
      <c r="J62" s="146"/>
      <c r="K62" s="146"/>
      <c r="L62" s="146"/>
      <c r="M62" s="146"/>
      <c r="N62" s="146"/>
      <c r="O62" s="146"/>
      <c r="P62" s="146"/>
    </row>
    <row r="63" spans="2:16" hidden="1">
      <c r="C63" s="105" t="s">
        <v>480</v>
      </c>
      <c r="D63" s="117">
        <v>8000000000</v>
      </c>
      <c r="E63" s="117">
        <v>2000000000</v>
      </c>
      <c r="F63" s="145">
        <f>E63/D63</f>
        <v>0.25</v>
      </c>
      <c r="G63" s="117">
        <f>MIN($C$56*$D$53*D63/$D$52+$C$56*$E$53*E63/$E$52,$C$56*$C$57)</f>
        <v>350000000</v>
      </c>
      <c r="H63" s="147">
        <f>(E63-G63)/D63</f>
        <v>0.20624999999999999</v>
      </c>
      <c r="I63" s="145">
        <f>G63/$N$30</f>
        <v>1.4285714285714286</v>
      </c>
    </row>
    <row r="64" spans="2:16" hidden="1">
      <c r="C64" s="105" t="s">
        <v>481</v>
      </c>
      <c r="D64" s="117">
        <v>9000000000</v>
      </c>
      <c r="E64" s="117">
        <v>2000000000</v>
      </c>
      <c r="F64" s="145">
        <f>E64/D64</f>
        <v>0.22222222222222221</v>
      </c>
      <c r="G64" s="117">
        <f t="shared" ref="G64:G66" si="18">MIN($C$56*$D$53*D64/$D$52+$C$56*$E$53*E64/$E$52,$C$56*$C$57)</f>
        <v>371875000</v>
      </c>
      <c r="H64" s="147">
        <f>(E64-G64)/D64</f>
        <v>0.18090277777777777</v>
      </c>
      <c r="I64" s="145">
        <f>G64/$N$30</f>
        <v>1.5178571428571428</v>
      </c>
    </row>
    <row r="65" spans="3:11" hidden="1">
      <c r="C65" s="105" t="s">
        <v>482</v>
      </c>
      <c r="D65" s="117">
        <v>10000000000</v>
      </c>
      <c r="E65" s="117">
        <v>2000000000</v>
      </c>
      <c r="F65" s="145">
        <f>E65/D65</f>
        <v>0.2</v>
      </c>
      <c r="G65" s="117">
        <f t="shared" si="18"/>
        <v>393750000</v>
      </c>
      <c r="H65" s="147">
        <f t="shared" ref="H65:H66" si="19">(E65-G65)/D65</f>
        <v>0.16062499999999999</v>
      </c>
      <c r="I65" s="145">
        <f t="shared" ref="I65:I66" si="20">G65/$N$30</f>
        <v>1.6071428571428572</v>
      </c>
    </row>
    <row r="66" spans="3:11" hidden="1">
      <c r="C66" s="105" t="s">
        <v>483</v>
      </c>
      <c r="D66" s="117">
        <v>12000000000</v>
      </c>
      <c r="E66" s="117">
        <v>3000000000</v>
      </c>
      <c r="F66" s="145">
        <f>E66/D66</f>
        <v>0.25</v>
      </c>
      <c r="G66" s="117">
        <f t="shared" si="18"/>
        <v>525000000</v>
      </c>
      <c r="H66" s="147">
        <f t="shared" si="19"/>
        <v>0.20624999999999999</v>
      </c>
      <c r="I66" s="145">
        <f t="shared" si="20"/>
        <v>2.1428571428571428</v>
      </c>
    </row>
    <row r="68" spans="3:11">
      <c r="C68" s="105" t="s">
        <v>484</v>
      </c>
    </row>
    <row r="70" spans="3:11">
      <c r="F70" s="105" t="s">
        <v>485</v>
      </c>
      <c r="G70" s="105" t="s">
        <v>486</v>
      </c>
      <c r="H70" s="105" t="s">
        <v>487</v>
      </c>
      <c r="I70" s="105" t="s">
        <v>488</v>
      </c>
      <c r="J70" s="105" t="s">
        <v>489</v>
      </c>
      <c r="K70" s="105" t="s">
        <v>490</v>
      </c>
    </row>
    <row r="71" spans="3:11">
      <c r="C71" s="105" t="s">
        <v>491</v>
      </c>
      <c r="E71" s="105" t="s">
        <v>30</v>
      </c>
      <c r="F71" s="117">
        <v>2815080108</v>
      </c>
      <c r="G71" s="117">
        <v>2897954560</v>
      </c>
      <c r="H71" s="117">
        <v>2875457082</v>
      </c>
      <c r="I71" s="117">
        <v>4542030798</v>
      </c>
      <c r="J71" s="117">
        <v>13130522548</v>
      </c>
      <c r="K71" s="104">
        <f>F71+G71+H71</f>
        <v>8588491750</v>
      </c>
    </row>
    <row r="72" spans="3:11">
      <c r="E72" s="105" t="s">
        <v>31</v>
      </c>
      <c r="F72" s="117">
        <v>1839896185</v>
      </c>
      <c r="G72" s="117">
        <v>2440715247</v>
      </c>
      <c r="H72" s="117">
        <v>1971319004</v>
      </c>
      <c r="I72" s="117">
        <v>2775562118</v>
      </c>
      <c r="J72" s="117">
        <v>9027492554</v>
      </c>
      <c r="K72" s="104">
        <f>F72+G72+H72</f>
        <v>6251930436</v>
      </c>
    </row>
    <row r="73" spans="3:11">
      <c r="E73" s="105" t="s">
        <v>24</v>
      </c>
      <c r="F73" s="117">
        <v>0.65358572914899093</v>
      </c>
      <c r="G73" s="117">
        <v>0.84221998532647802</v>
      </c>
      <c r="H73" s="117">
        <v>0.68556718037636843</v>
      </c>
      <c r="I73" s="117">
        <v>0.61108394932552368</v>
      </c>
      <c r="J73" s="117">
        <v>0.68751967189417296</v>
      </c>
    </row>
    <row r="74" spans="3:11">
      <c r="E74" s="105" t="s">
        <v>32</v>
      </c>
      <c r="F74" s="117">
        <v>1834350635</v>
      </c>
      <c r="G74" s="117">
        <v>2220375140</v>
      </c>
      <c r="H74" s="117">
        <v>1876889879</v>
      </c>
      <c r="I74" s="117">
        <v>2437304880</v>
      </c>
      <c r="J74" s="117">
        <v>8368920534</v>
      </c>
      <c r="K74" s="104">
        <f>F74+G74+H74</f>
        <v>5931615654</v>
      </c>
    </row>
    <row r="75" spans="3:11">
      <c r="E75" s="105" t="s">
        <v>33</v>
      </c>
      <c r="F75" s="117">
        <v>5545550</v>
      </c>
      <c r="G75" s="117">
        <v>220340107</v>
      </c>
      <c r="H75" s="117">
        <v>94429125</v>
      </c>
      <c r="I75" s="117">
        <v>338257238</v>
      </c>
      <c r="J75" s="117">
        <v>658572020</v>
      </c>
      <c r="K75" s="104">
        <f>F75+G75+H75</f>
        <v>320314782</v>
      </c>
    </row>
    <row r="76" spans="3:11">
      <c r="E76" s="105" t="s">
        <v>24</v>
      </c>
      <c r="F76" s="117">
        <v>1.9699439402240983E-3</v>
      </c>
      <c r="G76" s="117">
        <v>7.6032975134020048E-2</v>
      </c>
      <c r="H76" s="117">
        <v>3.2839692023614073E-2</v>
      </c>
      <c r="I76" s="117">
        <v>7.4472687007966873E-2</v>
      </c>
      <c r="J76" s="117">
        <v>5.0155811971116994E-2</v>
      </c>
    </row>
    <row r="77" spans="3:11">
      <c r="C77" s="105" t="s">
        <v>492</v>
      </c>
      <c r="E77" s="105" t="s">
        <v>30</v>
      </c>
      <c r="F77" s="117">
        <v>811333744</v>
      </c>
      <c r="G77" s="117">
        <v>1399409754</v>
      </c>
      <c r="H77" s="117">
        <v>2511528814</v>
      </c>
      <c r="I77" s="117">
        <v>2656994680</v>
      </c>
      <c r="J77" s="117">
        <v>7379266992</v>
      </c>
      <c r="K77" s="104">
        <f>F77+G77+H77</f>
        <v>4722272312</v>
      </c>
    </row>
    <row r="78" spans="3:11">
      <c r="E78" s="105" t="s">
        <v>31</v>
      </c>
      <c r="F78" s="117">
        <v>529040386</v>
      </c>
      <c r="G78" s="117">
        <v>1112512703</v>
      </c>
      <c r="H78" s="117">
        <v>2025615418</v>
      </c>
      <c r="I78" s="117">
        <v>2032033365</v>
      </c>
      <c r="J78" s="117">
        <v>5699201872</v>
      </c>
      <c r="K78" s="104">
        <f>F78+G78+H78</f>
        <v>3667168507</v>
      </c>
    </row>
    <row r="79" spans="3:11">
      <c r="E79" s="105" t="s">
        <v>24</v>
      </c>
      <c r="F79" s="117">
        <v>0.65206259435451264</v>
      </c>
      <c r="G79" s="117">
        <v>0.79498710068302125</v>
      </c>
      <c r="H79" s="117">
        <v>0.80652684799339114</v>
      </c>
      <c r="I79" s="117">
        <v>0.76478638828136458</v>
      </c>
      <c r="J79" s="117">
        <v>0.77232628636131617</v>
      </c>
    </row>
    <row r="80" spans="3:11">
      <c r="E80" s="105" t="s">
        <v>32</v>
      </c>
      <c r="F80" s="117">
        <v>895486555.85199797</v>
      </c>
      <c r="G80" s="117">
        <v>953583437.77957714</v>
      </c>
      <c r="H80" s="117">
        <v>677077555.31008494</v>
      </c>
      <c r="I80" s="117">
        <v>849156221.77312744</v>
      </c>
      <c r="J80" s="117">
        <v>3375303770.7147875</v>
      </c>
      <c r="K80" s="104">
        <f>F80+G80+H80</f>
        <v>2526147548.9416599</v>
      </c>
    </row>
    <row r="81" spans="3:11">
      <c r="E81" s="105" t="s">
        <v>33</v>
      </c>
      <c r="F81" s="117">
        <v>-245421754.85199797</v>
      </c>
      <c r="G81" s="117">
        <v>37904850.220422864</v>
      </c>
      <c r="H81" s="117">
        <v>1348537862.6899152</v>
      </c>
      <c r="I81" s="117">
        <v>1264088724.2268727</v>
      </c>
      <c r="J81" s="117">
        <v>2405109682.2852125</v>
      </c>
      <c r="K81" s="104">
        <f>F81+G81+H81</f>
        <v>1141020958.0583401</v>
      </c>
    </row>
    <row r="82" spans="3:11">
      <c r="E82" s="105" t="s">
        <v>24</v>
      </c>
      <c r="F82" s="117">
        <v>-0.30249173865495971</v>
      </c>
      <c r="G82" s="117">
        <v>2.7086312720114757E-2</v>
      </c>
      <c r="H82" s="117">
        <v>0.53693903696137935</v>
      </c>
      <c r="I82" s="117">
        <v>0.47575884654269335</v>
      </c>
      <c r="J82" s="117">
        <v>0.32592799324006522</v>
      </c>
    </row>
    <row r="83" spans="3:11">
      <c r="C83" s="105" t="s">
        <v>493</v>
      </c>
      <c r="E83" s="105" t="s">
        <v>30</v>
      </c>
      <c r="F83" s="117">
        <v>995021050</v>
      </c>
      <c r="G83" s="117">
        <v>1187930205</v>
      </c>
      <c r="H83" s="117">
        <v>992845177</v>
      </c>
      <c r="I83" s="117">
        <v>992853886</v>
      </c>
      <c r="J83" s="117">
        <v>4168650318</v>
      </c>
    </row>
    <row r="84" spans="3:11">
      <c r="E84" s="105" t="s">
        <v>31</v>
      </c>
      <c r="F84" s="117">
        <v>528365824</v>
      </c>
      <c r="G84" s="117">
        <v>692469422</v>
      </c>
      <c r="H84" s="117">
        <v>406560959</v>
      </c>
      <c r="I84" s="117">
        <v>515351241</v>
      </c>
      <c r="J84" s="117">
        <v>2142747446</v>
      </c>
    </row>
    <row r="85" spans="3:11">
      <c r="E85" s="105" t="s">
        <v>24</v>
      </c>
      <c r="F85" s="117">
        <v>0.53100969471952375</v>
      </c>
      <c r="G85" s="117">
        <v>0.58292096546193972</v>
      </c>
      <c r="H85" s="117">
        <v>0.40949079314508269</v>
      </c>
      <c r="I85" s="117">
        <v>0.51906050655272351</v>
      </c>
      <c r="J85" s="117">
        <v>0.51401467682423152</v>
      </c>
    </row>
    <row r="86" spans="3:11">
      <c r="E86" s="105" t="s">
        <v>32</v>
      </c>
      <c r="F86" s="117">
        <v>508392986.14800191</v>
      </c>
      <c r="G86" s="117">
        <v>333711687.5281688</v>
      </c>
      <c r="H86" s="117">
        <v>546826444.2851063</v>
      </c>
      <c r="I86" s="117">
        <v>348619855.59579229</v>
      </c>
      <c r="J86" s="117">
        <v>1737550973.5570693</v>
      </c>
    </row>
    <row r="87" spans="3:11">
      <c r="E87" s="105" t="s">
        <v>33</v>
      </c>
      <c r="F87" s="117">
        <v>19972837.851998091</v>
      </c>
      <c r="G87" s="117">
        <v>358757734.4718312</v>
      </c>
      <c r="H87" s="117">
        <v>-140265485.2851063</v>
      </c>
      <c r="I87" s="117">
        <v>166731385.40420771</v>
      </c>
      <c r="J87" s="117">
        <v>405196472.4429307</v>
      </c>
    </row>
    <row r="88" spans="3:11">
      <c r="E88" s="105" t="s">
        <v>24</v>
      </c>
      <c r="F88" s="117">
        <v>2.0072779216075972E-2</v>
      </c>
      <c r="G88" s="117">
        <v>0.30200236761538629</v>
      </c>
      <c r="H88" s="117">
        <v>-0.1412762921495325</v>
      </c>
      <c r="I88" s="117">
        <v>0.16793144263747958</v>
      </c>
      <c r="J88" s="117">
        <v>9.7200878349837816E-2</v>
      </c>
    </row>
    <row r="89" spans="3:11">
      <c r="C89" s="105" t="s">
        <v>494</v>
      </c>
      <c r="E89" s="105" t="s">
        <v>30</v>
      </c>
      <c r="F89" s="117">
        <f t="shared" ref="F89:I90" si="21">+F71+F77+F83</f>
        <v>4621434902</v>
      </c>
      <c r="G89" s="117">
        <f t="shared" si="21"/>
        <v>5485294519</v>
      </c>
      <c r="H89" s="117">
        <f t="shared" si="21"/>
        <v>6379831073</v>
      </c>
      <c r="I89" s="117">
        <f t="shared" si="21"/>
        <v>8191879364</v>
      </c>
      <c r="J89" s="117">
        <f>SUM(F89:I89)</f>
        <v>24678439858</v>
      </c>
      <c r="K89" s="104">
        <f>F89+G89+H89</f>
        <v>16486560494</v>
      </c>
    </row>
    <row r="90" spans="3:11">
      <c r="E90" s="105" t="s">
        <v>31</v>
      </c>
      <c r="F90" s="117">
        <f t="shared" si="21"/>
        <v>2897302395</v>
      </c>
      <c r="G90" s="117">
        <f t="shared" si="21"/>
        <v>4245697372</v>
      </c>
      <c r="H90" s="117">
        <f t="shared" si="21"/>
        <v>4403495381</v>
      </c>
      <c r="I90" s="117">
        <f t="shared" si="21"/>
        <v>5322946724</v>
      </c>
      <c r="J90" s="117">
        <f>SUM(F90:I90)</f>
        <v>16869441872</v>
      </c>
      <c r="K90" s="104">
        <f>F90+G90+H90</f>
        <v>11546495148</v>
      </c>
    </row>
    <row r="91" spans="3:11">
      <c r="E91" s="105" t="s">
        <v>24</v>
      </c>
      <c r="F91" s="117">
        <v>0.53100969471952375</v>
      </c>
      <c r="G91" s="117">
        <v>0.58292096546193972</v>
      </c>
      <c r="H91" s="117">
        <v>0.40949079314508269</v>
      </c>
      <c r="I91" s="117">
        <v>0.51906050655272351</v>
      </c>
      <c r="J91" s="117">
        <v>0.51401467682423152</v>
      </c>
    </row>
    <row r="92" spans="3:11">
      <c r="E92" s="105" t="s">
        <v>32</v>
      </c>
      <c r="F92" s="117">
        <f t="shared" ref="F92:I93" si="22">+F74+F80+F86</f>
        <v>3238230177</v>
      </c>
      <c r="G92" s="117">
        <f t="shared" si="22"/>
        <v>3507670265.3077459</v>
      </c>
      <c r="H92" s="117">
        <f t="shared" si="22"/>
        <v>3100793878.595191</v>
      </c>
      <c r="I92" s="117">
        <f t="shared" si="22"/>
        <v>3635080957.3689198</v>
      </c>
      <c r="J92" s="117">
        <f>SUM(F92:I92)</f>
        <v>13481775278.271856</v>
      </c>
      <c r="K92" s="104">
        <f>F92+G92+H92</f>
        <v>9846694320.9029369</v>
      </c>
    </row>
    <row r="93" spans="3:11">
      <c r="E93" s="105" t="s">
        <v>33</v>
      </c>
      <c r="F93" s="117">
        <f t="shared" si="22"/>
        <v>-219903366.99999988</v>
      </c>
      <c r="G93" s="117">
        <f t="shared" si="22"/>
        <v>617002691.69225407</v>
      </c>
      <c r="H93" s="117">
        <f t="shared" si="22"/>
        <v>1302701502.404809</v>
      </c>
      <c r="I93" s="117">
        <f t="shared" si="22"/>
        <v>1769077347.6310804</v>
      </c>
      <c r="J93" s="117">
        <f>SUM(F93:I93)</f>
        <v>3468878174.7281437</v>
      </c>
      <c r="K93" s="104">
        <f>F93+G93+H93</f>
        <v>1699800827.0970631</v>
      </c>
    </row>
    <row r="94" spans="3:11">
      <c r="E94" s="105" t="s">
        <v>24</v>
      </c>
      <c r="F94" s="117">
        <v>2.0072779216075972E-2</v>
      </c>
      <c r="G94" s="117">
        <v>0.30200236761538629</v>
      </c>
      <c r="H94" s="117">
        <v>-0.1412762921495325</v>
      </c>
      <c r="I94" s="117">
        <v>0.16793144263747958</v>
      </c>
      <c r="J94" s="117">
        <v>9.7200878349837816E-2</v>
      </c>
    </row>
    <row r="96" spans="3:11">
      <c r="C96" s="105" t="s">
        <v>495</v>
      </c>
    </row>
    <row r="97" spans="3:11">
      <c r="F97" s="105" t="s">
        <v>485</v>
      </c>
      <c r="G97" s="105" t="s">
        <v>486</v>
      </c>
      <c r="H97" s="105" t="s">
        <v>487</v>
      </c>
      <c r="I97" s="105" t="s">
        <v>488</v>
      </c>
      <c r="J97" s="105" t="s">
        <v>489</v>
      </c>
    </row>
    <row r="98" spans="3:11">
      <c r="E98" s="105" t="s">
        <v>30</v>
      </c>
      <c r="F98" s="117">
        <v>2738193333.3333335</v>
      </c>
      <c r="G98" s="117">
        <v>2653103000</v>
      </c>
      <c r="H98" s="117">
        <v>2800000000</v>
      </c>
      <c r="I98" s="117">
        <v>5809000000</v>
      </c>
      <c r="J98" s="117">
        <v>14000296333.333334</v>
      </c>
      <c r="K98" s="104">
        <f>F98+G98+H98</f>
        <v>8191296333.333334</v>
      </c>
    </row>
    <row r="99" spans="3:11">
      <c r="C99" s="105" t="s">
        <v>491</v>
      </c>
      <c r="E99" s="105" t="s">
        <v>31</v>
      </c>
      <c r="F99" s="117">
        <v>2090601333.3333335</v>
      </c>
      <c r="G99" s="117">
        <v>2136975000</v>
      </c>
      <c r="H99" s="117">
        <v>2134000000</v>
      </c>
      <c r="I99" s="117">
        <v>2738000000</v>
      </c>
      <c r="J99" s="117">
        <v>9099576333.333334</v>
      </c>
      <c r="K99" s="104">
        <f>F99+G99+H99</f>
        <v>6361576333.333334</v>
      </c>
    </row>
    <row r="100" spans="3:11">
      <c r="E100" s="105" t="s">
        <v>24</v>
      </c>
      <c r="F100" s="117">
        <v>0.76349661212137443</v>
      </c>
      <c r="G100" s="117">
        <v>0.80546250937110242</v>
      </c>
      <c r="H100" s="117">
        <v>0.76214285714285712</v>
      </c>
      <c r="I100" s="117">
        <v>0.4713375796178344</v>
      </c>
      <c r="J100" s="117">
        <v>0.6499559806936468</v>
      </c>
    </row>
    <row r="101" spans="3:11">
      <c r="E101" s="105" t="s">
        <v>32</v>
      </c>
      <c r="F101" s="117">
        <v>2080000000</v>
      </c>
      <c r="G101" s="117">
        <v>2120000000</v>
      </c>
      <c r="H101" s="117">
        <v>2000000000</v>
      </c>
      <c r="I101" s="117">
        <v>2200000000</v>
      </c>
      <c r="J101" s="117">
        <v>8400000000</v>
      </c>
      <c r="K101" s="104">
        <f>F101+G101+H101</f>
        <v>6200000000</v>
      </c>
    </row>
    <row r="102" spans="3:11">
      <c r="E102" s="105" t="s">
        <v>33</v>
      </c>
      <c r="F102" s="117">
        <v>10601333.333333395</v>
      </c>
      <c r="G102" s="117">
        <v>16975000.000000022</v>
      </c>
      <c r="H102" s="117">
        <v>134000000</v>
      </c>
      <c r="I102" s="117">
        <v>538000000</v>
      </c>
      <c r="J102" s="117">
        <v>699576333.33333349</v>
      </c>
      <c r="K102" s="104">
        <f>F102+G102+H102</f>
        <v>161576333.33333343</v>
      </c>
    </row>
    <row r="103" spans="3:11">
      <c r="E103" s="105" t="s">
        <v>24</v>
      </c>
      <c r="F103" s="117">
        <v>3.8716525981852003E-3</v>
      </c>
      <c r="G103" s="117">
        <v>6.3981684842239527E-3</v>
      </c>
      <c r="H103" s="117">
        <v>4.7857142857142855E-2</v>
      </c>
      <c r="I103" s="117">
        <v>9.2614907901532109E-2</v>
      </c>
      <c r="J103" s="117">
        <v>4.9968680424835779E-2</v>
      </c>
    </row>
    <row r="104" spans="3:11">
      <c r="E104" s="105" t="s">
        <v>30</v>
      </c>
      <c r="F104" s="117">
        <f>SUM(C4:E4)</f>
        <v>756606384</v>
      </c>
      <c r="G104" s="117">
        <f>SUM(F4:H4)</f>
        <v>2971393615.5272727</v>
      </c>
      <c r="H104" s="117">
        <f>SUM(I4:K4)</f>
        <v>2135000000.4181819</v>
      </c>
      <c r="I104" s="117">
        <f>SUM(L4:N4)</f>
        <v>2137000000.20909</v>
      </c>
      <c r="J104" s="117">
        <f>SUM(F104:I104)</f>
        <v>8000000000.1545448</v>
      </c>
      <c r="K104" s="104">
        <f>F104+G104+H104</f>
        <v>5862999999.9454546</v>
      </c>
    </row>
    <row r="105" spans="3:11">
      <c r="C105" s="105" t="s">
        <v>492</v>
      </c>
      <c r="E105" s="105" t="s">
        <v>31</v>
      </c>
      <c r="F105" s="117">
        <f>F104-SUM(C8:E8)</f>
        <v>238012915.63581079</v>
      </c>
      <c r="G105" s="117">
        <f>G104-SUM(F8:H8)</f>
        <v>2452800147.1630836</v>
      </c>
      <c r="H105" s="117">
        <f>H104-SUM(I8:K8)</f>
        <v>1616406532.0539927</v>
      </c>
      <c r="I105" s="117">
        <f>I104-SUM(L8:N8)</f>
        <v>1618406531.8449008</v>
      </c>
      <c r="J105" s="117">
        <f>SUM(F105:I105)</f>
        <v>5925626126.6977882</v>
      </c>
      <c r="K105" s="104">
        <f>F105+G105+H105</f>
        <v>4307219594.8528872</v>
      </c>
    </row>
    <row r="106" spans="3:11">
      <c r="E106" s="105" t="s">
        <v>24</v>
      </c>
      <c r="F106" s="117"/>
      <c r="G106" s="117"/>
      <c r="H106" s="117"/>
      <c r="I106" s="117"/>
      <c r="J106" s="117"/>
    </row>
    <row r="107" spans="3:11">
      <c r="E107" s="105" t="s">
        <v>32</v>
      </c>
      <c r="F107" s="117">
        <f>SUM(C9:E9)</f>
        <v>891675210.83824515</v>
      </c>
      <c r="G107" s="117">
        <f>SUM(F9:H9)</f>
        <v>920175210.83824515</v>
      </c>
      <c r="H107" s="117">
        <f>SUM(I9:K9)</f>
        <v>977175210.83824515</v>
      </c>
      <c r="I107" s="117">
        <f>SUM(L9:N9)</f>
        <v>977175210.83824515</v>
      </c>
      <c r="J107" s="117">
        <f>SUM(F107:I107)</f>
        <v>3766200843.3529806</v>
      </c>
      <c r="K107" s="104">
        <f>F107+G107+H107</f>
        <v>2789025632.5147352</v>
      </c>
    </row>
    <row r="108" spans="3:11">
      <c r="E108" s="105" t="s">
        <v>33</v>
      </c>
      <c r="F108" s="117">
        <f>F105-F107</f>
        <v>-653662295.2024343</v>
      </c>
      <c r="G108" s="117">
        <f>G105-G107</f>
        <v>1532624936.3248384</v>
      </c>
      <c r="H108" s="117">
        <f>H105-H107</f>
        <v>639231321.21574759</v>
      </c>
      <c r="I108" s="117">
        <f>I105-I107</f>
        <v>641231321.00665569</v>
      </c>
      <c r="J108" s="117">
        <f>J105-J107</f>
        <v>2159425283.3448076</v>
      </c>
      <c r="K108" s="104">
        <f>F108+G108+H108</f>
        <v>1518193962.3381517</v>
      </c>
    </row>
    <row r="109" spans="3:11">
      <c r="E109" s="105" t="s">
        <v>24</v>
      </c>
      <c r="F109" s="117"/>
      <c r="G109" s="117"/>
      <c r="H109" s="117"/>
      <c r="I109" s="117"/>
      <c r="J109" s="117"/>
    </row>
    <row r="110" spans="3:11">
      <c r="E110" s="105" t="s">
        <v>30</v>
      </c>
      <c r="F110" s="117">
        <v>1024999998</v>
      </c>
      <c r="G110" s="117">
        <v>1024999998</v>
      </c>
      <c r="H110" s="117">
        <v>1024999998</v>
      </c>
      <c r="I110" s="117">
        <v>1024999998</v>
      </c>
      <c r="J110" s="117">
        <v>4099999992</v>
      </c>
      <c r="K110" s="104">
        <f>F110+G110+H110</f>
        <v>3074999994</v>
      </c>
    </row>
    <row r="111" spans="3:11">
      <c r="C111" s="105" t="s">
        <v>493</v>
      </c>
      <c r="E111" s="105" t="s">
        <v>31</v>
      </c>
      <c r="F111" s="117">
        <v>259298313</v>
      </c>
      <c r="G111" s="117">
        <v>259298313</v>
      </c>
      <c r="H111" s="117">
        <v>259298313</v>
      </c>
      <c r="I111" s="117">
        <v>259298313</v>
      </c>
      <c r="J111" s="117">
        <v>1037193252</v>
      </c>
      <c r="K111" s="104">
        <f>F111+G111+H111</f>
        <v>777894939</v>
      </c>
    </row>
    <row r="112" spans="3:11">
      <c r="E112" s="105" t="s">
        <v>24</v>
      </c>
      <c r="F112" s="117">
        <v>0.25297396439604675</v>
      </c>
      <c r="G112" s="117">
        <v>0.25297396439604675</v>
      </c>
      <c r="H112" s="117">
        <v>0.25297396439604675</v>
      </c>
      <c r="I112" s="117">
        <v>0.25297396439604675</v>
      </c>
      <c r="J112" s="117">
        <v>0.25297396439604675</v>
      </c>
    </row>
    <row r="113" spans="3:11">
      <c r="E113" s="105" t="s">
        <v>32</v>
      </c>
      <c r="F113" s="117">
        <v>150000000</v>
      </c>
      <c r="G113" s="117">
        <v>150000000</v>
      </c>
      <c r="H113" s="117">
        <v>150000000</v>
      </c>
      <c r="I113" s="117">
        <v>150000000</v>
      </c>
      <c r="J113" s="117">
        <v>600000000</v>
      </c>
      <c r="K113" s="104">
        <f>F113+G113+H113</f>
        <v>450000000</v>
      </c>
    </row>
    <row r="114" spans="3:11">
      <c r="E114" s="105" t="s">
        <v>33</v>
      </c>
      <c r="F114" s="117">
        <v>109298313</v>
      </c>
      <c r="G114" s="117">
        <v>109298313</v>
      </c>
      <c r="H114" s="117">
        <v>109298313</v>
      </c>
      <c r="I114" s="117">
        <v>109298313</v>
      </c>
      <c r="J114" s="117">
        <v>437193252</v>
      </c>
      <c r="K114" s="104">
        <f>F114+G114+H114</f>
        <v>327894939</v>
      </c>
    </row>
    <row r="115" spans="3:11">
      <c r="E115" s="105" t="s">
        <v>24</v>
      </c>
      <c r="F115" s="117">
        <v>0.1066325006958683</v>
      </c>
      <c r="G115" s="117">
        <v>0.1066325006958683</v>
      </c>
      <c r="H115" s="117">
        <v>0.1066325006958683</v>
      </c>
      <c r="I115" s="117">
        <v>0.1066325006958683</v>
      </c>
      <c r="J115" s="117">
        <v>0.1066325006958683</v>
      </c>
    </row>
    <row r="116" spans="3:11">
      <c r="C116" s="105" t="s">
        <v>494</v>
      </c>
      <c r="E116" s="105" t="s">
        <v>30</v>
      </c>
      <c r="F116" s="117">
        <f t="shared" ref="F116:I117" si="23">+F98+F104+F110</f>
        <v>4519799715.333334</v>
      </c>
      <c r="G116" s="117">
        <f t="shared" si="23"/>
        <v>6649496613.5272732</v>
      </c>
      <c r="H116" s="117">
        <f t="shared" si="23"/>
        <v>5959999998.4181824</v>
      </c>
      <c r="I116" s="117">
        <f t="shared" si="23"/>
        <v>8970999998.2090912</v>
      </c>
      <c r="J116" s="117">
        <f>SUM(F116:I116)</f>
        <v>26100296325.487881</v>
      </c>
      <c r="K116" s="104">
        <f>F116+G116+H116</f>
        <v>17129296327.27879</v>
      </c>
    </row>
    <row r="117" spans="3:11">
      <c r="E117" s="105" t="s">
        <v>31</v>
      </c>
      <c r="F117" s="117">
        <f t="shared" si="23"/>
        <v>2587912561.9691443</v>
      </c>
      <c r="G117" s="117">
        <f t="shared" si="23"/>
        <v>4849073460.163084</v>
      </c>
      <c r="H117" s="117">
        <f t="shared" si="23"/>
        <v>4009704845.0539927</v>
      </c>
      <c r="I117" s="117">
        <f t="shared" si="23"/>
        <v>4615704844.8449011</v>
      </c>
      <c r="J117" s="117">
        <f>SUM(F117:I117)</f>
        <v>16062395712.031124</v>
      </c>
      <c r="K117" s="104">
        <f>F117+G117+H117</f>
        <v>11446690867.186222</v>
      </c>
    </row>
    <row r="118" spans="3:11">
      <c r="E118" s="105" t="s">
        <v>24</v>
      </c>
      <c r="F118" s="117">
        <v>0.53100969471952375</v>
      </c>
      <c r="G118" s="117">
        <v>0.58292096546193972</v>
      </c>
      <c r="H118" s="117">
        <v>0.40949079314508269</v>
      </c>
      <c r="I118" s="117">
        <v>0.51906050655272351</v>
      </c>
      <c r="J118" s="117">
        <v>0.51401467682423152</v>
      </c>
    </row>
    <row r="119" spans="3:11">
      <c r="E119" s="105" t="s">
        <v>32</v>
      </c>
      <c r="F119" s="117">
        <f t="shared" ref="F119:I120" si="24">+F101+F107+F113</f>
        <v>3121675210.8382454</v>
      </c>
      <c r="G119" s="117">
        <f t="shared" si="24"/>
        <v>3190175210.8382454</v>
      </c>
      <c r="H119" s="117">
        <f t="shared" si="24"/>
        <v>3127175210.8382454</v>
      </c>
      <c r="I119" s="117">
        <f t="shared" si="24"/>
        <v>3327175210.8382454</v>
      </c>
      <c r="J119" s="117">
        <f>SUM(F119:I119)</f>
        <v>12766200843.352982</v>
      </c>
      <c r="K119" s="104">
        <f>F119+G119+H119</f>
        <v>9439025632.5147362</v>
      </c>
    </row>
    <row r="120" spans="3:11">
      <c r="E120" s="105" t="s">
        <v>33</v>
      </c>
      <c r="F120" s="117">
        <f t="shared" si="24"/>
        <v>-533762648.86910093</v>
      </c>
      <c r="G120" s="117">
        <f t="shared" si="24"/>
        <v>1658898249.3248384</v>
      </c>
      <c r="H120" s="117">
        <f t="shared" si="24"/>
        <v>882529634.21574759</v>
      </c>
      <c r="I120" s="117">
        <f t="shared" si="24"/>
        <v>1288529634.0066557</v>
      </c>
      <c r="J120" s="117">
        <f>SUM(F120:I120)</f>
        <v>3296194868.6781406</v>
      </c>
      <c r="K120" s="104">
        <f>F120+G120+H120</f>
        <v>2007665234.6714852</v>
      </c>
    </row>
    <row r="121" spans="3:11">
      <c r="E121" s="105" t="s">
        <v>24</v>
      </c>
      <c r="F121" s="117">
        <v>2.0072779216075972E-2</v>
      </c>
      <c r="G121" s="117">
        <v>0.30200236761538629</v>
      </c>
      <c r="H121" s="117">
        <v>-0.1412762921495325</v>
      </c>
      <c r="I121" s="117">
        <v>0.16793144263747958</v>
      </c>
      <c r="J121" s="117">
        <v>9.7200878349837816E-2</v>
      </c>
    </row>
  </sheetData>
  <phoneticPr fontId="3" type="noConversion"/>
  <pageMargins left="0.25" right="0.25" top="0.75" bottom="0.75" header="0.3" footer="0.3"/>
  <pageSetup paperSize="9" scale="29" fitToWidth="0" orientation="landscape"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전지수</dc:creator>
  <cp:keywords/>
  <dc:description/>
  <cp:lastModifiedBy>박상현 Sanghyeon Park</cp:lastModifiedBy>
  <cp:revision/>
  <dcterms:created xsi:type="dcterms:W3CDTF">2021-07-09T08:32:10Z</dcterms:created>
  <dcterms:modified xsi:type="dcterms:W3CDTF">2024-06-17T04:10:48Z</dcterms:modified>
  <cp:category/>
  <cp:contentStatus/>
</cp:coreProperties>
</file>