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2장\"/>
    </mc:Choice>
  </mc:AlternateContent>
  <xr:revisionPtr revIDLastSave="0" documentId="13_ncr:1_{261090F6-9648-4485-BD04-0BA45BF9CEA8}" xr6:coauthVersionLast="47" xr6:coauthVersionMax="47" xr10:uidLastSave="{00000000-0000-0000-0000-000000000000}"/>
  <bookViews>
    <workbookView xWindow="-120" yWindow="-120" windowWidth="29040" windowHeight="15720" tabRatio="977" activeTab="1" xr2:uid="{00000000-000D-0000-FFFF-FFFF00000000}"/>
  </bookViews>
  <sheets>
    <sheet name="참조예" sheetId="61" r:id="rId1"/>
    <sheet name="셀 참조 방식" sheetId="5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1" l="1"/>
  <c r="D71" i="52" l="1"/>
  <c r="E71" i="52"/>
  <c r="C72" i="52"/>
  <c r="E72" i="52"/>
  <c r="E73" i="52"/>
  <c r="F73" i="52"/>
  <c r="C74" i="52"/>
  <c r="D74" i="52"/>
  <c r="G74" i="52"/>
  <c r="F70" i="52"/>
  <c r="D64" i="52"/>
  <c r="F66" i="52" l="1"/>
  <c r="E66" i="52"/>
  <c r="D66" i="52"/>
  <c r="F65" i="52"/>
  <c r="E65" i="52"/>
  <c r="D65" i="52"/>
  <c r="F64" i="52"/>
  <c r="E64" i="52"/>
  <c r="D18" i="52"/>
  <c r="E18" i="52"/>
  <c r="F18" i="52"/>
  <c r="G18" i="52"/>
  <c r="C18" i="52"/>
  <c r="E5" i="52" l="1"/>
  <c r="F49" i="52" l="1"/>
  <c r="F74" i="52" s="1"/>
  <c r="F48" i="52"/>
  <c r="E74" i="52" s="1"/>
  <c r="F47" i="52"/>
  <c r="C73" i="52" s="1"/>
  <c r="F46" i="52"/>
  <c r="G73" i="52" s="1"/>
  <c r="F45" i="52"/>
  <c r="F44" i="52"/>
  <c r="F72" i="52" s="1"/>
  <c r="F43" i="52"/>
  <c r="G72" i="52" s="1"/>
  <c r="F42" i="52"/>
  <c r="F41" i="52"/>
  <c r="C71" i="52" s="1"/>
  <c r="F40" i="52"/>
  <c r="G71" i="52" s="1"/>
  <c r="F39" i="52"/>
  <c r="F71" i="52" s="1"/>
  <c r="F38" i="52"/>
  <c r="F37" i="52"/>
  <c r="F36" i="52"/>
  <c r="F35" i="52"/>
  <c r="C70" i="52" s="1"/>
  <c r="D29" i="52"/>
  <c r="D28" i="52"/>
  <c r="D27" i="52"/>
  <c r="E9" i="52"/>
  <c r="E8" i="52"/>
  <c r="E7" i="52"/>
  <c r="E6" i="52"/>
  <c r="C57" i="52" l="1"/>
  <c r="G70" i="52"/>
  <c r="D73" i="52"/>
  <c r="D72" i="52"/>
  <c r="C55" i="52"/>
  <c r="E70" i="52"/>
  <c r="C54" i="52"/>
  <c r="D70" i="52"/>
  <c r="C53" i="52"/>
  <c r="C56" i="52"/>
</calcChain>
</file>

<file path=xl/sharedStrings.xml><?xml version="1.0" encoding="utf-8"?>
<sst xmlns="http://schemas.openxmlformats.org/spreadsheetml/2006/main" count="97" uniqueCount="59">
  <si>
    <t>단가(b)</t>
    <phoneticPr fontId="1" type="noConversion"/>
  </si>
  <si>
    <t>판매일자</t>
    <phoneticPr fontId="1" type="noConversion"/>
  </si>
  <si>
    <t>모나미 볼펜</t>
    <phoneticPr fontId="1" type="noConversion"/>
  </si>
  <si>
    <t>옥스포드 노트</t>
    <phoneticPr fontId="1" type="noConversion"/>
  </si>
  <si>
    <t>상품</t>
    <phoneticPr fontId="1" type="noConversion"/>
  </si>
  <si>
    <t>판매금액</t>
    <phoneticPr fontId="1" type="noConversion"/>
  </si>
  <si>
    <t>상대참조</t>
    <phoneticPr fontId="1" type="noConversion"/>
  </si>
  <si>
    <t>수정테이프</t>
    <phoneticPr fontId="1" type="noConversion"/>
  </si>
  <si>
    <t>지우개</t>
    <phoneticPr fontId="1" type="noConversion"/>
  </si>
  <si>
    <t>클립</t>
    <phoneticPr fontId="1" type="noConversion"/>
  </si>
  <si>
    <t>절대참조</t>
    <phoneticPr fontId="1" type="noConversion"/>
  </si>
  <si>
    <t>영업사원</t>
    <phoneticPr fontId="1" type="noConversion"/>
  </si>
  <si>
    <t>김나나</t>
    <phoneticPr fontId="1" type="noConversion"/>
  </si>
  <si>
    <t>이지은</t>
    <phoneticPr fontId="1" type="noConversion"/>
  </si>
  <si>
    <t>인센티브</t>
    <phoneticPr fontId="1" type="noConversion"/>
  </si>
  <si>
    <t>&lt;판매이력&gt;</t>
    <phoneticPr fontId="1" type="noConversion"/>
  </si>
  <si>
    <t>1) 인센티브 계산 - 고정된 셀을 참조</t>
    <phoneticPr fontId="1" type="noConversion"/>
  </si>
  <si>
    <t>엑셀 참조 방식(상대참조/절대참조/혼합참조)</t>
    <phoneticPr fontId="1" type="noConversion"/>
  </si>
  <si>
    <t>2) 아래의 판매이력의 고정된 범위를 참조하여 계산 - 수량 합계시 참조하는 범위는 항상 동일하므로 절대참조로 입력하고 수식을 복사하여 수정없이 다음 셀에 붙여넣을 수 있다.</t>
    <phoneticPr fontId="1" type="noConversion"/>
  </si>
  <si>
    <t>판매금액(a*b)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</si>
  <si>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</si>
  <si>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</si>
  <si>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</si>
  <si>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</si>
  <si>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합계</t>
    <phoneticPr fontId="1" type="noConversion"/>
  </si>
  <si>
    <t>모나미 볼펜</t>
  </si>
  <si>
    <t>수정테이프</t>
  </si>
  <si>
    <t>지우개</t>
  </si>
  <si>
    <t>클립</t>
  </si>
  <si>
    <t>5월</t>
    <phoneticPr fontId="1" type="noConversion"/>
  </si>
  <si>
    <t>판매수량(a)</t>
    <phoneticPr fontId="1" type="noConversion"/>
  </si>
  <si>
    <t>박성재</t>
    <phoneticPr fontId="1" type="noConversion"/>
  </si>
  <si>
    <t>&lt;상품별 월별 판매금액&gt;</t>
    <phoneticPr fontId="1" type="noConversion"/>
  </si>
  <si>
    <t>옥스포드 노트</t>
  </si>
  <si>
    <t>판매금액 합계</t>
    <phoneticPr fontId="1" type="noConversion"/>
  </si>
  <si>
    <t>&lt;상품별 판매금액 합계&gt;</t>
    <phoneticPr fontId="1" type="noConversion"/>
  </si>
  <si>
    <t>&lt;판매일자별,상품분류별 판매금액 합계&gt;</t>
    <phoneticPr fontId="1" type="noConversion"/>
  </si>
  <si>
    <t>혼합참조</t>
    <phoneticPr fontId="1" type="noConversion"/>
  </si>
  <si>
    <t>인센티브 지급률</t>
  </si>
  <si>
    <t>&lt;인센티브 지급률별 인센티브 계산&gt;</t>
    <phoneticPr fontId="1" type="noConversion"/>
  </si>
  <si>
    <t>'</t>
    <phoneticPr fontId="1" type="noConversion"/>
  </si>
  <si>
    <t>=C5*D5</t>
    <phoneticPr fontId="1" type="noConversion"/>
  </si>
  <si>
    <t>=C6*D6</t>
    <phoneticPr fontId="1" type="noConversion"/>
  </si>
  <si>
    <t>=C7*D7</t>
    <phoneticPr fontId="1" type="noConversion"/>
  </si>
  <si>
    <t>=C8*D8</t>
    <phoneticPr fontId="1" type="noConversion"/>
  </si>
  <si>
    <t>=C9*D9</t>
    <phoneticPr fontId="1" type="noConversion"/>
  </si>
  <si>
    <t>=SUM(C13:C17)</t>
    <phoneticPr fontId="1" type="noConversion"/>
  </si>
  <si>
    <t>=SUM(D13:D17)</t>
    <phoneticPr fontId="1" type="noConversion"/>
  </si>
  <si>
    <t>=SUM(E13:E17)</t>
    <phoneticPr fontId="1" type="noConversion"/>
  </si>
  <si>
    <t>=SUM(F13:F17)</t>
    <phoneticPr fontId="1" type="noConversion"/>
  </si>
  <si>
    <t>=SUM(G13:G17)</t>
    <phoneticPr fontId="1" type="noConversion"/>
  </si>
  <si>
    <t>=C27*$C$24</t>
    <phoneticPr fontId="1" type="noConversion"/>
  </si>
  <si>
    <t>=C28*$C$24</t>
    <phoneticPr fontId="1" type="noConversion"/>
  </si>
  <si>
    <t>=C29*$C$24</t>
    <phoneticPr fontId="1" type="noConversion"/>
  </si>
  <si>
    <t>=SUMIF($C$35:$C$49,B53,$F$35:$F$49)</t>
    <phoneticPr fontId="1" type="noConversion"/>
  </si>
  <si>
    <t>=SUMIF($C$35:$C$49,B54,$F$35:$F$49)</t>
    <phoneticPr fontId="1" type="noConversion"/>
  </si>
  <si>
    <t>=SUMIF($C$35:$C$49,B55,$F$35:$F$49)</t>
    <phoneticPr fontId="1" type="noConversion"/>
  </si>
  <si>
    <t>=SUMIF($C$35:$C$49,B56,$F$35:$F$49)</t>
    <phoneticPr fontId="1" type="noConversion"/>
  </si>
  <si>
    <t>=SUMIF($C$35:$C$49,B57,$F$35:$F$49)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</si>
</sst>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1" applyFont="1" applyFill="1" applyBorder="1" applyAlignment="1">
      <alignment horizontal="center" vertical="center"/>
    </xf>
    <xf numFmtId="176" fontId="4" fillId="0" borderId="1" xfId="1" applyFont="1" applyFill="1" applyBorder="1">
      <alignment vertical="center"/>
    </xf>
    <xf numFmtId="176" fontId="0" fillId="0" borderId="0" xfId="1" applyFont="1" applyBorder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1" applyFont="1" applyFill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1" applyFont="1" applyAlignment="1">
      <alignment horizontal="center" vertical="center"/>
    </xf>
    <xf numFmtId="0" fontId="8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9" fontId="0" fillId="0" borderId="3" xfId="1" applyNumberFormat="1" applyFont="1" applyBorder="1">
      <alignment vertical="center"/>
    </xf>
    <xf numFmtId="0" fontId="3" fillId="0" borderId="0" xfId="0" applyFont="1">
      <alignment vertical="center"/>
    </xf>
    <xf numFmtId="176" fontId="5" fillId="0" borderId="0" xfId="1" applyFont="1">
      <alignment vertical="center"/>
    </xf>
    <xf numFmtId="14" fontId="0" fillId="0" borderId="1" xfId="0" applyNumberFormat="1" applyBorder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176" fontId="5" fillId="0" borderId="1" xfId="1" applyFont="1" applyBorder="1">
      <alignment vertical="center"/>
    </xf>
    <xf numFmtId="176" fontId="5" fillId="4" borderId="1" xfId="1" applyFont="1" applyFill="1" applyBorder="1">
      <alignment vertical="center"/>
    </xf>
    <xf numFmtId="176" fontId="0" fillId="0" borderId="0" xfId="1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4" fillId="4" borderId="1" xfId="1" applyFont="1" applyFill="1" applyBorder="1">
      <alignment vertical="center"/>
    </xf>
    <xf numFmtId="176" fontId="5" fillId="4" borderId="1" xfId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176" fontId="5" fillId="0" borderId="0" xfId="1" applyFont="1" applyAlignment="1">
      <alignment horizontal="center" vertical="center"/>
    </xf>
    <xf numFmtId="176" fontId="3" fillId="4" borderId="1" xfId="1" applyFont="1" applyFill="1" applyBorder="1">
      <alignment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8000"/>
      <color rgb="FFC0353E"/>
      <color rgb="FF326AC7"/>
      <color rgb="FF00CC00"/>
      <color rgb="FF92D050"/>
      <color rgb="FFFFFFCC"/>
      <color rgb="FFFF6600"/>
      <color rgb="FFFF9933"/>
      <color rgb="FF9569D5"/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0107-9A33-42A1-A600-A661E80C8E07}">
  <sheetPr codeName="Sheet1"/>
  <dimension ref="A1:A3"/>
  <sheetViews>
    <sheetView workbookViewId="0"/>
  </sheetViews>
  <sheetFormatPr defaultRowHeight="16.5"/>
  <sheetData>
    <row r="1" spans="1:1">
      <c r="A1">
        <v>1000</v>
      </c>
    </row>
    <row r="3" spans="1:1">
      <c r="A3">
        <f>A1</f>
        <v>1000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B48F-91BE-44C2-89E8-BBE1E5ACC0B0}">
  <sheetPr codeName="Sheet2"/>
  <dimension ref="A1:N74"/>
  <sheetViews>
    <sheetView tabSelected="1" zoomScale="85" zoomScaleNormal="85" workbookViewId="0"/>
  </sheetViews>
  <sheetFormatPr defaultRowHeight="16.5"/>
  <cols>
    <col min="1" max="1" width="3.75" customWidth="1"/>
    <col min="2" max="2" width="15.125" customWidth="1"/>
    <col min="3" max="5" width="14.125" style="1" customWidth="1"/>
    <col min="6" max="6" width="13.125" bestFit="1" customWidth="1"/>
    <col min="7" max="7" width="12.5" bestFit="1" customWidth="1"/>
    <col min="8" max="8" width="15.5" bestFit="1" customWidth="1"/>
    <col min="9" max="9" width="14" bestFit="1" customWidth="1"/>
    <col min="11" max="11" width="18.875" customWidth="1"/>
  </cols>
  <sheetData>
    <row r="1" spans="1:14" ht="26.25">
      <c r="A1" s="17" t="s">
        <v>17</v>
      </c>
      <c r="B1" s="2"/>
      <c r="C1"/>
      <c r="D1"/>
      <c r="E1"/>
      <c r="F1" s="18"/>
    </row>
    <row r="2" spans="1:14" s="16" customFormat="1">
      <c r="A2" s="15"/>
      <c r="B2" s="34"/>
      <c r="F2" s="35"/>
    </row>
    <row r="3" spans="1:14" ht="20.25">
      <c r="B3" s="19" t="s">
        <v>6</v>
      </c>
    </row>
    <row r="4" spans="1:14" s="3" customFormat="1">
      <c r="B4" s="7" t="s">
        <v>4</v>
      </c>
      <c r="C4" s="8" t="s">
        <v>30</v>
      </c>
      <c r="D4" s="8" t="s">
        <v>0</v>
      </c>
      <c r="E4" s="8" t="s">
        <v>19</v>
      </c>
    </row>
    <row r="5" spans="1:14">
      <c r="B5" s="27" t="s">
        <v>2</v>
      </c>
      <c r="C5" s="6">
        <v>250</v>
      </c>
      <c r="D5" s="6">
        <v>1000</v>
      </c>
      <c r="E5" s="36">
        <f>C5*D5</f>
        <v>250000</v>
      </c>
      <c r="F5" s="37" t="s">
        <v>41</v>
      </c>
      <c r="G5" s="37" t="s">
        <v>40</v>
      </c>
    </row>
    <row r="6" spans="1:14">
      <c r="B6" s="27" t="s">
        <v>33</v>
      </c>
      <c r="C6" s="6">
        <v>100</v>
      </c>
      <c r="D6" s="6">
        <v>5000</v>
      </c>
      <c r="E6" s="36">
        <f t="shared" ref="E6:E9" si="0">C6*D6</f>
        <v>500000</v>
      </c>
      <c r="F6" s="37" t="s">
        <v>42</v>
      </c>
    </row>
    <row r="7" spans="1:14">
      <c r="B7" s="27" t="s">
        <v>7</v>
      </c>
      <c r="C7" s="6">
        <v>10</v>
      </c>
      <c r="D7" s="28">
        <v>3000</v>
      </c>
      <c r="E7" s="36">
        <f t="shared" si="0"/>
        <v>30000</v>
      </c>
      <c r="F7" s="37" t="s">
        <v>43</v>
      </c>
    </row>
    <row r="8" spans="1:14">
      <c r="B8" s="27" t="s">
        <v>8</v>
      </c>
      <c r="C8" s="6">
        <v>200</v>
      </c>
      <c r="D8" s="6">
        <v>500</v>
      </c>
      <c r="E8" s="36">
        <f t="shared" si="0"/>
        <v>100000</v>
      </c>
      <c r="F8" s="37" t="s">
        <v>44</v>
      </c>
    </row>
    <row r="9" spans="1:14">
      <c r="B9" s="27" t="s">
        <v>9</v>
      </c>
      <c r="C9" s="6">
        <v>30</v>
      </c>
      <c r="D9" s="6">
        <v>800</v>
      </c>
      <c r="E9" s="36">
        <f t="shared" si="0"/>
        <v>24000</v>
      </c>
      <c r="F9" s="37" t="s">
        <v>45</v>
      </c>
    </row>
    <row r="10" spans="1:14">
      <c r="C10" s="10"/>
      <c r="D10" s="10"/>
      <c r="E10" s="10"/>
      <c r="F10" s="1"/>
    </row>
    <row r="11" spans="1:14">
      <c r="B11" s="15" t="s">
        <v>32</v>
      </c>
      <c r="C11" s="10"/>
      <c r="D11" s="10"/>
      <c r="E11" s="10"/>
      <c r="F11" s="1"/>
    </row>
    <row r="12" spans="1:14">
      <c r="B12" s="7" t="s">
        <v>4</v>
      </c>
      <c r="C12" s="7" t="s">
        <v>20</v>
      </c>
      <c r="D12" s="7" t="s">
        <v>21</v>
      </c>
      <c r="E12" s="7" t="s">
        <v>22</v>
      </c>
      <c r="F12" s="7" t="s">
        <v>23</v>
      </c>
      <c r="G12" s="7" t="s">
        <v>29</v>
      </c>
    </row>
    <row r="13" spans="1:14">
      <c r="B13" s="27" t="s">
        <v>2</v>
      </c>
      <c r="C13" s="6">
        <v>250000</v>
      </c>
      <c r="D13" s="6">
        <v>100000</v>
      </c>
      <c r="E13" s="6">
        <v>150000</v>
      </c>
      <c r="F13" s="6">
        <v>200000</v>
      </c>
      <c r="G13" s="6">
        <v>30000</v>
      </c>
      <c r="I13" s="4"/>
      <c r="J13" s="4"/>
      <c r="K13" s="4"/>
      <c r="L13" s="4"/>
      <c r="M13" s="4"/>
      <c r="N13" s="4"/>
    </row>
    <row r="14" spans="1:14">
      <c r="B14" s="27" t="s">
        <v>33</v>
      </c>
      <c r="C14" s="6">
        <v>300000</v>
      </c>
      <c r="D14" s="6">
        <v>150000</v>
      </c>
      <c r="E14" s="6">
        <v>300000</v>
      </c>
      <c r="F14" s="6">
        <v>150000</v>
      </c>
      <c r="G14" s="6">
        <v>220000</v>
      </c>
      <c r="I14" s="4"/>
      <c r="J14" s="4"/>
      <c r="K14" s="4"/>
      <c r="L14" s="4"/>
      <c r="M14" s="4"/>
      <c r="N14" s="4"/>
    </row>
    <row r="15" spans="1:14">
      <c r="B15" s="27" t="s">
        <v>7</v>
      </c>
      <c r="C15" s="6">
        <v>80000</v>
      </c>
      <c r="D15" s="6">
        <v>170000</v>
      </c>
      <c r="E15" s="6">
        <v>100000</v>
      </c>
      <c r="F15" s="6">
        <v>130000</v>
      </c>
      <c r="G15" s="6">
        <v>150000</v>
      </c>
      <c r="I15" s="4"/>
      <c r="J15" s="4"/>
      <c r="K15" s="4"/>
      <c r="L15" s="4"/>
      <c r="M15" s="4"/>
      <c r="N15" s="4"/>
    </row>
    <row r="16" spans="1:14">
      <c r="B16" s="27" t="s">
        <v>8</v>
      </c>
      <c r="C16" s="6">
        <v>55000</v>
      </c>
      <c r="D16" s="6">
        <v>40000</v>
      </c>
      <c r="E16" s="6">
        <v>120000</v>
      </c>
      <c r="F16" s="6">
        <v>200000</v>
      </c>
      <c r="G16" s="6">
        <v>150000</v>
      </c>
      <c r="I16" s="4"/>
      <c r="J16" s="4"/>
      <c r="K16" s="4"/>
      <c r="L16" s="4"/>
      <c r="M16" s="4"/>
      <c r="N16" s="4"/>
    </row>
    <row r="17" spans="1:14">
      <c r="B17" s="27" t="s">
        <v>9</v>
      </c>
      <c r="C17" s="6">
        <v>24000</v>
      </c>
      <c r="D17" s="6">
        <v>48000</v>
      </c>
      <c r="E17" s="6">
        <v>180000</v>
      </c>
      <c r="F17" s="6">
        <v>120000</v>
      </c>
      <c r="G17" s="6">
        <v>56000</v>
      </c>
      <c r="I17" s="4"/>
      <c r="J17" s="4"/>
      <c r="K17" s="4"/>
      <c r="L17" s="4"/>
      <c r="M17" s="4"/>
      <c r="N17" s="4"/>
    </row>
    <row r="18" spans="1:14">
      <c r="B18" s="33" t="s">
        <v>24</v>
      </c>
      <c r="C18" s="29">
        <f>SUM(C13:C17)</f>
        <v>709000</v>
      </c>
      <c r="D18" s="29">
        <f t="shared" ref="D18:G18" si="1">SUM(D13:D17)</f>
        <v>508000</v>
      </c>
      <c r="E18" s="29">
        <f t="shared" si="1"/>
        <v>850000</v>
      </c>
      <c r="F18" s="29">
        <f t="shared" si="1"/>
        <v>800000</v>
      </c>
      <c r="G18" s="29">
        <f t="shared" si="1"/>
        <v>606000</v>
      </c>
    </row>
    <row r="19" spans="1:14">
      <c r="C19" s="37" t="s">
        <v>46</v>
      </c>
      <c r="D19" s="37" t="s">
        <v>47</v>
      </c>
      <c r="E19" s="37" t="s">
        <v>48</v>
      </c>
      <c r="F19" s="37" t="s">
        <v>49</v>
      </c>
      <c r="G19" s="37" t="s">
        <v>50</v>
      </c>
    </row>
    <row r="20" spans="1:14">
      <c r="C20" s="10"/>
      <c r="D20" s="10"/>
      <c r="E20" s="10"/>
      <c r="F20" s="1"/>
    </row>
    <row r="22" spans="1:14" ht="18" customHeight="1">
      <c r="B22" s="19" t="s">
        <v>10</v>
      </c>
    </row>
    <row r="23" spans="1:14" ht="18" customHeight="1" thickBot="1">
      <c r="B23" s="16" t="s">
        <v>16</v>
      </c>
    </row>
    <row r="24" spans="1:14" ht="17.25" thickBot="1">
      <c r="B24" s="20" t="s">
        <v>38</v>
      </c>
      <c r="C24" s="21">
        <v>0.05</v>
      </c>
    </row>
    <row r="26" spans="1:14" s="16" customFormat="1">
      <c r="A26" s="3"/>
      <c r="B26" s="7" t="s">
        <v>11</v>
      </c>
      <c r="C26" s="7" t="s">
        <v>5</v>
      </c>
      <c r="D26" s="7" t="s">
        <v>14</v>
      </c>
      <c r="E26" s="23"/>
    </row>
    <row r="27" spans="1:14">
      <c r="B27" s="5" t="s">
        <v>12</v>
      </c>
      <c r="C27" s="6">
        <v>2500000</v>
      </c>
      <c r="D27" s="36">
        <f>C27*$C$24</f>
        <v>125000</v>
      </c>
      <c r="E27" s="37" t="s">
        <v>51</v>
      </c>
    </row>
    <row r="28" spans="1:14">
      <c r="B28" s="5" t="s">
        <v>13</v>
      </c>
      <c r="C28" s="6">
        <v>3000000</v>
      </c>
      <c r="D28" s="36">
        <f>C28*$C$24</f>
        <v>150000</v>
      </c>
      <c r="E28" s="37" t="s">
        <v>52</v>
      </c>
    </row>
    <row r="29" spans="1:14">
      <c r="B29" s="5" t="s">
        <v>31</v>
      </c>
      <c r="C29" s="6">
        <v>2800000</v>
      </c>
      <c r="D29" s="36">
        <f>C29*$C$24</f>
        <v>140000</v>
      </c>
      <c r="E29" s="37" t="s">
        <v>53</v>
      </c>
    </row>
    <row r="32" spans="1:14">
      <c r="B32" s="16" t="s">
        <v>18</v>
      </c>
    </row>
    <row r="33" spans="2:6">
      <c r="B33" s="15" t="s">
        <v>15</v>
      </c>
    </row>
    <row r="34" spans="2:6">
      <c r="B34" s="11" t="s">
        <v>1</v>
      </c>
      <c r="C34" s="12" t="s">
        <v>4</v>
      </c>
      <c r="D34" s="13" t="s">
        <v>30</v>
      </c>
      <c r="E34" s="13" t="s">
        <v>0</v>
      </c>
      <c r="F34" s="8" t="s">
        <v>19</v>
      </c>
    </row>
    <row r="35" spans="2:6">
      <c r="B35" s="14">
        <v>44648</v>
      </c>
      <c r="C35" s="27" t="s">
        <v>2</v>
      </c>
      <c r="D35" s="9">
        <v>70</v>
      </c>
      <c r="E35" s="28">
        <v>1000</v>
      </c>
      <c r="F35" s="32">
        <f t="shared" ref="F35:F49" si="2">D35*E35</f>
        <v>70000</v>
      </c>
    </row>
    <row r="36" spans="2:6">
      <c r="B36" s="14">
        <v>44648</v>
      </c>
      <c r="C36" s="27" t="s">
        <v>7</v>
      </c>
      <c r="D36" s="9">
        <v>86</v>
      </c>
      <c r="E36" s="28">
        <v>3000</v>
      </c>
      <c r="F36" s="32">
        <f t="shared" si="2"/>
        <v>258000</v>
      </c>
    </row>
    <row r="37" spans="2:6">
      <c r="B37" s="14">
        <v>44648</v>
      </c>
      <c r="C37" s="27" t="s">
        <v>9</v>
      </c>
      <c r="D37" s="9">
        <v>42</v>
      </c>
      <c r="E37" s="28">
        <v>800</v>
      </c>
      <c r="F37" s="32">
        <f t="shared" si="2"/>
        <v>33600</v>
      </c>
    </row>
    <row r="38" spans="2:6">
      <c r="B38" s="14">
        <v>44648</v>
      </c>
      <c r="C38" s="27" t="s">
        <v>33</v>
      </c>
      <c r="D38" s="9">
        <v>53</v>
      </c>
      <c r="E38" s="28">
        <v>5000</v>
      </c>
      <c r="F38" s="32">
        <f t="shared" si="2"/>
        <v>265000</v>
      </c>
    </row>
    <row r="39" spans="2:6">
      <c r="B39" s="14">
        <v>44649</v>
      </c>
      <c r="C39" s="27" t="s">
        <v>8</v>
      </c>
      <c r="D39" s="9">
        <v>104</v>
      </c>
      <c r="E39" s="28">
        <v>500</v>
      </c>
      <c r="F39" s="32">
        <f t="shared" si="2"/>
        <v>52000</v>
      </c>
    </row>
    <row r="40" spans="2:6">
      <c r="B40" s="14">
        <v>44649</v>
      </c>
      <c r="C40" s="27" t="s">
        <v>9</v>
      </c>
      <c r="D40" s="9">
        <v>33</v>
      </c>
      <c r="E40" s="28">
        <v>800</v>
      </c>
      <c r="F40" s="32">
        <f t="shared" si="2"/>
        <v>26400</v>
      </c>
    </row>
    <row r="41" spans="2:6">
      <c r="B41" s="14">
        <v>44649</v>
      </c>
      <c r="C41" s="27" t="s">
        <v>2</v>
      </c>
      <c r="D41" s="9">
        <v>90</v>
      </c>
      <c r="E41" s="28">
        <v>1000</v>
      </c>
      <c r="F41" s="32">
        <f t="shared" si="2"/>
        <v>90000</v>
      </c>
    </row>
    <row r="42" spans="2:6">
      <c r="B42" s="14">
        <v>44649</v>
      </c>
      <c r="C42" s="27" t="s">
        <v>8</v>
      </c>
      <c r="D42" s="9">
        <v>121</v>
      </c>
      <c r="E42" s="28">
        <v>500</v>
      </c>
      <c r="F42" s="32">
        <f t="shared" si="2"/>
        <v>60500</v>
      </c>
    </row>
    <row r="43" spans="2:6">
      <c r="B43" s="14">
        <v>44650</v>
      </c>
      <c r="C43" s="27" t="s">
        <v>9</v>
      </c>
      <c r="D43" s="9">
        <v>28</v>
      </c>
      <c r="E43" s="28">
        <v>800</v>
      </c>
      <c r="F43" s="32">
        <f t="shared" si="2"/>
        <v>22400</v>
      </c>
    </row>
    <row r="44" spans="2:6">
      <c r="B44" s="14">
        <v>44650</v>
      </c>
      <c r="C44" s="27" t="s">
        <v>8</v>
      </c>
      <c r="D44" s="9">
        <v>118</v>
      </c>
      <c r="E44" s="28">
        <v>500</v>
      </c>
      <c r="F44" s="32">
        <f t="shared" si="2"/>
        <v>59000</v>
      </c>
    </row>
    <row r="45" spans="2:6">
      <c r="B45" s="14">
        <v>44650</v>
      </c>
      <c r="C45" s="27" t="s">
        <v>7</v>
      </c>
      <c r="D45" s="9">
        <v>60</v>
      </c>
      <c r="E45" s="28">
        <v>3000</v>
      </c>
      <c r="F45" s="32">
        <f t="shared" si="2"/>
        <v>180000</v>
      </c>
    </row>
    <row r="46" spans="2:6">
      <c r="B46" s="14">
        <v>44651</v>
      </c>
      <c r="C46" s="27" t="s">
        <v>9</v>
      </c>
      <c r="D46" s="9">
        <v>133</v>
      </c>
      <c r="E46" s="28">
        <v>800</v>
      </c>
      <c r="F46" s="32">
        <f t="shared" si="2"/>
        <v>106400</v>
      </c>
    </row>
    <row r="47" spans="2:6">
      <c r="B47" s="14">
        <v>44651</v>
      </c>
      <c r="C47" s="27" t="s">
        <v>2</v>
      </c>
      <c r="D47" s="9">
        <v>56</v>
      </c>
      <c r="E47" s="28">
        <v>1000</v>
      </c>
      <c r="F47" s="32">
        <f t="shared" si="2"/>
        <v>56000</v>
      </c>
    </row>
    <row r="48" spans="2:6">
      <c r="B48" s="14">
        <v>44652</v>
      </c>
      <c r="C48" s="27" t="s">
        <v>33</v>
      </c>
      <c r="D48" s="9">
        <v>63</v>
      </c>
      <c r="E48" s="28">
        <v>5000</v>
      </c>
      <c r="F48" s="32">
        <f t="shared" si="2"/>
        <v>315000</v>
      </c>
    </row>
    <row r="49" spans="1:6">
      <c r="B49" s="14">
        <v>44652</v>
      </c>
      <c r="C49" s="27" t="s">
        <v>8</v>
      </c>
      <c r="D49" s="9">
        <v>111</v>
      </c>
      <c r="E49" s="28">
        <v>500</v>
      </c>
      <c r="F49" s="32">
        <f t="shared" si="2"/>
        <v>55500</v>
      </c>
    </row>
    <row r="51" spans="1:6">
      <c r="B51" s="15" t="s">
        <v>35</v>
      </c>
    </row>
    <row r="52" spans="1:6">
      <c r="B52" s="7" t="s">
        <v>4</v>
      </c>
      <c r="C52" s="7" t="s">
        <v>34</v>
      </c>
      <c r="E52"/>
    </row>
    <row r="53" spans="1:6">
      <c r="B53" s="27" t="s">
        <v>25</v>
      </c>
      <c r="C53" s="36">
        <f>SUMIF($C$35:$C$49,B53,$F$35:$F$49)</f>
        <v>216000</v>
      </c>
      <c r="D53" s="37" t="s">
        <v>54</v>
      </c>
      <c r="E53"/>
    </row>
    <row r="54" spans="1:6">
      <c r="B54" s="27" t="s">
        <v>26</v>
      </c>
      <c r="C54" s="36">
        <f t="shared" ref="C54:C57" si="3">SUMIF($C$35:$C$49,B54,$F$35:$F$49)</f>
        <v>438000</v>
      </c>
      <c r="D54" s="37" t="s">
        <v>55</v>
      </c>
      <c r="E54"/>
    </row>
    <row r="55" spans="1:6">
      <c r="B55" s="27" t="s">
        <v>33</v>
      </c>
      <c r="C55" s="36">
        <f t="shared" si="3"/>
        <v>580000</v>
      </c>
      <c r="D55" s="37" t="s">
        <v>56</v>
      </c>
      <c r="E55"/>
    </row>
    <row r="56" spans="1:6">
      <c r="B56" s="27" t="s">
        <v>27</v>
      </c>
      <c r="C56" s="36">
        <f t="shared" si="3"/>
        <v>227000</v>
      </c>
      <c r="D56" s="37" t="s">
        <v>57</v>
      </c>
    </row>
    <row r="57" spans="1:6">
      <c r="B57" s="27" t="s">
        <v>28</v>
      </c>
      <c r="C57" s="36">
        <f t="shared" si="3"/>
        <v>188800</v>
      </c>
      <c r="D57" s="37" t="s">
        <v>58</v>
      </c>
    </row>
    <row r="60" spans="1:6" ht="18" customHeight="1">
      <c r="B60" s="19" t="s">
        <v>37</v>
      </c>
    </row>
    <row r="61" spans="1:6" ht="18" customHeight="1">
      <c r="B61" s="22" t="s">
        <v>39</v>
      </c>
    </row>
    <row r="62" spans="1:6" ht="18" customHeight="1">
      <c r="B62" s="22"/>
      <c r="D62" s="30" t="s">
        <v>38</v>
      </c>
      <c r="E62" s="30"/>
      <c r="F62" s="31"/>
    </row>
    <row r="63" spans="1:6" s="16" customFormat="1">
      <c r="A63" s="3"/>
      <c r="B63" s="7" t="s">
        <v>11</v>
      </c>
      <c r="C63" s="7" t="s">
        <v>5</v>
      </c>
      <c r="D63" s="25">
        <v>0.05</v>
      </c>
      <c r="E63" s="25">
        <v>0.1</v>
      </c>
      <c r="F63" s="25">
        <v>0.15</v>
      </c>
    </row>
    <row r="64" spans="1:6">
      <c r="B64" s="26" t="s">
        <v>12</v>
      </c>
      <c r="C64" s="6">
        <v>2500000</v>
      </c>
      <c r="D64" s="29">
        <f>$C64*D$63</f>
        <v>125000</v>
      </c>
      <c r="E64" s="29">
        <f t="shared" ref="E64:F66" si="4">$C64*E$63</f>
        <v>250000</v>
      </c>
      <c r="F64" s="29">
        <f t="shared" si="4"/>
        <v>375000</v>
      </c>
    </row>
    <row r="65" spans="1:7">
      <c r="B65" s="26" t="s">
        <v>13</v>
      </c>
      <c r="C65" s="6">
        <v>3000000</v>
      </c>
      <c r="D65" s="29">
        <f t="shared" ref="D65:D66" si="5">$C65*D$63</f>
        <v>150000</v>
      </c>
      <c r="E65" s="29">
        <f t="shared" si="4"/>
        <v>300000</v>
      </c>
      <c r="F65" s="29">
        <f t="shared" si="4"/>
        <v>450000</v>
      </c>
    </row>
    <row r="66" spans="1:7">
      <c r="B66" s="26" t="s">
        <v>31</v>
      </c>
      <c r="C66" s="6">
        <v>2800000</v>
      </c>
      <c r="D66" s="29">
        <f t="shared" si="5"/>
        <v>140000</v>
      </c>
      <c r="E66" s="29">
        <f t="shared" si="4"/>
        <v>280000</v>
      </c>
      <c r="F66" s="29">
        <f t="shared" si="4"/>
        <v>420000</v>
      </c>
    </row>
    <row r="68" spans="1:7" ht="18" customHeight="1">
      <c r="B68" s="22" t="s">
        <v>36</v>
      </c>
    </row>
    <row r="69" spans="1:7" s="16" customFormat="1">
      <c r="A69" s="3"/>
      <c r="B69" s="7" t="s">
        <v>1</v>
      </c>
      <c r="C69" s="12" t="s">
        <v>2</v>
      </c>
      <c r="D69" s="12" t="s">
        <v>7</v>
      </c>
      <c r="E69" s="12" t="s">
        <v>3</v>
      </c>
      <c r="F69" s="12" t="s">
        <v>8</v>
      </c>
      <c r="G69" s="12" t="s">
        <v>9</v>
      </c>
    </row>
    <row r="70" spans="1:7">
      <c r="B70" s="24">
        <v>44648</v>
      </c>
      <c r="C70" s="6">
        <f t="shared" ref="C70:G74" si="6">SUMIFS($F$35:$F$49,$B$35:$B$49,$B70,$C$35:$C$49,C$69)</f>
        <v>70000</v>
      </c>
      <c r="D70" s="6">
        <f t="shared" si="6"/>
        <v>258000</v>
      </c>
      <c r="E70" s="6">
        <f t="shared" si="6"/>
        <v>265000</v>
      </c>
      <c r="F70" s="6">
        <f t="shared" si="6"/>
        <v>0</v>
      </c>
      <c r="G70" s="6">
        <f t="shared" si="6"/>
        <v>33600</v>
      </c>
    </row>
    <row r="71" spans="1:7">
      <c r="B71" s="24">
        <v>44649</v>
      </c>
      <c r="C71" s="6">
        <f t="shared" si="6"/>
        <v>90000</v>
      </c>
      <c r="D71" s="6">
        <f t="shared" si="6"/>
        <v>0</v>
      </c>
      <c r="E71" s="6">
        <f t="shared" si="6"/>
        <v>0</v>
      </c>
      <c r="F71" s="6">
        <f t="shared" si="6"/>
        <v>112500</v>
      </c>
      <c r="G71" s="6">
        <f t="shared" si="6"/>
        <v>26400</v>
      </c>
    </row>
    <row r="72" spans="1:7">
      <c r="B72" s="24">
        <v>44650</v>
      </c>
      <c r="C72" s="6">
        <f t="shared" si="6"/>
        <v>0</v>
      </c>
      <c r="D72" s="6">
        <f t="shared" si="6"/>
        <v>180000</v>
      </c>
      <c r="E72" s="6">
        <f t="shared" si="6"/>
        <v>0</v>
      </c>
      <c r="F72" s="6">
        <f t="shared" si="6"/>
        <v>59000</v>
      </c>
      <c r="G72" s="6">
        <f t="shared" si="6"/>
        <v>22400</v>
      </c>
    </row>
    <row r="73" spans="1:7">
      <c r="B73" s="24">
        <v>44651</v>
      </c>
      <c r="C73" s="6">
        <f t="shared" si="6"/>
        <v>56000</v>
      </c>
      <c r="D73" s="6">
        <f t="shared" si="6"/>
        <v>0</v>
      </c>
      <c r="E73" s="6">
        <f t="shared" si="6"/>
        <v>0</v>
      </c>
      <c r="F73" s="6">
        <f t="shared" si="6"/>
        <v>0</v>
      </c>
      <c r="G73" s="6">
        <f t="shared" si="6"/>
        <v>106400</v>
      </c>
    </row>
    <row r="74" spans="1:7">
      <c r="B74" s="24">
        <v>44652</v>
      </c>
      <c r="C74" s="6">
        <f t="shared" si="6"/>
        <v>0</v>
      </c>
      <c r="D74" s="6">
        <f t="shared" si="6"/>
        <v>0</v>
      </c>
      <c r="E74" s="6">
        <f t="shared" si="6"/>
        <v>315000</v>
      </c>
      <c r="F74" s="6">
        <f t="shared" si="6"/>
        <v>55500</v>
      </c>
      <c r="G74" s="6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참조예</vt:lpstr>
      <vt:lpstr>셀 참조 방식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2023-05-01T15:22:36Z</dcterms:modified>
</cp:coreProperties>
</file>