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3장\"/>
    </mc:Choice>
  </mc:AlternateContent>
  <xr:revisionPtr revIDLastSave="0" documentId="13_ncr:1_{1AE37AC5-2D42-437E-A064-40D5A19E974F}" xr6:coauthVersionLast="47" xr6:coauthVersionMax="47" xr10:uidLastSave="{00000000-0000-0000-0000-000000000000}"/>
  <bookViews>
    <workbookView xWindow="-120" yWindow="-120" windowWidth="29040" windowHeight="15720" tabRatio="917" activeTab="2" xr2:uid="{00000000-000D-0000-FFFF-FFFF00000000}"/>
  </bookViews>
  <sheets>
    <sheet name="셀추적-오류없음" sheetId="62" r:id="rId1"/>
    <sheet name="셀추적-오류1" sheetId="66" r:id="rId2"/>
    <sheet name="셀추적-오류2" sheetId="6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62" l="1"/>
  <c r="F20" i="62"/>
  <c r="C29" i="66"/>
  <c r="C28" i="66"/>
  <c r="C27" i="66"/>
  <c r="C26" i="66"/>
  <c r="F21" i="66"/>
  <c r="F20" i="66"/>
  <c r="F19" i="66" a="1"/>
  <c r="F19" i="66" s="1"/>
  <c r="C25" i="66" s="1"/>
  <c r="F18" i="66"/>
  <c r="F17" i="66"/>
  <c r="F16" i="66"/>
  <c r="F15" i="66"/>
  <c r="F14" i="66"/>
  <c r="D8" i="66"/>
  <c r="D7" i="66"/>
  <c r="D6" i="66"/>
  <c r="C25" i="65" a="1"/>
  <c r="C25" i="65" s="1"/>
  <c r="F19" i="65"/>
  <c r="C28" i="65"/>
  <c r="C27" i="65"/>
  <c r="F21" i="65"/>
  <c r="F20" i="65"/>
  <c r="F18" i="65"/>
  <c r="C29" i="65" s="1"/>
  <c r="F17" i="65"/>
  <c r="F16" i="65"/>
  <c r="F15" i="65"/>
  <c r="C26" i="65" s="1"/>
  <c r="F14" i="65"/>
  <c r="D8" i="65"/>
  <c r="D7" i="65"/>
  <c r="D6" i="65"/>
  <c r="C28" i="62"/>
  <c r="C27" i="62"/>
  <c r="C26" i="62"/>
  <c r="F21" i="62"/>
  <c r="C25" i="62"/>
  <c r="F18" i="62"/>
  <c r="C29" i="62" s="1"/>
  <c r="F17" i="62"/>
  <c r="F16" i="62"/>
  <c r="F15" i="62"/>
  <c r="F14" i="62"/>
  <c r="D8" i="62"/>
  <c r="D7" i="62"/>
  <c r="D6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<sst xmlns="http://schemas.openxmlformats.org/spreadsheetml/2006/main" count="143" uniqueCount="48">
  <si>
    <t>단가(b)</t>
    <phoneticPr fontId="1" type="noConversion"/>
  </si>
  <si>
    <t>판매일자</t>
    <phoneticPr fontId="1" type="noConversion"/>
  </si>
  <si>
    <t>모나미 볼펜</t>
    <phoneticPr fontId="1" type="noConversion"/>
  </si>
  <si>
    <t>상품</t>
    <phoneticPr fontId="1" type="noConversion"/>
  </si>
  <si>
    <t>판매금액</t>
    <phoneticPr fontId="1" type="noConversion"/>
  </si>
  <si>
    <t>수정테이프</t>
    <phoneticPr fontId="1" type="noConversion"/>
  </si>
  <si>
    <t>지우개</t>
    <phoneticPr fontId="1" type="noConversion"/>
  </si>
  <si>
    <t>클립</t>
    <phoneticPr fontId="1" type="noConversion"/>
  </si>
  <si>
    <t>영업사원</t>
    <phoneticPr fontId="1" type="noConversion"/>
  </si>
  <si>
    <t>김나나</t>
    <phoneticPr fontId="1" type="noConversion"/>
  </si>
  <si>
    <t>이지은</t>
    <phoneticPr fontId="1" type="noConversion"/>
  </si>
  <si>
    <t>인센티브</t>
    <phoneticPr fontId="1" type="noConversion"/>
  </si>
  <si>
    <t>&lt;판매이력&gt;</t>
    <phoneticPr fontId="1" type="noConversion"/>
  </si>
  <si>
    <t>판매금액(a*b)</t>
    <phoneticPr fontId="1" type="noConversion"/>
  </si>
  <si>
    <t>모나미 볼펜</t>
  </si>
  <si>
    <t>수정테이프</t>
  </si>
  <si>
    <t>지우개</t>
  </si>
  <si>
    <t>클립</t>
  </si>
  <si>
    <t>판매수량(a)</t>
    <phoneticPr fontId="1" type="noConversion"/>
  </si>
  <si>
    <t>박성재</t>
    <phoneticPr fontId="1" type="noConversion"/>
  </si>
  <si>
    <t>옥스포드 노트</t>
  </si>
  <si>
    <t>판매금액 합계</t>
    <phoneticPr fontId="1" type="noConversion"/>
  </si>
  <si>
    <t>&lt;상품별 판매금액 합계&gt;</t>
    <phoneticPr fontId="1" type="noConversion"/>
  </si>
  <si>
    <t>판매금액 합계 구하기</t>
    <phoneticPr fontId="1" type="noConversion"/>
  </si>
  <si>
    <t>&lt;= 셀 주소를 잘못 입력함</t>
    <phoneticPr fontId="1" type="noConversion"/>
  </si>
  <si>
    <t>&lt;= 함수명을 잘 못 입력함</t>
    <phoneticPr fontId="1" type="noConversion"/>
  </si>
  <si>
    <t>인센티브 계산(=판매금액*인센티브 지급률)</t>
  </si>
  <si>
    <t>인센티브 지급률</t>
  </si>
  <si>
    <t>인센티브 계산(=판매금액*인센티브 지급률)</t>
    <phoneticPr fontId="1" type="noConversion"/>
  </si>
  <si>
    <t>인센티브 지급률</t>
    <phoneticPr fontId="1" type="noConversion"/>
  </si>
  <si>
    <t>=C6*$C$3</t>
    <phoneticPr fontId="1" type="noConversion"/>
  </si>
  <si>
    <t>=C7*$C$3</t>
    <phoneticPr fontId="1" type="noConversion"/>
  </si>
  <si>
    <t>=C8*$C$3</t>
    <phoneticPr fontId="1" type="noConversion"/>
  </si>
  <si>
    <t>=D14*E14</t>
    <phoneticPr fontId="1" type="noConversion"/>
  </si>
  <si>
    <t>=D15*E15</t>
    <phoneticPr fontId="1" type="noConversion"/>
  </si>
  <si>
    <t>=D16*E16</t>
    <phoneticPr fontId="1" type="noConversion"/>
  </si>
  <si>
    <t>=D17*E17</t>
    <phoneticPr fontId="1" type="noConversion"/>
  </si>
  <si>
    <t>=D18*E18</t>
    <phoneticPr fontId="1" type="noConversion"/>
  </si>
  <si>
    <t>=D19*E19</t>
    <phoneticPr fontId="1" type="noConversion"/>
  </si>
  <si>
    <t>=D20*E20</t>
    <phoneticPr fontId="1" type="noConversion"/>
  </si>
  <si>
    <t>=D21*E21</t>
    <phoneticPr fontId="1" type="noConversion"/>
  </si>
  <si>
    <t>=SUMIF($C$14:$C$21,B25,$F$14:$F$21)</t>
    <phoneticPr fontId="1" type="noConversion"/>
  </si>
  <si>
    <t>=SUMIF($C$14:$C$21,B26,$F$14:$F$21)</t>
    <phoneticPr fontId="1" type="noConversion"/>
  </si>
  <si>
    <t>=SUMIF($C$14:$C$21,B27,$F$14:$F$21)</t>
    <phoneticPr fontId="1" type="noConversion"/>
  </si>
  <si>
    <t>=SUMIF($C$14:$C$21,B28,$F$14:$F$21)</t>
    <phoneticPr fontId="1" type="noConversion"/>
  </si>
  <si>
    <t>=SUMIF($C$14:$C$21,B29,$F$14:$F$21)</t>
    <phoneticPr fontId="1" type="noConversion"/>
  </si>
  <si>
    <t>=ㅂ29*E19</t>
    <phoneticPr fontId="1" type="noConversion"/>
  </si>
  <si>
    <t>=TUMIF($C$14:$C$21,B25,$F$14:$F$21)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</si>
</sst>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7" fillId="2" borderId="1" xfId="1" applyFont="1" applyFill="1" applyBorder="1" applyAlignment="1">
      <alignment horizontal="center" vertical="center"/>
    </xf>
    <xf numFmtId="14" fontId="5" fillId="0" borderId="1" xfId="0" applyNumberFormat="1" applyFont="1" applyBorder="1">
      <alignment vertical="center"/>
    </xf>
    <xf numFmtId="176" fontId="5" fillId="0" borderId="1" xfId="1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6" fillId="0" borderId="0" xfId="1" applyFont="1">
      <alignment vertical="center"/>
    </xf>
    <xf numFmtId="0" fontId="6" fillId="0" borderId="1" xfId="0" applyFont="1" applyBorder="1">
      <alignment vertical="center"/>
    </xf>
    <xf numFmtId="176" fontId="6" fillId="0" borderId="1" xfId="1" applyFont="1" applyBorder="1">
      <alignment vertical="center"/>
    </xf>
    <xf numFmtId="176" fontId="6" fillId="4" borderId="1" xfId="1" applyFont="1" applyFill="1" applyBorder="1">
      <alignment vertical="center"/>
    </xf>
    <xf numFmtId="176" fontId="5" fillId="4" borderId="1" xfId="1" applyFont="1" applyFill="1" applyBorder="1">
      <alignment vertical="center"/>
    </xf>
    <xf numFmtId="14" fontId="6" fillId="0" borderId="0" xfId="0" applyNumberFormat="1" applyFont="1">
      <alignment vertical="center"/>
    </xf>
    <xf numFmtId="176" fontId="6" fillId="0" borderId="0" xfId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1" applyNumberFormat="1" applyFont="1" applyBorder="1">
      <alignment vertical="center"/>
    </xf>
    <xf numFmtId="176" fontId="0" fillId="0" borderId="4" xfId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6" fillId="4" borderId="3" xfId="1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8000"/>
      <color rgb="FFC0353E"/>
      <color rgb="FF326AC7"/>
      <color rgb="FF00CC00"/>
      <color rgb="FF92D050"/>
      <color rgb="FFFFFFCC"/>
      <color rgb="FFFF6600"/>
      <color rgb="FFFF9933"/>
      <color rgb="FF9569D5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1CEC-5E03-4D9D-8821-D659197ECE80}">
  <sheetPr codeName="Sheet1"/>
  <dimension ref="A1:H29"/>
  <sheetViews>
    <sheetView zoomScale="85" zoomScaleNormal="85" workbookViewId="0"/>
  </sheetViews>
  <sheetFormatPr defaultRowHeight="16.5"/>
  <cols>
    <col min="1" max="1" width="3.75" customWidth="1"/>
    <col min="2" max="2" width="15.125" customWidth="1"/>
    <col min="3" max="5" width="14.125" style="1" customWidth="1"/>
    <col min="6" max="6" width="13.125" bestFit="1" customWidth="1"/>
    <col min="7" max="7" width="12.5" bestFit="1" customWidth="1"/>
  </cols>
  <sheetData>
    <row r="1" spans="1:7" s="14" customFormat="1">
      <c r="A1" s="13"/>
      <c r="B1" s="20"/>
      <c r="F1" s="21"/>
    </row>
    <row r="2" spans="1:7" ht="17.25">
      <c r="B2" s="3" t="s">
        <v>26</v>
      </c>
    </row>
    <row r="3" spans="1:7">
      <c r="B3" s="22" t="s">
        <v>27</v>
      </c>
      <c r="C3" s="23">
        <v>0.05</v>
      </c>
    </row>
    <row r="5" spans="1:7" s="14" customFormat="1">
      <c r="A5" s="2"/>
      <c r="B5" s="6" t="s">
        <v>8</v>
      </c>
      <c r="C5" s="6" t="s">
        <v>4</v>
      </c>
      <c r="D5" s="25" t="s">
        <v>11</v>
      </c>
      <c r="E5" s="15"/>
    </row>
    <row r="6" spans="1:7">
      <c r="B6" s="4" t="s">
        <v>9</v>
      </c>
      <c r="C6" s="24">
        <v>2500000</v>
      </c>
      <c r="D6" s="18">
        <f>C6*$C$3</f>
        <v>125000</v>
      </c>
      <c r="E6" s="28" t="s">
        <v>30</v>
      </c>
      <c r="F6" s="28"/>
    </row>
    <row r="7" spans="1:7">
      <c r="B7" s="4" t="s">
        <v>10</v>
      </c>
      <c r="C7" s="5">
        <v>3000000</v>
      </c>
      <c r="D7" s="26">
        <f>C7*$C$3</f>
        <v>150000</v>
      </c>
      <c r="E7" s="28" t="s">
        <v>31</v>
      </c>
    </row>
    <row r="8" spans="1:7">
      <c r="B8" s="4" t="s">
        <v>19</v>
      </c>
      <c r="C8" s="5">
        <v>2800000</v>
      </c>
      <c r="D8" s="18">
        <f>C8*$C$3</f>
        <v>140000</v>
      </c>
      <c r="E8" s="28" t="s">
        <v>32</v>
      </c>
    </row>
    <row r="11" spans="1:7" ht="17.25">
      <c r="B11" s="3" t="s">
        <v>23</v>
      </c>
    </row>
    <row r="12" spans="1:7">
      <c r="B12" s="13" t="s">
        <v>12</v>
      </c>
    </row>
    <row r="13" spans="1:7">
      <c r="B13" s="8" t="s">
        <v>1</v>
      </c>
      <c r="C13" s="9" t="s">
        <v>3</v>
      </c>
      <c r="D13" s="10" t="s">
        <v>18</v>
      </c>
      <c r="E13" s="10" t="s">
        <v>0</v>
      </c>
      <c r="F13" s="7" t="s">
        <v>13</v>
      </c>
    </row>
    <row r="14" spans="1:7">
      <c r="B14" s="11">
        <v>44648</v>
      </c>
      <c r="C14" s="16" t="s">
        <v>2</v>
      </c>
      <c r="D14" s="12">
        <v>70</v>
      </c>
      <c r="E14" s="17">
        <v>1000</v>
      </c>
      <c r="F14" s="19">
        <f t="shared" ref="F14:F20" si="0">D14*E14</f>
        <v>70000</v>
      </c>
      <c r="G14" s="28" t="s">
        <v>33</v>
      </c>
    </row>
    <row r="15" spans="1:7">
      <c r="B15" s="11">
        <v>44648</v>
      </c>
      <c r="C15" s="16" t="s">
        <v>5</v>
      </c>
      <c r="D15" s="12">
        <v>86</v>
      </c>
      <c r="E15" s="17">
        <v>3000</v>
      </c>
      <c r="F15" s="19">
        <f t="shared" si="0"/>
        <v>258000</v>
      </c>
      <c r="G15" s="28" t="s">
        <v>34</v>
      </c>
    </row>
    <row r="16" spans="1:7">
      <c r="B16" s="11">
        <v>44648</v>
      </c>
      <c r="C16" s="16" t="s">
        <v>7</v>
      </c>
      <c r="D16" s="12">
        <v>42</v>
      </c>
      <c r="E16" s="17">
        <v>800</v>
      </c>
      <c r="F16" s="19">
        <f t="shared" si="0"/>
        <v>33600</v>
      </c>
      <c r="G16" s="28" t="s">
        <v>35</v>
      </c>
    </row>
    <row r="17" spans="2:8">
      <c r="B17" s="11">
        <v>44650</v>
      </c>
      <c r="C17" s="16" t="s">
        <v>5</v>
      </c>
      <c r="D17" s="12">
        <v>60</v>
      </c>
      <c r="E17" s="17">
        <v>3000</v>
      </c>
      <c r="F17" s="19">
        <f t="shared" si="0"/>
        <v>180000</v>
      </c>
      <c r="G17" s="28" t="s">
        <v>36</v>
      </c>
    </row>
    <row r="18" spans="2:8">
      <c r="B18" s="11">
        <v>44651</v>
      </c>
      <c r="C18" s="16" t="s">
        <v>7</v>
      </c>
      <c r="D18" s="12">
        <v>133</v>
      </c>
      <c r="E18" s="17">
        <v>800</v>
      </c>
      <c r="F18" s="19">
        <f t="shared" si="0"/>
        <v>106400</v>
      </c>
      <c r="G18" s="28" t="s">
        <v>37</v>
      </c>
    </row>
    <row r="19" spans="2:8">
      <c r="B19" s="11">
        <v>44651</v>
      </c>
      <c r="C19" s="16" t="s">
        <v>2</v>
      </c>
      <c r="D19" s="12">
        <v>56</v>
      </c>
      <c r="E19" s="17">
        <v>1000</v>
      </c>
      <c r="F19" s="19">
        <f t="shared" si="0"/>
        <v>56000</v>
      </c>
      <c r="G19" s="28" t="s">
        <v>38</v>
      </c>
      <c r="H19" s="27"/>
    </row>
    <row r="20" spans="2:8">
      <c r="B20" s="11">
        <v>44652</v>
      </c>
      <c r="C20" s="16" t="s">
        <v>20</v>
      </c>
      <c r="D20" s="12">
        <v>63</v>
      </c>
      <c r="E20" s="17">
        <v>5000</v>
      </c>
      <c r="F20" s="19">
        <f t="shared" si="0"/>
        <v>315000</v>
      </c>
      <c r="G20" s="28" t="s">
        <v>39</v>
      </c>
    </row>
    <row r="21" spans="2:8">
      <c r="B21" s="11">
        <v>44652</v>
      </c>
      <c r="C21" s="16" t="s">
        <v>6</v>
      </c>
      <c r="D21" s="12">
        <v>111</v>
      </c>
      <c r="E21" s="17">
        <v>500</v>
      </c>
      <c r="F21" s="19">
        <f t="shared" ref="F21" si="1">D21*E21</f>
        <v>55500</v>
      </c>
      <c r="G21" s="28" t="s">
        <v>40</v>
      </c>
    </row>
    <row r="23" spans="2:8">
      <c r="B23" s="13" t="s">
        <v>22</v>
      </c>
    </row>
    <row r="24" spans="2:8">
      <c r="B24" s="6" t="s">
        <v>3</v>
      </c>
      <c r="C24" s="6" t="s">
        <v>21</v>
      </c>
      <c r="E24"/>
    </row>
    <row r="25" spans="2:8">
      <c r="B25" s="16" t="s">
        <v>14</v>
      </c>
      <c r="C25" s="18">
        <f>SUMIF($C$14:$C$21,B25,$F$14:$F$21)</f>
        <v>126000</v>
      </c>
      <c r="D25" s="28" t="s">
        <v>41</v>
      </c>
      <c r="E25"/>
    </row>
    <row r="26" spans="2:8">
      <c r="B26" s="16" t="s">
        <v>15</v>
      </c>
      <c r="C26" s="18">
        <f>SUMIF($C$14:$C$21,B26,$F$14:$F$21)</f>
        <v>438000</v>
      </c>
      <c r="D26" s="28" t="s">
        <v>42</v>
      </c>
      <c r="E26"/>
    </row>
    <row r="27" spans="2:8">
      <c r="B27" s="16" t="s">
        <v>20</v>
      </c>
      <c r="C27" s="18">
        <f>SUMIF($C$14:$C$21,B27,$F$14:$F$21)</f>
        <v>315000</v>
      </c>
      <c r="D27" s="28" t="s">
        <v>43</v>
      </c>
      <c r="E27"/>
    </row>
    <row r="28" spans="2:8">
      <c r="B28" s="16" t="s">
        <v>16</v>
      </c>
      <c r="C28" s="18">
        <f>SUMIF($C$14:$C$21,B28,$F$14:$F$21)</f>
        <v>55500</v>
      </c>
      <c r="D28" s="28" t="s">
        <v>44</v>
      </c>
    </row>
    <row r="29" spans="2:8">
      <c r="B29" s="16" t="s">
        <v>17</v>
      </c>
      <c r="C29" s="18">
        <f>SUMIF($C$14:$C$21,B29,$F$14:$F$21)</f>
        <v>140000</v>
      </c>
      <c r="D29" s="2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E3C2-BB9F-433D-88D0-41DE2C0FFCD0}">
  <sheetPr codeName="Sheet2"/>
  <dimension ref="A1:H29"/>
  <sheetViews>
    <sheetView zoomScale="85" zoomScaleNormal="85" workbookViewId="0"/>
  </sheetViews>
  <sheetFormatPr defaultRowHeight="16.5"/>
  <cols>
    <col min="1" max="1" width="3.75" customWidth="1"/>
    <col min="2" max="2" width="15.125" customWidth="1"/>
    <col min="3" max="5" width="14.125" style="1" customWidth="1"/>
    <col min="6" max="6" width="13.125" bestFit="1" customWidth="1"/>
    <col min="7" max="7" width="12.5" bestFit="1" customWidth="1"/>
  </cols>
  <sheetData>
    <row r="1" spans="1:7" s="14" customFormat="1">
      <c r="A1" s="13"/>
      <c r="B1" s="20"/>
      <c r="F1" s="21"/>
    </row>
    <row r="2" spans="1:7" ht="17.25">
      <c r="B2" s="3" t="s">
        <v>28</v>
      </c>
    </row>
    <row r="3" spans="1:7">
      <c r="B3" s="22" t="s">
        <v>29</v>
      </c>
      <c r="C3" s="23">
        <v>0.05</v>
      </c>
    </row>
    <row r="5" spans="1:7" s="14" customFormat="1">
      <c r="A5" s="2"/>
      <c r="B5" s="6" t="s">
        <v>8</v>
      </c>
      <c r="C5" s="6" t="s">
        <v>4</v>
      </c>
      <c r="D5" s="25" t="s">
        <v>11</v>
      </c>
      <c r="E5" s="15"/>
    </row>
    <row r="6" spans="1:7">
      <c r="B6" s="4" t="s">
        <v>9</v>
      </c>
      <c r="C6" s="24">
        <v>2500000</v>
      </c>
      <c r="D6" s="18">
        <f>C6*$C$3</f>
        <v>125000</v>
      </c>
      <c r="E6" s="28" t="s">
        <v>30</v>
      </c>
      <c r="F6" s="28"/>
    </row>
    <row r="7" spans="1:7">
      <c r="B7" s="4" t="s">
        <v>10</v>
      </c>
      <c r="C7" s="5">
        <v>3000000</v>
      </c>
      <c r="D7" s="26">
        <f>C7*$C$3</f>
        <v>150000</v>
      </c>
      <c r="E7" s="28" t="s">
        <v>31</v>
      </c>
    </row>
    <row r="8" spans="1:7">
      <c r="B8" s="4" t="s">
        <v>19</v>
      </c>
      <c r="C8" s="5">
        <v>2800000</v>
      </c>
      <c r="D8" s="18">
        <f>C8*$C$3</f>
        <v>140000</v>
      </c>
      <c r="E8" s="28" t="s">
        <v>32</v>
      </c>
    </row>
    <row r="11" spans="1:7" ht="17.25">
      <c r="B11" s="3" t="s">
        <v>23</v>
      </c>
    </row>
    <row r="12" spans="1:7">
      <c r="B12" s="13" t="s">
        <v>12</v>
      </c>
    </row>
    <row r="13" spans="1:7">
      <c r="B13" s="8" t="s">
        <v>1</v>
      </c>
      <c r="C13" s="9" t="s">
        <v>3</v>
      </c>
      <c r="D13" s="10" t="s">
        <v>18</v>
      </c>
      <c r="E13" s="10" t="s">
        <v>0</v>
      </c>
      <c r="F13" s="7" t="s">
        <v>13</v>
      </c>
    </row>
    <row r="14" spans="1:7">
      <c r="B14" s="11">
        <v>44648</v>
      </c>
      <c r="C14" s="16" t="s">
        <v>2</v>
      </c>
      <c r="D14" s="12">
        <v>70</v>
      </c>
      <c r="E14" s="17">
        <v>1000</v>
      </c>
      <c r="F14" s="19">
        <f t="shared" ref="F14:F18" si="0">D14*E14</f>
        <v>70000</v>
      </c>
      <c r="G14" s="28" t="s">
        <v>33</v>
      </c>
    </row>
    <row r="15" spans="1:7">
      <c r="B15" s="11">
        <v>44648</v>
      </c>
      <c r="C15" s="16" t="s">
        <v>5</v>
      </c>
      <c r="D15" s="12">
        <v>86</v>
      </c>
      <c r="E15" s="17">
        <v>3000</v>
      </c>
      <c r="F15" s="19">
        <f t="shared" si="0"/>
        <v>258000</v>
      </c>
      <c r="G15" s="28" t="s">
        <v>34</v>
      </c>
    </row>
    <row r="16" spans="1:7">
      <c r="B16" s="11">
        <v>44648</v>
      </c>
      <c r="C16" s="16" t="s">
        <v>7</v>
      </c>
      <c r="D16" s="12">
        <v>42</v>
      </c>
      <c r="E16" s="17">
        <v>800</v>
      </c>
      <c r="F16" s="19">
        <f t="shared" si="0"/>
        <v>33600</v>
      </c>
      <c r="G16" s="28" t="s">
        <v>35</v>
      </c>
    </row>
    <row r="17" spans="2:8">
      <c r="B17" s="11">
        <v>44650</v>
      </c>
      <c r="C17" s="16" t="s">
        <v>5</v>
      </c>
      <c r="D17" s="12">
        <v>60</v>
      </c>
      <c r="E17" s="17">
        <v>3000</v>
      </c>
      <c r="F17" s="19">
        <f t="shared" si="0"/>
        <v>180000</v>
      </c>
      <c r="G17" s="28" t="s">
        <v>36</v>
      </c>
    </row>
    <row r="18" spans="2:8">
      <c r="B18" s="11">
        <v>44651</v>
      </c>
      <c r="C18" s="16" t="s">
        <v>7</v>
      </c>
      <c r="D18" s="12">
        <v>133</v>
      </c>
      <c r="E18" s="17">
        <v>800</v>
      </c>
      <c r="F18" s="19">
        <f t="shared" si="0"/>
        <v>106400</v>
      </c>
      <c r="G18" s="28" t="s">
        <v>37</v>
      </c>
    </row>
    <row r="19" spans="2:8">
      <c r="B19" s="11">
        <v>44651</v>
      </c>
      <c r="C19" s="16" t="s">
        <v>2</v>
      </c>
      <c r="D19" s="12">
        <v>56</v>
      </c>
      <c r="E19" s="17">
        <v>1000</v>
      </c>
      <c r="F19" s="19" t="e" cm="1">
        <f t="array" ref="F19">ㅂ29*E19</f>
        <v>#NAME?</v>
      </c>
      <c r="G19" s="28" t="s">
        <v>46</v>
      </c>
      <c r="H19" s="27" t="s">
        <v>24</v>
      </c>
    </row>
    <row r="20" spans="2:8">
      <c r="B20" s="11">
        <v>44652</v>
      </c>
      <c r="C20" s="16" t="s">
        <v>20</v>
      </c>
      <c r="D20" s="12">
        <v>63</v>
      </c>
      <c r="E20" s="17">
        <v>5000</v>
      </c>
      <c r="F20" s="19">
        <f t="shared" ref="F20:F21" si="1">D20*E20</f>
        <v>315000</v>
      </c>
      <c r="G20" s="28" t="s">
        <v>39</v>
      </c>
    </row>
    <row r="21" spans="2:8">
      <c r="B21" s="11">
        <v>44652</v>
      </c>
      <c r="C21" s="16" t="s">
        <v>6</v>
      </c>
      <c r="D21" s="12">
        <v>111</v>
      </c>
      <c r="E21" s="17">
        <v>500</v>
      </c>
      <c r="F21" s="19">
        <f t="shared" si="1"/>
        <v>55500</v>
      </c>
      <c r="G21" s="28" t="s">
        <v>40</v>
      </c>
    </row>
    <row r="23" spans="2:8">
      <c r="B23" s="13" t="s">
        <v>22</v>
      </c>
    </row>
    <row r="24" spans="2:8">
      <c r="B24" s="6" t="s">
        <v>3</v>
      </c>
      <c r="C24" s="6" t="s">
        <v>21</v>
      </c>
      <c r="E24"/>
    </row>
    <row r="25" spans="2:8">
      <c r="B25" s="16" t="s">
        <v>14</v>
      </c>
      <c r="C25" s="18" t="e">
        <f>SUMIF($C$14:$C$21,B25,$F$14:$F$21)</f>
        <v>#NAME?</v>
      </c>
      <c r="D25" s="28" t="s">
        <v>41</v>
      </c>
      <c r="E25"/>
    </row>
    <row r="26" spans="2:8">
      <c r="B26" s="16" t="s">
        <v>15</v>
      </c>
      <c r="C26" s="18">
        <f>SUMIF($C$14:$C$21,B26,$F$14:$F$21)</f>
        <v>438000</v>
      </c>
      <c r="D26" s="28" t="s">
        <v>42</v>
      </c>
      <c r="E26"/>
    </row>
    <row r="27" spans="2:8">
      <c r="B27" s="16" t="s">
        <v>20</v>
      </c>
      <c r="C27" s="18">
        <f>SUMIF($C$14:$C$21,B27,$F$14:$F$21)</f>
        <v>315000</v>
      </c>
      <c r="D27" s="28" t="s">
        <v>43</v>
      </c>
      <c r="E27"/>
    </row>
    <row r="28" spans="2:8">
      <c r="B28" s="16" t="s">
        <v>16</v>
      </c>
      <c r="C28" s="18">
        <f>SUMIF($C$14:$C$21,B28,$F$14:$F$21)</f>
        <v>55500</v>
      </c>
      <c r="D28" s="28" t="s">
        <v>44</v>
      </c>
    </row>
    <row r="29" spans="2:8">
      <c r="B29" s="16" t="s">
        <v>17</v>
      </c>
      <c r="C29" s="18">
        <f>SUMIF($C$14:$C$21,B29,$F$14:$F$21)</f>
        <v>140000</v>
      </c>
      <c r="D29" s="2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B570-18D3-43D4-A051-59C45062870D}">
  <sheetPr codeName="Sheet3"/>
  <dimension ref="A1:G29"/>
  <sheetViews>
    <sheetView tabSelected="1" zoomScale="85" zoomScaleNormal="85" workbookViewId="0"/>
  </sheetViews>
  <sheetFormatPr defaultRowHeight="16.5"/>
  <cols>
    <col min="1" max="1" width="3.75" customWidth="1"/>
    <col min="2" max="2" width="15.125" customWidth="1"/>
    <col min="3" max="5" width="14.125" style="1" customWidth="1"/>
    <col min="6" max="6" width="13.125" bestFit="1" customWidth="1"/>
    <col min="7" max="7" width="12.5" bestFit="1" customWidth="1"/>
  </cols>
  <sheetData>
    <row r="1" spans="1:7" s="14" customFormat="1">
      <c r="A1" s="13"/>
      <c r="B1" s="20"/>
      <c r="F1" s="21"/>
    </row>
    <row r="2" spans="1:7" ht="17.25">
      <c r="B2" s="3" t="s">
        <v>28</v>
      </c>
    </row>
    <row r="3" spans="1:7">
      <c r="B3" s="22" t="s">
        <v>29</v>
      </c>
      <c r="C3" s="23">
        <v>0.05</v>
      </c>
    </row>
    <row r="5" spans="1:7" s="14" customFormat="1">
      <c r="A5" s="2"/>
      <c r="B5" s="6" t="s">
        <v>8</v>
      </c>
      <c r="C5" s="6" t="s">
        <v>4</v>
      </c>
      <c r="D5" s="25" t="s">
        <v>11</v>
      </c>
      <c r="E5" s="15"/>
    </row>
    <row r="6" spans="1:7">
      <c r="B6" s="4" t="s">
        <v>9</v>
      </c>
      <c r="C6" s="24">
        <v>2500000</v>
      </c>
      <c r="D6" s="18">
        <f>C6*$C$3</f>
        <v>125000</v>
      </c>
      <c r="E6" s="28" t="s">
        <v>30</v>
      </c>
      <c r="F6" s="28"/>
    </row>
    <row r="7" spans="1:7">
      <c r="B7" s="4" t="s">
        <v>10</v>
      </c>
      <c r="C7" s="5">
        <v>3000000</v>
      </c>
      <c r="D7" s="26">
        <f>C7*$C$3</f>
        <v>150000</v>
      </c>
      <c r="E7" s="28" t="s">
        <v>31</v>
      </c>
    </row>
    <row r="8" spans="1:7">
      <c r="B8" s="4" t="s">
        <v>19</v>
      </c>
      <c r="C8" s="5">
        <v>2800000</v>
      </c>
      <c r="D8" s="18">
        <f>C8*$C$3</f>
        <v>140000</v>
      </c>
      <c r="E8" s="28" t="s">
        <v>32</v>
      </c>
    </row>
    <row r="11" spans="1:7" ht="17.25">
      <c r="B11" s="3" t="s">
        <v>23</v>
      </c>
    </row>
    <row r="12" spans="1:7">
      <c r="B12" s="13" t="s">
        <v>12</v>
      </c>
    </row>
    <row r="13" spans="1:7">
      <c r="B13" s="8" t="s">
        <v>1</v>
      </c>
      <c r="C13" s="9" t="s">
        <v>3</v>
      </c>
      <c r="D13" s="10" t="s">
        <v>18</v>
      </c>
      <c r="E13" s="10" t="s">
        <v>0</v>
      </c>
      <c r="F13" s="7" t="s">
        <v>13</v>
      </c>
    </row>
    <row r="14" spans="1:7">
      <c r="B14" s="11">
        <v>44648</v>
      </c>
      <c r="C14" s="16" t="s">
        <v>2</v>
      </c>
      <c r="D14" s="12">
        <v>70</v>
      </c>
      <c r="E14" s="17">
        <v>1000</v>
      </c>
      <c r="F14" s="19">
        <f t="shared" ref="F14:F19" si="0">D14*E14</f>
        <v>70000</v>
      </c>
      <c r="G14" s="28" t="s">
        <v>33</v>
      </c>
    </row>
    <row r="15" spans="1:7">
      <c r="B15" s="11">
        <v>44648</v>
      </c>
      <c r="C15" s="16" t="s">
        <v>5</v>
      </c>
      <c r="D15" s="12">
        <v>86</v>
      </c>
      <c r="E15" s="17">
        <v>3000</v>
      </c>
      <c r="F15" s="19">
        <f t="shared" si="0"/>
        <v>258000</v>
      </c>
      <c r="G15" s="28" t="s">
        <v>34</v>
      </c>
    </row>
    <row r="16" spans="1:7">
      <c r="B16" s="11">
        <v>44648</v>
      </c>
      <c r="C16" s="16" t="s">
        <v>7</v>
      </c>
      <c r="D16" s="12">
        <v>42</v>
      </c>
      <c r="E16" s="17">
        <v>800</v>
      </c>
      <c r="F16" s="19">
        <f t="shared" si="0"/>
        <v>33600</v>
      </c>
      <c r="G16" s="28" t="s">
        <v>35</v>
      </c>
    </row>
    <row r="17" spans="2:7">
      <c r="B17" s="11">
        <v>44650</v>
      </c>
      <c r="C17" s="16" t="s">
        <v>5</v>
      </c>
      <c r="D17" s="12">
        <v>60</v>
      </c>
      <c r="E17" s="17">
        <v>3000</v>
      </c>
      <c r="F17" s="19">
        <f t="shared" si="0"/>
        <v>180000</v>
      </c>
      <c r="G17" s="28" t="s">
        <v>36</v>
      </c>
    </row>
    <row r="18" spans="2:7">
      <c r="B18" s="11">
        <v>44651</v>
      </c>
      <c r="C18" s="16" t="s">
        <v>7</v>
      </c>
      <c r="D18" s="12">
        <v>133</v>
      </c>
      <c r="E18" s="17">
        <v>800</v>
      </c>
      <c r="F18" s="19">
        <f t="shared" si="0"/>
        <v>106400</v>
      </c>
      <c r="G18" s="28" t="s">
        <v>37</v>
      </c>
    </row>
    <row r="19" spans="2:7">
      <c r="B19" s="11">
        <v>44651</v>
      </c>
      <c r="C19" s="16" t="s">
        <v>2</v>
      </c>
      <c r="D19" s="12">
        <v>56</v>
      </c>
      <c r="E19" s="17">
        <v>1000</v>
      </c>
      <c r="F19" s="19">
        <f t="shared" si="0"/>
        <v>56000</v>
      </c>
      <c r="G19" s="28" t="s">
        <v>38</v>
      </c>
    </row>
    <row r="20" spans="2:7">
      <c r="B20" s="11">
        <v>44652</v>
      </c>
      <c r="C20" s="16" t="s">
        <v>20</v>
      </c>
      <c r="D20" s="12">
        <v>63</v>
      </c>
      <c r="E20" s="17">
        <v>5000</v>
      </c>
      <c r="F20" s="19">
        <f t="shared" ref="F20:F21" si="1">D20*E20</f>
        <v>315000</v>
      </c>
      <c r="G20" s="28" t="s">
        <v>39</v>
      </c>
    </row>
    <row r="21" spans="2:7">
      <c r="B21" s="11">
        <v>44652</v>
      </c>
      <c r="C21" s="16" t="s">
        <v>6</v>
      </c>
      <c r="D21" s="12">
        <v>111</v>
      </c>
      <c r="E21" s="17">
        <v>500</v>
      </c>
      <c r="F21" s="19">
        <f t="shared" si="1"/>
        <v>55500</v>
      </c>
      <c r="G21" s="28" t="s">
        <v>40</v>
      </c>
    </row>
    <row r="23" spans="2:7">
      <c r="B23" s="13" t="s">
        <v>22</v>
      </c>
    </row>
    <row r="24" spans="2:7">
      <c r="B24" s="6" t="s">
        <v>3</v>
      </c>
      <c r="C24" s="6" t="s">
        <v>21</v>
      </c>
      <c r="E24"/>
    </row>
    <row r="25" spans="2:7">
      <c r="B25" s="16" t="s">
        <v>14</v>
      </c>
      <c r="C25" s="18" t="e" cm="1">
        <f t="array" aca="1" ref="C25" ca="1">TUMIF($C$14:$C$21,B25,$F$14:$F$21)</f>
        <v>#NAME?</v>
      </c>
      <c r="D25" s="28" t="s">
        <v>47</v>
      </c>
      <c r="E25"/>
      <c r="G25" s="27" t="s">
        <v>25</v>
      </c>
    </row>
    <row r="26" spans="2:7">
      <c r="B26" s="16" t="s">
        <v>15</v>
      </c>
      <c r="C26" s="18">
        <f>SUMIF($C$14:$C$21,B26,$F$14:$F$21)</f>
        <v>438000</v>
      </c>
      <c r="D26" s="28" t="s">
        <v>42</v>
      </c>
      <c r="E26"/>
    </row>
    <row r="27" spans="2:7">
      <c r="B27" s="16" t="s">
        <v>20</v>
      </c>
      <c r="C27" s="18">
        <f>SUMIF($C$14:$C$21,B27,$F$14:$F$21)</f>
        <v>315000</v>
      </c>
      <c r="D27" s="28" t="s">
        <v>43</v>
      </c>
      <c r="E27"/>
    </row>
    <row r="28" spans="2:7">
      <c r="B28" s="16" t="s">
        <v>16</v>
      </c>
      <c r="C28" s="18">
        <f>SUMIF($C$14:$C$21,B28,$F$14:$F$21)</f>
        <v>55500</v>
      </c>
      <c r="D28" s="28" t="s">
        <v>44</v>
      </c>
    </row>
    <row r="29" spans="2:7">
      <c r="B29" s="16" t="s">
        <v>17</v>
      </c>
      <c r="C29" s="18">
        <f>SUMIF($C$14:$C$21,B29,$F$14:$F$21)</f>
        <v>140000</v>
      </c>
      <c r="D29" s="2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셀추적-오류없음</vt:lpstr>
      <vt:lpstr>셀추적-오류1</vt:lpstr>
      <vt:lpstr>셀추적-오류2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2023-05-01T15:24:06Z</dcterms:modified>
</cp:coreProperties>
</file>