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Users\thjung\Downloads\새 폴더 (2)\엑수함사-실습파일-최종(20230501)\08장\"/>
    </mc:Choice>
  </mc:AlternateContent>
  <xr:revisionPtr revIDLastSave="0" documentId="13_ncr:1_{CACDA3C4-7DF3-403F-8969-FC1E81E77A1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함수사용법" sheetId="19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6" i="19" l="1"/>
  <c r="E24" i="19"/>
  <c r="E22" i="19"/>
  <c r="E20" i="19"/>
  <c r="E19" i="19"/>
  <c r="E18" i="19"/>
  <c r="E16" i="19"/>
  <c r="E15" i="19"/>
  <c r="E14" i="19"/>
  <c r="E12" i="19"/>
</calcChain>
</file>

<file path=xl/sharedStrings.xml><?xml version="1.0" encoding="utf-8"?>
<sst xmlns="http://schemas.openxmlformats.org/spreadsheetml/2006/main" count="47" uniqueCount="34">
  <si>
    <t>거래처명</t>
    <phoneticPr fontId="1" type="noConversion"/>
  </si>
  <si>
    <t>신림문구</t>
    <phoneticPr fontId="1" type="noConversion"/>
  </si>
  <si>
    <t>판매일자</t>
    <phoneticPr fontId="1" type="noConversion"/>
  </si>
  <si>
    <t>복사용지</t>
    <phoneticPr fontId="1" type="noConversion"/>
  </si>
  <si>
    <t>수정용품</t>
    <phoneticPr fontId="1" type="noConversion"/>
  </si>
  <si>
    <t>노트</t>
    <phoneticPr fontId="1" type="noConversion"/>
  </si>
  <si>
    <t>필기류</t>
    <phoneticPr fontId="1" type="noConversion"/>
  </si>
  <si>
    <t>스카치테이프</t>
    <phoneticPr fontId="1" type="noConversion"/>
  </si>
  <si>
    <t>클립</t>
    <phoneticPr fontId="1" type="noConversion"/>
  </si>
  <si>
    <t>서초 아트박스</t>
    <phoneticPr fontId="1" type="noConversion"/>
  </si>
  <si>
    <t>판매금액</t>
    <phoneticPr fontId="1" type="noConversion"/>
  </si>
  <si>
    <t>상품</t>
    <phoneticPr fontId="1" type="noConversion"/>
  </si>
  <si>
    <t>신촌 아트박스</t>
    <phoneticPr fontId="1" type="noConversion"/>
  </si>
  <si>
    <t>아트박스 판매금액 합계</t>
    <phoneticPr fontId="1" type="noConversion"/>
  </si>
  <si>
    <t>거래처별 판매실적</t>
    <phoneticPr fontId="1" type="noConversion"/>
  </si>
  <si>
    <t>두번째 인수를 직접입력</t>
    <phoneticPr fontId="1" type="noConversion"/>
  </si>
  <si>
    <t>두번째 인수를 셀참조로 입력</t>
    <phoneticPr fontId="1" type="noConversion"/>
  </si>
  <si>
    <t>=SUMIF(C4:C11,"신촌 아트박스",E4:E11)</t>
  </si>
  <si>
    <t>=SUMIF($C$4:$C$11,D18,$E$4:$E$11)</t>
  </si>
  <si>
    <t>=SUMIF(C4:C11,"*아트박스",E4:E11)</t>
  </si>
  <si>
    <t xml:space="preserve">판매금액이 6만원 이상인 것 </t>
    <phoneticPr fontId="1" type="noConversion"/>
  </si>
  <si>
    <t>금액조건</t>
    <phoneticPr fontId="1" type="noConversion"/>
  </si>
  <si>
    <t>특정 거래처 조건</t>
    <phoneticPr fontId="1" type="noConversion"/>
  </si>
  <si>
    <t xml:space="preserve">판매금액이 5만원 미만인 것 </t>
    <phoneticPr fontId="1" type="noConversion"/>
  </si>
  <si>
    <t>=SUMIF(E4:E11,"&lt;50000",E4:E11)</t>
  </si>
  <si>
    <t>=SUMIF(C4:C11,"신림문구",E4:E11)</t>
  </si>
  <si>
    <t>=SUMIF(C5:C12,"신림문구",E5:E12)</t>
  </si>
  <si>
    <t>=SUMIF($C$4:$C$11,D19,$E$4:$E$11)</t>
  </si>
  <si>
    <t>=SUMIF($C$4:$C$11,D20,$E$4:$E$11)</t>
  </si>
  <si>
    <t>=SUMIF(E4:E11,"&gt;=60000",E4:E11)</t>
  </si>
  <si>
    <r>
      <t xml:space="preserve">이 파일에 대한 설명은 </t>
    </r>
    <r>
      <rPr>
        <b/>
        <sz val="11"/>
        <rFont val="맑은 고딕"/>
        <family val="3"/>
        <charset val="129"/>
        <scheme val="minor"/>
      </rPr>
      <t>엑셀웍스</t>
    </r>
    <r>
      <rPr>
        <sz val="11"/>
        <rFont val="맑은 고딕"/>
        <family val="3"/>
        <charset val="129"/>
        <scheme val="minor"/>
      </rPr>
      <t xml:space="preserve"> 사이트에서 볼 수 있습니다.</t>
    </r>
    <phoneticPr fontId="1" type="noConversion"/>
  </si>
  <si>
    <t>©https://xlworks.net</t>
    <phoneticPr fontId="1" type="noConversion"/>
  </si>
  <si>
    <t>https://xlworks.net/excel-function-sumif/</t>
    <phoneticPr fontId="1" type="noConversion"/>
  </si>
  <si>
    <t>엑셀 SUMIF 함수 - 조건을 만족하는 범위의 합계구하기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</si>
</sst>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(* #,##0_);_(* \(#,##0\);_(* &quot;-&quot;_);_(@_)"/>
  </numFmts>
  <fonts count="1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b/>
      <sz val="16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8"/>
      <name val="Calibri"/>
      <family val="2"/>
    </font>
    <font>
      <sz val="14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/>
  </cellStyleXfs>
  <cellXfs count="29">
    <xf numFmtId="0" fontId="0" fillId="0" borderId="0" xfId="0">
      <alignment vertical="center"/>
    </xf>
    <xf numFmtId="41" fontId="0" fillId="0" borderId="0" xfId="1" applyFont="1">
      <alignment vertical="center"/>
    </xf>
    <xf numFmtId="14" fontId="0" fillId="0" borderId="0" xfId="0" applyNumberFormat="1">
      <alignment vertical="center"/>
    </xf>
    <xf numFmtId="0" fontId="3" fillId="0" borderId="0" xfId="0" applyFont="1" applyAlignment="1">
      <alignment horizontal="center" vertical="center"/>
    </xf>
    <xf numFmtId="41" fontId="0" fillId="0" borderId="1" xfId="1" applyFont="1" applyBorder="1">
      <alignment vertical="center"/>
    </xf>
    <xf numFmtId="0" fontId="0" fillId="0" borderId="0" xfId="0" applyAlignment="1">
      <alignment horizontal="right"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41" fontId="7" fillId="0" borderId="0" xfId="1" applyFont="1">
      <alignment vertical="center"/>
    </xf>
    <xf numFmtId="0" fontId="8" fillId="0" borderId="0" xfId="0" applyFont="1">
      <alignment vertical="center"/>
    </xf>
    <xf numFmtId="41" fontId="0" fillId="0" borderId="0" xfId="1" applyFont="1" applyAlignment="1">
      <alignment horizontal="center" vertical="center"/>
    </xf>
    <xf numFmtId="41" fontId="0" fillId="0" borderId="0" xfId="1" quotePrefix="1" applyFont="1">
      <alignment vertical="center"/>
    </xf>
    <xf numFmtId="41" fontId="0" fillId="0" borderId="0" xfId="1" applyFont="1" applyBorder="1">
      <alignment vertical="center"/>
    </xf>
    <xf numFmtId="14" fontId="9" fillId="0" borderId="0" xfId="0" applyNumberFormat="1" applyFont="1">
      <alignment vertical="center"/>
    </xf>
    <xf numFmtId="14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41" fontId="3" fillId="2" borderId="1" xfId="1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14" fontId="0" fillId="3" borderId="1" xfId="0" applyNumberFormat="1" applyFill="1" applyBorder="1">
      <alignment vertical="center"/>
    </xf>
    <xf numFmtId="0" fontId="0" fillId="3" borderId="1" xfId="0" applyFill="1" applyBorder="1">
      <alignment vertical="center"/>
    </xf>
    <xf numFmtId="41" fontId="0" fillId="3" borderId="1" xfId="1" applyFont="1" applyFill="1" applyBorder="1">
      <alignment vertical="center"/>
    </xf>
    <xf numFmtId="14" fontId="0" fillId="0" borderId="1" xfId="0" applyNumberFormat="1" applyBorder="1" applyAlignment="1">
      <alignment horizontal="center" vertical="center"/>
    </xf>
    <xf numFmtId="0" fontId="10" fillId="0" borderId="0" xfId="0" applyFont="1" applyAlignment="1">
      <alignment horizontal="left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10" fillId="0" borderId="0" xfId="0" applyFont="1">
      <alignment vertical="center"/>
    </xf>
    <xf numFmtId="0" fontId="12" fillId="0" borderId="0" xfId="0" applyFont="1">
      <alignment vertical="center"/>
    </xf>
    <xf numFmtId="0" fontId="11" fillId="0" borderId="0" xfId="2" applyFont="1" applyAlignment="1">
      <alignment horizontal="left"/>
    </xf>
  </cellXfs>
  <cellStyles count="3">
    <cellStyle name="쉼표 [0]" xfId="1" builtinId="6"/>
    <cellStyle name="표준" xfId="0" builtinId="0"/>
    <cellStyle name="하이퍼링크" xfId="2" builtinId="8"/>
  </cellStyles>
  <dxfs count="0"/>
  <tableStyles count="0" defaultTableStyle="TableStyleMedium2" defaultPivotStyle="PivotStyleLight16"/>
  <colors>
    <mruColors>
      <color rgb="FFFF5050"/>
      <color rgb="FFFF6600"/>
      <color rgb="FFC0353E"/>
      <color rgb="FFA5002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xlworks.net/" TargetMode="External"/><Relationship Id="rId1" Type="http://schemas.openxmlformats.org/officeDocument/2006/relationships/hyperlink" Target="https://xlworks.net/excel-function-sumif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1E16B-E684-4902-A9DA-A43E3C60ABD7}">
  <sheetPr codeName="Sheet1"/>
  <dimension ref="A1:H32"/>
  <sheetViews>
    <sheetView tabSelected="1" zoomScale="85" zoomScaleNormal="85" workbookViewId="0">
      <selection activeCell="E14" sqref="E14"/>
    </sheetView>
  </sheetViews>
  <sheetFormatPr defaultRowHeight="16.5" x14ac:dyDescent="0.3"/>
  <cols>
    <col min="1" max="1" width="3.75" customWidth="1"/>
    <col min="2" max="2" width="12.875" style="2" customWidth="1"/>
    <col min="3" max="3" width="16.75" customWidth="1"/>
    <col min="4" max="4" width="13.125" customWidth="1"/>
    <col min="5" max="5" width="12.625" style="1" customWidth="1"/>
    <col min="6" max="6" width="56.25" style="1" customWidth="1"/>
    <col min="7" max="7" width="9.875" style="1" bestFit="1" customWidth="1"/>
    <col min="8" max="8" width="16.875" style="1" customWidth="1"/>
  </cols>
  <sheetData>
    <row r="1" spans="1:8" ht="26.25" x14ac:dyDescent="0.3">
      <c r="A1" s="6" t="s">
        <v>33</v>
      </c>
    </row>
    <row r="2" spans="1:8" s="8" customFormat="1" ht="17.25" x14ac:dyDescent="0.3">
      <c r="A2" s="7"/>
      <c r="B2" s="10" t="s">
        <v>14</v>
      </c>
      <c r="E2" s="9"/>
      <c r="F2" s="9"/>
      <c r="G2" s="9"/>
      <c r="H2" s="9"/>
    </row>
    <row r="3" spans="1:8" s="3" customFormat="1" x14ac:dyDescent="0.3">
      <c r="B3" s="15" t="s">
        <v>2</v>
      </c>
      <c r="C3" s="16" t="s">
        <v>0</v>
      </c>
      <c r="D3" s="16" t="s">
        <v>11</v>
      </c>
      <c r="E3" s="17" t="s">
        <v>10</v>
      </c>
    </row>
    <row r="4" spans="1:8" x14ac:dyDescent="0.3">
      <c r="B4" s="22">
        <v>44379</v>
      </c>
      <c r="C4" s="18" t="s">
        <v>12</v>
      </c>
      <c r="D4" s="18" t="s">
        <v>5</v>
      </c>
      <c r="E4" s="4">
        <v>50000</v>
      </c>
      <c r="F4"/>
      <c r="G4"/>
      <c r="H4"/>
    </row>
    <row r="5" spans="1:8" x14ac:dyDescent="0.3">
      <c r="B5" s="22">
        <v>44412</v>
      </c>
      <c r="C5" s="18" t="s">
        <v>12</v>
      </c>
      <c r="D5" s="18" t="s">
        <v>3</v>
      </c>
      <c r="E5" s="4">
        <v>600000</v>
      </c>
      <c r="F5"/>
      <c r="G5"/>
      <c r="H5"/>
    </row>
    <row r="6" spans="1:8" x14ac:dyDescent="0.3">
      <c r="B6" s="22">
        <v>44412</v>
      </c>
      <c r="C6" s="18" t="s">
        <v>12</v>
      </c>
      <c r="D6" s="18" t="s">
        <v>6</v>
      </c>
      <c r="E6" s="4">
        <v>60000</v>
      </c>
      <c r="F6"/>
      <c r="G6"/>
      <c r="H6"/>
    </row>
    <row r="7" spans="1:8" x14ac:dyDescent="0.3">
      <c r="B7" s="22">
        <v>44378</v>
      </c>
      <c r="C7" s="18" t="s">
        <v>1</v>
      </c>
      <c r="D7" s="18" t="s">
        <v>5</v>
      </c>
      <c r="E7" s="4">
        <v>900000</v>
      </c>
      <c r="F7"/>
      <c r="G7"/>
      <c r="H7"/>
    </row>
    <row r="8" spans="1:8" x14ac:dyDescent="0.3">
      <c r="B8" s="22">
        <v>44378</v>
      </c>
      <c r="C8" s="18" t="s">
        <v>1</v>
      </c>
      <c r="D8" s="18" t="s">
        <v>4</v>
      </c>
      <c r="E8" s="4">
        <v>200000</v>
      </c>
      <c r="F8"/>
      <c r="G8"/>
      <c r="H8"/>
    </row>
    <row r="9" spans="1:8" x14ac:dyDescent="0.3">
      <c r="B9" s="22">
        <v>44383</v>
      </c>
      <c r="C9" s="18" t="s">
        <v>9</v>
      </c>
      <c r="D9" s="18" t="s">
        <v>7</v>
      </c>
      <c r="E9" s="4">
        <v>27000</v>
      </c>
      <c r="F9"/>
      <c r="G9"/>
      <c r="H9"/>
    </row>
    <row r="10" spans="1:8" x14ac:dyDescent="0.3">
      <c r="B10" s="22">
        <v>44383</v>
      </c>
      <c r="C10" s="18" t="s">
        <v>9</v>
      </c>
      <c r="D10" s="18" t="s">
        <v>8</v>
      </c>
      <c r="E10" s="4">
        <v>15000</v>
      </c>
      <c r="F10"/>
      <c r="G10"/>
      <c r="H10"/>
    </row>
    <row r="11" spans="1:8" x14ac:dyDescent="0.3">
      <c r="B11" s="22">
        <v>44383</v>
      </c>
      <c r="C11" s="18" t="s">
        <v>9</v>
      </c>
      <c r="D11" s="18" t="s">
        <v>8</v>
      </c>
      <c r="E11" s="4">
        <v>80000</v>
      </c>
      <c r="F11"/>
      <c r="G11"/>
      <c r="H11"/>
    </row>
    <row r="12" spans="1:8" x14ac:dyDescent="0.3">
      <c r="B12" s="19"/>
      <c r="C12" s="20"/>
      <c r="D12" s="20"/>
      <c r="E12" s="21">
        <f>SUM(E4:E11)</f>
        <v>1932000</v>
      </c>
      <c r="F12"/>
      <c r="G12"/>
      <c r="H12"/>
    </row>
    <row r="14" spans="1:8" ht="17.25" x14ac:dyDescent="0.3">
      <c r="B14" s="14" t="s">
        <v>15</v>
      </c>
      <c r="D14" t="s">
        <v>12</v>
      </c>
      <c r="E14" s="4">
        <f>SUMIF(C4:C11,"신촌 아트박스",E4:E11)</f>
        <v>710000</v>
      </c>
      <c r="F14" s="12" t="s">
        <v>17</v>
      </c>
    </row>
    <row r="15" spans="1:8" x14ac:dyDescent="0.3">
      <c r="D15" t="s">
        <v>1</v>
      </c>
      <c r="E15" s="4">
        <f>SUMIF(C4:C11,"신림문구",E4:E11)</f>
        <v>1100000</v>
      </c>
      <c r="F15" s="12" t="s">
        <v>25</v>
      </c>
    </row>
    <row r="16" spans="1:8" x14ac:dyDescent="0.3">
      <c r="D16" t="s">
        <v>9</v>
      </c>
      <c r="E16" s="4">
        <f>SUMIF(C5:C12,"신림문구",E5:E12)</f>
        <v>1100000</v>
      </c>
      <c r="F16" s="12" t="s">
        <v>26</v>
      </c>
    </row>
    <row r="18" spans="1:8" ht="17.25" x14ac:dyDescent="0.3">
      <c r="B18" s="14" t="s">
        <v>16</v>
      </c>
      <c r="D18" t="s">
        <v>12</v>
      </c>
      <c r="E18" s="4">
        <f>SUMIF($C$4:$C$11,D18,$E$4:$E$11)</f>
        <v>710000</v>
      </c>
      <c r="F18" s="12" t="s">
        <v>18</v>
      </c>
    </row>
    <row r="19" spans="1:8" x14ac:dyDescent="0.3">
      <c r="D19" t="s">
        <v>1</v>
      </c>
      <c r="E19" s="4">
        <f>SUMIF($C$4:$C$11,D19,$E$4:$E$11)</f>
        <v>1100000</v>
      </c>
      <c r="F19" s="12" t="s">
        <v>27</v>
      </c>
    </row>
    <row r="20" spans="1:8" x14ac:dyDescent="0.3">
      <c r="D20" t="s">
        <v>9</v>
      </c>
      <c r="E20" s="4">
        <f>SUMIF($C$4:$C$11,D20,$E$4:$E$11)</f>
        <v>122000</v>
      </c>
      <c r="F20" s="12" t="s">
        <v>28</v>
      </c>
    </row>
    <row r="22" spans="1:8" ht="17.25" x14ac:dyDescent="0.3">
      <c r="B22" s="14" t="s">
        <v>22</v>
      </c>
      <c r="D22" s="5" t="s">
        <v>13</v>
      </c>
      <c r="E22" s="4">
        <f>SUMIF(C4:C11,"*아트박스",E4:E11)</f>
        <v>832000</v>
      </c>
      <c r="F22" s="12" t="s">
        <v>19</v>
      </c>
    </row>
    <row r="24" spans="1:8" ht="17.25" x14ac:dyDescent="0.3">
      <c r="B24" s="14" t="s">
        <v>21</v>
      </c>
      <c r="D24" s="5" t="s">
        <v>20</v>
      </c>
      <c r="E24" s="4">
        <f>SUMIF(E4:E11,"&gt;=60000",E4:E11)</f>
        <v>1840000</v>
      </c>
      <c r="F24" s="12" t="s">
        <v>29</v>
      </c>
    </row>
    <row r="25" spans="1:8" ht="17.25" x14ac:dyDescent="0.3">
      <c r="B25" s="14"/>
      <c r="D25" s="5"/>
      <c r="E25" s="13"/>
      <c r="F25" s="12"/>
    </row>
    <row r="26" spans="1:8" x14ac:dyDescent="0.3">
      <c r="D26" s="5" t="s">
        <v>23</v>
      </c>
      <c r="E26" s="4">
        <f>SUMIF(E4:E11,"&lt;50000",E4:E11)</f>
        <v>42000</v>
      </c>
      <c r="F26" s="12" t="s">
        <v>24</v>
      </c>
    </row>
    <row r="28" spans="1:8" x14ac:dyDescent="0.3">
      <c r="B28"/>
      <c r="C28" s="11"/>
      <c r="D28" s="1"/>
      <c r="E28"/>
      <c r="F28"/>
      <c r="G28"/>
      <c r="H28"/>
    </row>
    <row r="29" spans="1:8" x14ac:dyDescent="0.3">
      <c r="B29"/>
      <c r="C29" s="11"/>
      <c r="D29" s="1"/>
      <c r="E29"/>
      <c r="F29"/>
      <c r="G29"/>
      <c r="H29"/>
    </row>
    <row r="30" spans="1:8" s="26" customFormat="1" x14ac:dyDescent="0.3">
      <c r="A30" s="23" t="s">
        <v>30</v>
      </c>
      <c r="B30" s="24"/>
      <c r="C30" s="24"/>
      <c r="D30" s="24"/>
      <c r="E30" s="24"/>
      <c r="F30" s="25"/>
    </row>
    <row r="31" spans="1:8" s="27" customFormat="1" ht="23.25" x14ac:dyDescent="0.35">
      <c r="A31" s="28" t="s">
        <v>32</v>
      </c>
      <c r="B31" s="28"/>
      <c r="C31" s="28"/>
      <c r="D31" s="28"/>
      <c r="E31" s="28"/>
      <c r="F31" s="28"/>
    </row>
    <row r="32" spans="1:8" s="27" customFormat="1" ht="23.25" x14ac:dyDescent="0.35">
      <c r="A32" s="28" t="s">
        <v>31</v>
      </c>
      <c r="B32" s="28"/>
      <c r="C32" s="28"/>
      <c r="D32" s="28"/>
      <c r="E32" s="28"/>
      <c r="F32" s="28"/>
    </row>
  </sheetData>
  <mergeCells count="2">
    <mergeCell ref="A31:F31"/>
    <mergeCell ref="A32:F32"/>
  </mergeCells>
  <phoneticPr fontId="1" type="noConversion"/>
  <hyperlinks>
    <hyperlink ref="A31" r:id="rId1" xr:uid="{56223698-FE96-4909-B737-F8966258F6B8}"/>
    <hyperlink ref="A32" r:id="rId2" xr:uid="{76B57EE0-352E-4046-942A-6D44204092A7}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함수사용법</vt:lpstr>
    </vt:vector>
  </TitlesOfParts>
  <Company>https://xlworks.net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xlworks</dc:creator>
  <cp:lastPrinted>2022-01-31T15:00:00Z</cp:lastPrinted>
  <dcterms:created xsi:type="dcterms:W3CDTF">2022-01-31T15:00:00Z</dcterms:created>
  <dcterms:modified xsi:type="dcterms:W3CDTF">2023-05-01T15:28:16Z</dcterms:modified>
</cp:coreProperties>
</file>