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1A4A2080-8426-4046-B369-0067A0BC0C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3" l="1"/>
  <c r="E14" i="13"/>
  <c r="D27" i="13" l="1"/>
  <c r="D26" i="13"/>
  <c r="D25" i="13"/>
  <c r="D24" i="13"/>
  <c r="D23" i="13"/>
  <c r="D22" i="13"/>
  <c r="D19" i="13"/>
  <c r="D21" i="13"/>
  <c r="D20" i="13"/>
  <c r="E12" i="13" l="1"/>
</calcChain>
</file>

<file path=xl/sharedStrings.xml><?xml version="1.0" encoding="utf-8"?>
<sst xmlns="http://schemas.openxmlformats.org/spreadsheetml/2006/main" count="56" uniqueCount="44">
  <si>
    <t>거래처명</t>
    <phoneticPr fontId="1" type="noConversion"/>
  </si>
  <si>
    <t>신림문구</t>
    <phoneticPr fontId="1" type="noConversion"/>
  </si>
  <si>
    <t>판매일자</t>
    <phoneticPr fontId="1" type="noConversion"/>
  </si>
  <si>
    <t>노트</t>
    <phoneticPr fontId="1" type="noConversion"/>
  </si>
  <si>
    <t>노트</t>
    <phoneticPr fontId="1" type="noConversion"/>
  </si>
  <si>
    <t>필기류</t>
    <phoneticPr fontId="1" type="noConversion"/>
  </si>
  <si>
    <t>클립</t>
    <phoneticPr fontId="1" type="noConversion"/>
  </si>
  <si>
    <t>클립</t>
    <phoneticPr fontId="1" type="noConversion"/>
  </si>
  <si>
    <t>서초 아트박스</t>
    <phoneticPr fontId="1" type="noConversion"/>
  </si>
  <si>
    <t>판매금액</t>
    <phoneticPr fontId="1" type="noConversion"/>
  </si>
  <si>
    <t>상품</t>
    <phoneticPr fontId="1" type="noConversion"/>
  </si>
  <si>
    <t>신촌 아트박스</t>
    <phoneticPr fontId="1" type="noConversion"/>
  </si>
  <si>
    <t>신촌 아트박스</t>
    <phoneticPr fontId="1" type="noConversion"/>
  </si>
  <si>
    <t>거래처별 판매실적</t>
    <phoneticPr fontId="1" type="noConversion"/>
  </si>
  <si>
    <t>노트</t>
    <phoneticPr fontId="1" type="noConversion"/>
  </si>
  <si>
    <t>노트</t>
    <phoneticPr fontId="1" type="noConversion"/>
  </si>
  <si>
    <t>필기류</t>
    <phoneticPr fontId="1" type="noConversion"/>
  </si>
  <si>
    <t>필기류</t>
    <phoneticPr fontId="1" type="noConversion"/>
  </si>
  <si>
    <t>노트</t>
    <phoneticPr fontId="1" type="noConversion"/>
  </si>
  <si>
    <t>클립</t>
    <phoneticPr fontId="1" type="noConversion"/>
  </si>
  <si>
    <t>신림문구</t>
    <phoneticPr fontId="1" type="noConversion"/>
  </si>
  <si>
    <t>판매금액 합계</t>
    <phoneticPr fontId="1" type="noConversion"/>
  </si>
  <si>
    <t>상품</t>
    <phoneticPr fontId="1" type="noConversion"/>
  </si>
  <si>
    <t>거래처명</t>
    <phoneticPr fontId="1" type="noConversion"/>
  </si>
  <si>
    <t>조건을 셀참조로 입력</t>
    <phoneticPr fontId="1" type="noConversion"/>
  </si>
  <si>
    <t>조건을 직접 입력</t>
    <phoneticPr fontId="1" type="noConversion"/>
  </si>
  <si>
    <t>합계</t>
    <phoneticPr fontId="1" type="noConversion"/>
  </si>
  <si>
    <t>신촌 아트박스이면서 노트인것</t>
    <phoneticPr fontId="1" type="noConversion"/>
  </si>
  <si>
    <t>신촌 아트박스이면서 노트이고 판매금액이 5만원 보다 큰것</t>
    <phoneticPr fontId="1" type="noConversion"/>
  </si>
  <si>
    <t>©https://xlworks.net</t>
    <phoneticPr fontId="1" type="noConversion"/>
  </si>
  <si>
    <t>https://xlworks.net/excel-function-sumifs/</t>
    <phoneticPr fontId="1" type="noConversion"/>
  </si>
  <si>
    <t>엑셀 SUMIFS 함수 - 여러 조건을 만족하는 범위의 합계구하기</t>
    <phoneticPr fontId="1" type="noConversion"/>
  </si>
  <si>
    <r>
      <t xml:space="preserve">이 파일에 대한 설명은 </t>
    </r>
    <r>
      <rPr>
        <b/>
        <sz val="11"/>
        <rFont val="맑은 고딕"/>
        <family val="3"/>
        <charset val="129"/>
        <scheme val="minor"/>
      </rPr>
      <t>엑셀웍스</t>
    </r>
    <r>
      <rPr>
        <sz val="11"/>
        <rFont val="맑은 고딕"/>
        <family val="3"/>
        <charset val="129"/>
        <scheme val="minor"/>
      </rPr>
      <t xml:space="preserve"> 홈페이지에서 볼 수 있습니다.</t>
    </r>
    <phoneticPr fontId="1" type="noConversion"/>
  </si>
  <si>
    <t>=SUMIFS(E4:E11,C4:C11,"신촌 아트박스",D4:D11,"노트")</t>
  </si>
  <si>
    <t>=SUMIFS(E4:E11,C4:C11,"신촌 아트박스",D4:D11,"노트",E4:E11,"&gt;50000")</t>
  </si>
  <si>
    <t>=SUMIFS($E$4:$E$11,$C$4:$C$11,$B$19,$D$4:$D$11,C19)</t>
  </si>
  <si>
    <t>=SUMIFS($E$4:$E$11,$C$4:$C$11,$B$19,$D$4:$D$11,C20)</t>
  </si>
  <si>
    <t>=SUMIFS($E$4:$E$11,$C$4:$C$11,$B$19,$D$4:$D$11,C21)</t>
  </si>
  <si>
    <t>=SUMIFS($E$4:$E$11,$C$4:$C$11,$B$22,$D$4:$D$11,C22)</t>
  </si>
  <si>
    <t>=SUMIFS($E$4:$E$11,$C$4:$C$11,$B$22,$D$4:$D$11,C23)</t>
  </si>
  <si>
    <t>=SUMIFS($E$4:$E$11,$C$4:$C$11,$B$22,$D$4:$D$11,C24)</t>
  </si>
  <si>
    <t>=SUMIFS($E$4:$E$11,$C$4:$C$11,$B$25,$D$4:$D$11,C25)</t>
  </si>
  <si>
    <t>=SUMIFS($E$4:$E$11,$C$4:$C$11,$B$25,$D$4:$D$11,C26)</t>
  </si>
  <si>
    <t>=SUMIFS($E$4:$E$11,$C$4:$C$11,$B$25,$D$4:$D$11,C27)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</si>
</sst>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41" fontId="0" fillId="0" borderId="1" xfId="1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1" quotePrefix="1" applyFont="1">
      <alignment vertical="center"/>
    </xf>
    <xf numFmtId="14" fontId="9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11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9900CC"/>
      <color rgb="FF9933FF"/>
      <color rgb="FF00CC00"/>
      <color rgb="FF008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umif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3"/>
  <sheetViews>
    <sheetView tabSelected="1" zoomScale="85" zoomScaleNormal="85" workbookViewId="0"/>
  </sheetViews>
  <sheetFormatPr defaultRowHeight="16.5" x14ac:dyDescent="0.3"/>
  <cols>
    <col min="1" max="1" width="3" customWidth="1"/>
    <col min="2" max="2" width="16.125" style="2" customWidth="1"/>
    <col min="3" max="3" width="13.75" bestFit="1" customWidth="1"/>
    <col min="4" max="4" width="34.375" customWidth="1"/>
    <col min="5" max="5" width="11.5" style="1" bestFit="1" customWidth="1"/>
    <col min="6" max="6" width="71" style="1" bestFit="1" customWidth="1"/>
    <col min="7" max="7" width="9.875" style="1" bestFit="1" customWidth="1"/>
    <col min="8" max="8" width="16.875" style="1" customWidth="1"/>
  </cols>
  <sheetData>
    <row r="1" spans="1:8" ht="26.25" x14ac:dyDescent="0.3">
      <c r="A1" s="5" t="s">
        <v>31</v>
      </c>
    </row>
    <row r="2" spans="1:8" s="7" customFormat="1" ht="17.25" x14ac:dyDescent="0.3">
      <c r="A2" s="6"/>
      <c r="B2" s="9" t="s">
        <v>13</v>
      </c>
      <c r="E2" s="8"/>
      <c r="F2" s="8"/>
      <c r="G2" s="8"/>
      <c r="H2" s="8"/>
    </row>
    <row r="3" spans="1:8" s="3" customFormat="1" x14ac:dyDescent="0.3">
      <c r="B3" s="17" t="s">
        <v>2</v>
      </c>
      <c r="C3" s="13" t="s">
        <v>0</v>
      </c>
      <c r="D3" s="13" t="s">
        <v>10</v>
      </c>
      <c r="E3" s="18" t="s">
        <v>9</v>
      </c>
    </row>
    <row r="4" spans="1:8" x14ac:dyDescent="0.3">
      <c r="B4" s="16">
        <v>44744</v>
      </c>
      <c r="C4" s="19" t="s">
        <v>11</v>
      </c>
      <c r="D4" s="19" t="s">
        <v>4</v>
      </c>
      <c r="E4" s="4">
        <v>50000</v>
      </c>
      <c r="F4"/>
      <c r="G4"/>
      <c r="H4"/>
    </row>
    <row r="5" spans="1:8" x14ac:dyDescent="0.3">
      <c r="B5" s="16">
        <v>44777</v>
      </c>
      <c r="C5" s="19" t="s">
        <v>11</v>
      </c>
      <c r="D5" s="19" t="s">
        <v>14</v>
      </c>
      <c r="E5" s="4">
        <v>600000</v>
      </c>
      <c r="F5"/>
      <c r="G5"/>
      <c r="H5"/>
    </row>
    <row r="6" spans="1:8" x14ac:dyDescent="0.3">
      <c r="B6" s="16">
        <v>44777</v>
      </c>
      <c r="C6" s="19" t="s">
        <v>12</v>
      </c>
      <c r="D6" s="19" t="s">
        <v>5</v>
      </c>
      <c r="E6" s="4">
        <v>60000</v>
      </c>
      <c r="F6"/>
      <c r="G6"/>
      <c r="H6"/>
    </row>
    <row r="7" spans="1:8" x14ac:dyDescent="0.3">
      <c r="B7" s="16">
        <v>44743</v>
      </c>
      <c r="C7" s="19" t="s">
        <v>1</v>
      </c>
      <c r="D7" s="19" t="s">
        <v>3</v>
      </c>
      <c r="E7" s="4">
        <v>900000</v>
      </c>
      <c r="F7"/>
      <c r="G7"/>
      <c r="H7"/>
    </row>
    <row r="8" spans="1:8" x14ac:dyDescent="0.3">
      <c r="B8" s="16">
        <v>44743</v>
      </c>
      <c r="C8" s="19" t="s">
        <v>1</v>
      </c>
      <c r="D8" s="19" t="s">
        <v>17</v>
      </c>
      <c r="E8" s="4">
        <v>200000</v>
      </c>
      <c r="F8"/>
      <c r="G8"/>
      <c r="H8"/>
    </row>
    <row r="9" spans="1:8" x14ac:dyDescent="0.3">
      <c r="B9" s="16">
        <v>44748</v>
      </c>
      <c r="C9" s="19" t="s">
        <v>8</v>
      </c>
      <c r="D9" s="19" t="s">
        <v>18</v>
      </c>
      <c r="E9" s="4">
        <v>27000</v>
      </c>
      <c r="F9"/>
      <c r="G9"/>
      <c r="H9"/>
    </row>
    <row r="10" spans="1:8" x14ac:dyDescent="0.3">
      <c r="B10" s="16">
        <v>44748</v>
      </c>
      <c r="C10" s="19" t="s">
        <v>8</v>
      </c>
      <c r="D10" s="19" t="s">
        <v>6</v>
      </c>
      <c r="E10" s="4">
        <v>15000</v>
      </c>
      <c r="F10"/>
      <c r="G10"/>
      <c r="H10"/>
    </row>
    <row r="11" spans="1:8" x14ac:dyDescent="0.3">
      <c r="B11" s="16">
        <v>44748</v>
      </c>
      <c r="C11" s="19" t="s">
        <v>8</v>
      </c>
      <c r="D11" s="19" t="s">
        <v>7</v>
      </c>
      <c r="E11" s="4">
        <v>80000</v>
      </c>
      <c r="F11"/>
      <c r="G11"/>
      <c r="H11"/>
    </row>
    <row r="12" spans="1:8" s="15" customFormat="1" x14ac:dyDescent="0.3">
      <c r="B12" s="20"/>
      <c r="C12" s="21"/>
      <c r="D12" s="21" t="s">
        <v>26</v>
      </c>
      <c r="E12" s="22">
        <f>SUM(E4:E11)</f>
        <v>1932000</v>
      </c>
    </row>
    <row r="14" spans="1:8" ht="17.25" x14ac:dyDescent="0.3">
      <c r="B14" s="12" t="s">
        <v>25</v>
      </c>
      <c r="D14" t="s">
        <v>27</v>
      </c>
      <c r="E14" s="4">
        <f>SUMIFS(E4:E11,C4:C11,"신촌 아트박스",D4:D11,"노트")</f>
        <v>650000</v>
      </c>
      <c r="F14" s="11" t="s">
        <v>33</v>
      </c>
    </row>
    <row r="15" spans="1:8" x14ac:dyDescent="0.3">
      <c r="D15" s="28" t="s">
        <v>28</v>
      </c>
      <c r="E15" s="4">
        <f>SUMIFS(E4:E11,C4:C11,"신촌 아트박스",D4:D11,"노트",E4:E11,"&gt;50000")</f>
        <v>600000</v>
      </c>
      <c r="F15" s="11" t="s">
        <v>34</v>
      </c>
    </row>
    <row r="17" spans="1:8" ht="17.25" x14ac:dyDescent="0.3">
      <c r="B17" s="12" t="s">
        <v>24</v>
      </c>
    </row>
    <row r="18" spans="1:8" x14ac:dyDescent="0.3">
      <c r="B18" s="13" t="s">
        <v>23</v>
      </c>
      <c r="C18" s="13" t="s">
        <v>22</v>
      </c>
      <c r="D18" s="13" t="s">
        <v>21</v>
      </c>
    </row>
    <row r="19" spans="1:8" x14ac:dyDescent="0.3">
      <c r="B19" s="29" t="s">
        <v>11</v>
      </c>
      <c r="C19" s="14" t="s">
        <v>15</v>
      </c>
      <c r="D19" s="4">
        <f>SUMIFS($E$4:$E$11,$C$4:$C$11,$B$19,$D$4:$D$11,C19)</f>
        <v>650000</v>
      </c>
      <c r="E19" s="11" t="s">
        <v>35</v>
      </c>
    </row>
    <row r="20" spans="1:8" x14ac:dyDescent="0.3">
      <c r="B20" s="29"/>
      <c r="C20" s="14" t="s">
        <v>16</v>
      </c>
      <c r="D20" s="4">
        <f t="shared" ref="D20:D21" si="0">SUMIFS($E$4:$E$11,$C$4:$C$11,$B$19,$D$4:$D$11,C20)</f>
        <v>60000</v>
      </c>
      <c r="E20" s="11" t="s">
        <v>36</v>
      </c>
    </row>
    <row r="21" spans="1:8" x14ac:dyDescent="0.3">
      <c r="B21" s="29"/>
      <c r="C21" s="14" t="s">
        <v>19</v>
      </c>
      <c r="D21" s="4">
        <f t="shared" si="0"/>
        <v>0</v>
      </c>
      <c r="E21" s="11" t="s">
        <v>37</v>
      </c>
    </row>
    <row r="22" spans="1:8" x14ac:dyDescent="0.3">
      <c r="B22" s="29" t="s">
        <v>20</v>
      </c>
      <c r="C22" s="14" t="s">
        <v>15</v>
      </c>
      <c r="D22" s="4">
        <f>SUMIFS($E$4:$E$11,$C$4:$C$11,$B$22,$D$4:$D$11,C22)</f>
        <v>900000</v>
      </c>
      <c r="E22" s="11" t="s">
        <v>38</v>
      </c>
    </row>
    <row r="23" spans="1:8" x14ac:dyDescent="0.3">
      <c r="B23" s="29"/>
      <c r="C23" s="14" t="s">
        <v>16</v>
      </c>
      <c r="D23" s="4">
        <f t="shared" ref="D23:D24" si="1">SUMIFS($E$4:$E$11,$C$4:$C$11,$B$22,$D$4:$D$11,C23)</f>
        <v>200000</v>
      </c>
      <c r="E23" s="11" t="s">
        <v>39</v>
      </c>
    </row>
    <row r="24" spans="1:8" x14ac:dyDescent="0.3">
      <c r="B24" s="29"/>
      <c r="C24" s="14" t="s">
        <v>19</v>
      </c>
      <c r="D24" s="4">
        <f t="shared" si="1"/>
        <v>0</v>
      </c>
      <c r="E24" s="11" t="s">
        <v>40</v>
      </c>
    </row>
    <row r="25" spans="1:8" x14ac:dyDescent="0.3">
      <c r="B25" s="29" t="s">
        <v>8</v>
      </c>
      <c r="C25" s="14" t="s">
        <v>15</v>
      </c>
      <c r="D25" s="4">
        <f>SUMIFS($E$4:$E$11,$C$4:$C$11,$B$25,$D$4:$D$11,C25)</f>
        <v>27000</v>
      </c>
      <c r="E25" s="11" t="s">
        <v>41</v>
      </c>
    </row>
    <row r="26" spans="1:8" x14ac:dyDescent="0.3">
      <c r="B26" s="29"/>
      <c r="C26" s="14" t="s">
        <v>16</v>
      </c>
      <c r="D26" s="4">
        <f t="shared" ref="D26:D27" si="2">SUMIFS($E$4:$E$11,$C$4:$C$11,$B$25,$D$4:$D$11,C26)</f>
        <v>0</v>
      </c>
      <c r="E26" s="11" t="s">
        <v>42</v>
      </c>
    </row>
    <row r="27" spans="1:8" x14ac:dyDescent="0.3">
      <c r="B27" s="29"/>
      <c r="C27" s="14" t="s">
        <v>19</v>
      </c>
      <c r="D27" s="4">
        <f t="shared" si="2"/>
        <v>95000</v>
      </c>
      <c r="E27" s="11" t="s">
        <v>43</v>
      </c>
    </row>
    <row r="30" spans="1:8" x14ac:dyDescent="0.3">
      <c r="B30"/>
      <c r="C30" s="10"/>
      <c r="D30" s="1"/>
      <c r="E30"/>
      <c r="F30"/>
      <c r="G30"/>
      <c r="H30"/>
    </row>
    <row r="31" spans="1:8" s="26" customFormat="1" x14ac:dyDescent="0.3">
      <c r="A31" s="23" t="s">
        <v>32</v>
      </c>
      <c r="B31" s="24"/>
      <c r="C31" s="24"/>
      <c r="D31" s="24"/>
      <c r="E31" s="24"/>
      <c r="F31" s="25"/>
    </row>
    <row r="32" spans="1:8" s="27" customFormat="1" ht="23.25" x14ac:dyDescent="0.35">
      <c r="A32" s="30" t="s">
        <v>30</v>
      </c>
      <c r="B32" s="30"/>
      <c r="C32" s="30"/>
      <c r="D32" s="30"/>
      <c r="E32" s="30"/>
      <c r="F32" s="30"/>
    </row>
    <row r="33" spans="1:6" s="27" customFormat="1" ht="23.25" x14ac:dyDescent="0.35">
      <c r="A33" s="30" t="s">
        <v>29</v>
      </c>
      <c r="B33" s="30"/>
      <c r="C33" s="30"/>
      <c r="D33" s="30"/>
      <c r="E33" s="30"/>
      <c r="F33" s="30"/>
    </row>
  </sheetData>
  <sortState xmlns:xlrd2="http://schemas.microsoft.com/office/spreadsheetml/2017/richdata2" ref="B2:K33">
    <sortCondition ref="C2:C33"/>
  </sortState>
  <mergeCells count="5">
    <mergeCell ref="B19:B21"/>
    <mergeCell ref="B22:B24"/>
    <mergeCell ref="B25:B27"/>
    <mergeCell ref="A32:F32"/>
    <mergeCell ref="A33:F33"/>
  </mergeCells>
  <phoneticPr fontId="1" type="noConversion"/>
  <hyperlinks>
    <hyperlink ref="A32" r:id="rId1" xr:uid="{2B7D7B0B-39BD-4353-9805-94BDBAB42AF7}"/>
    <hyperlink ref="A33" r:id="rId2" xr:uid="{A63978CE-3AF0-4FC0-9588-D7BE90E1AF9F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2023-05-01T15:28:17Z</dcterms:modified>
</cp:coreProperties>
</file>