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59A9701B-725D-4F3C-AC39-64B72B578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배열형" sheetId="7" r:id="rId1"/>
    <sheet name="Index참조형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7" l="1" a="1"/>
  <c r="D27" i="7" s="1"/>
  <c r="B20" i="7" a="1"/>
  <c r="B21" i="7" s="1"/>
  <c r="B14" i="7"/>
  <c r="B17" i="7" a="1"/>
  <c r="D17" i="7" s="1"/>
  <c r="C27" i="7" l="1"/>
  <c r="B27" i="7"/>
  <c r="C29" i="7"/>
  <c r="B29" i="7"/>
  <c r="D28" i="7"/>
  <c r="C28" i="7"/>
  <c r="B28" i="7"/>
  <c r="D29" i="7"/>
  <c r="B23" i="7"/>
  <c r="B22" i="7"/>
  <c r="B20" i="7"/>
  <c r="B24" i="7"/>
  <c r="C17" i="7"/>
  <c r="B17" i="7"/>
  <c r="B25" i="10"/>
</calcChain>
</file>

<file path=xl/sharedStrings.xml><?xml version="1.0" encoding="utf-8"?>
<sst xmlns="http://schemas.openxmlformats.org/spreadsheetml/2006/main" count="76" uniqueCount="34">
  <si>
    <t>직영대리점</t>
    <phoneticPr fontId="3" type="noConversion"/>
  </si>
  <si>
    <t>판매월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</si>
  <si>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</si>
  <si>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</si>
  <si>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</si>
  <si>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</si>
  <si>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</si>
  <si>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</si>
  <si>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</si>
  <si>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종로구</t>
    <phoneticPr fontId="3" type="noConversion"/>
  </si>
  <si>
    <t>강남구</t>
    <phoneticPr fontId="3" type="noConversion"/>
  </si>
  <si>
    <t>서대문구</t>
    <phoneticPr fontId="3" type="noConversion"/>
  </si>
  <si>
    <t>동대문구</t>
    <phoneticPr fontId="3" type="noConversion"/>
  </si>
  <si>
    <t>지역별 판매실적</t>
    <phoneticPr fontId="3" type="noConversion"/>
  </si>
  <si>
    <t>가맹대리점</t>
  </si>
  <si>
    <t>가맹대리점</t>
    <phoneticPr fontId="3" type="noConversion"/>
  </si>
  <si>
    <t>판매 실적</t>
    <phoneticPr fontId="3" type="noConversion"/>
  </si>
  <si>
    <t>가맹대리점의 6월 판매실적</t>
    <phoneticPr fontId="3" type="noConversion"/>
  </si>
  <si>
    <t>배열로 가져오기(1개의 열)</t>
    <phoneticPr fontId="3" type="noConversion"/>
  </si>
  <si>
    <t>배열로 가져오기(1개의 행)</t>
    <phoneticPr fontId="3" type="noConversion"/>
  </si>
  <si>
    <t>`</t>
    <phoneticPr fontId="3" type="noConversion"/>
  </si>
  <si>
    <t>배열로 가져오기(여러 행, 여러 열)</t>
    <phoneticPr fontId="3" type="noConversion"/>
  </si>
  <si>
    <t>4개의 범위에서 4번째 범위의 5행 2열의 값을 값을 구함</t>
    <phoneticPr fontId="3" type="noConversion"/>
  </si>
  <si>
    <t>동대문구의 5월 직영대리점의 판매실적 가져오기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</si>
  <si>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</si>
  <si>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©https://xlworks.net</t>
    <phoneticPr fontId="3" type="noConversion"/>
  </si>
  <si>
    <t>https://xlworks.net/excel-function-index/</t>
    <phoneticPr fontId="3" type="noConversion"/>
  </si>
  <si>
    <t>엑셀 INDEX 함수(배열형) - 테이블 또는 배열에서 행과 열에 해당하는 값 찾기</t>
    <phoneticPr fontId="3" type="noConversion"/>
  </si>
  <si>
    <t>엑셀 INDEX 함수(참조형) - 참조영역에서 행과 열에 해당하는 값 찾기</t>
    <phoneticPr fontId="3" type="noConversion"/>
  </si>
  <si>
    <t>=INDEX(B5:D11,6,3)</t>
    <phoneticPr fontId="3" type="noConversion"/>
  </si>
  <si>
    <t>{=INDEX(B5:D11,4,0)}</t>
    <phoneticPr fontId="3" type="noConversion"/>
  </si>
  <si>
    <t>{=INDEX(B5:D9,0,2)}</t>
    <phoneticPr fontId="3" type="noConversion"/>
  </si>
  <si>
    <t>{=INDEX(B5:D7,0,0)}</t>
    <phoneticPr fontId="3" type="noConversion"/>
  </si>
  <si>
    <t>=INDEX((B6:D12,F6:H12,B16:D22,F16:H22),5,2,4)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</si>
</sst>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1" fontId="0" fillId="0" borderId="1" xfId="1" applyFont="1" applyBorder="1"/>
    <xf numFmtId="41" fontId="0" fillId="0" borderId="0" xfId="1" applyFont="1"/>
    <xf numFmtId="41" fontId="0" fillId="0" borderId="0" xfId="1" applyFont="1" applyAlignment="1">
      <alignment vertical="center"/>
    </xf>
    <xf numFmtId="41" fontId="0" fillId="0" borderId="0" xfId="1" applyFont="1" applyBorder="1"/>
    <xf numFmtId="41" fontId="0" fillId="0" borderId="0" xfId="1" quotePrefix="1" applyFont="1"/>
    <xf numFmtId="41" fontId="6" fillId="0" borderId="0" xfId="1" applyFont="1"/>
    <xf numFmtId="41" fontId="0" fillId="0" borderId="0" xfId="1" applyFont="1" applyAlignment="1">
      <alignment horizontal="left"/>
    </xf>
    <xf numFmtId="41" fontId="4" fillId="0" borderId="0" xfId="1" quotePrefix="1" applyFont="1"/>
    <xf numFmtId="41" fontId="5" fillId="2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/>
    </xf>
    <xf numFmtId="41" fontId="0" fillId="0" borderId="1" xfId="1" applyFont="1" applyBorder="1" applyAlignment="1">
      <alignment horizontal="center" vertical="center"/>
    </xf>
    <xf numFmtId="41" fontId="8" fillId="0" borderId="0" xfId="1" applyFont="1" applyBorder="1" applyAlignment="1">
      <alignment horizontal="center"/>
    </xf>
    <xf numFmtId="41" fontId="0" fillId="0" borderId="0" xfId="1" applyFont="1" applyFill="1" applyBorder="1"/>
    <xf numFmtId="41" fontId="0" fillId="0" borderId="1" xfId="1" applyFont="1" applyFill="1" applyBorder="1"/>
    <xf numFmtId="41" fontId="0" fillId="0" borderId="1" xfId="1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2" applyFont="1" applyAlignment="1">
      <alignment horizontal="left"/>
    </xf>
    <xf numFmtId="41" fontId="0" fillId="0" borderId="1" xfId="1" applyFont="1" applyBorder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6600"/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nde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5"/>
  <sheetViews>
    <sheetView tabSelected="1" zoomScale="85" zoomScaleNormal="85" workbookViewId="0"/>
  </sheetViews>
  <sheetFormatPr defaultRowHeight="16.5" x14ac:dyDescent="0.3"/>
  <cols>
    <col min="1" max="1" width="3.625" style="2" customWidth="1"/>
    <col min="2" max="2" width="11.25" style="14" customWidth="1"/>
    <col min="3" max="4" width="15.625" style="2" customWidth="1"/>
    <col min="5" max="5" width="14.5" style="2" customWidth="1"/>
    <col min="6" max="6" width="13" style="2" bestFit="1" customWidth="1"/>
    <col min="7" max="16384" width="9" style="2"/>
  </cols>
  <sheetData>
    <row r="1" spans="1:8" s="12" customFormat="1" ht="26.25" x14ac:dyDescent="0.3">
      <c r="A1" s="11" t="s">
        <v>27</v>
      </c>
      <c r="B1" s="13"/>
      <c r="E1" s="3"/>
      <c r="F1" s="3"/>
      <c r="G1" s="3"/>
      <c r="H1" s="3"/>
    </row>
    <row r="2" spans="1:8" ht="17.25" customHeight="1" x14ac:dyDescent="0.5">
      <c r="A2" s="6"/>
    </row>
    <row r="3" spans="1:8" s="4" customFormat="1" ht="17.25" x14ac:dyDescent="0.3">
      <c r="B3" s="16" t="s">
        <v>16</v>
      </c>
    </row>
    <row r="4" spans="1:8" x14ac:dyDescent="0.3">
      <c r="B4" s="9" t="s">
        <v>1</v>
      </c>
      <c r="C4" s="9" t="s">
        <v>0</v>
      </c>
      <c r="D4" s="9" t="s">
        <v>15</v>
      </c>
    </row>
    <row r="5" spans="1:8" x14ac:dyDescent="0.3">
      <c r="B5" s="15" t="s">
        <v>2</v>
      </c>
      <c r="C5" s="10">
        <v>32990000</v>
      </c>
      <c r="D5" s="10">
        <v>54770000</v>
      </c>
      <c r="G5" s="8"/>
    </row>
    <row r="6" spans="1:8" x14ac:dyDescent="0.3">
      <c r="B6" s="15" t="s">
        <v>3</v>
      </c>
      <c r="C6" s="10">
        <v>33563000</v>
      </c>
      <c r="D6" s="10">
        <v>47320000</v>
      </c>
      <c r="F6" s="5"/>
    </row>
    <row r="7" spans="1:8" x14ac:dyDescent="0.3">
      <c r="B7" s="15" t="s">
        <v>4</v>
      </c>
      <c r="C7" s="10">
        <v>41023000</v>
      </c>
      <c r="D7" s="10">
        <v>64500000</v>
      </c>
    </row>
    <row r="8" spans="1:8" x14ac:dyDescent="0.3">
      <c r="B8" s="15" t="s">
        <v>5</v>
      </c>
      <c r="C8" s="10">
        <v>39473000</v>
      </c>
      <c r="D8" s="10">
        <v>87000000</v>
      </c>
    </row>
    <row r="9" spans="1:8" x14ac:dyDescent="0.3">
      <c r="B9" s="15" t="s">
        <v>6</v>
      </c>
      <c r="C9" s="10">
        <v>53789000</v>
      </c>
      <c r="D9" s="10">
        <v>67843000</v>
      </c>
      <c r="F9" s="7"/>
      <c r="G9" s="8"/>
    </row>
    <row r="10" spans="1:8" x14ac:dyDescent="0.3">
      <c r="B10" s="15" t="s">
        <v>7</v>
      </c>
      <c r="C10" s="10">
        <v>34857000</v>
      </c>
      <c r="D10" s="10">
        <v>54324000</v>
      </c>
    </row>
    <row r="11" spans="1:8" x14ac:dyDescent="0.3">
      <c r="B11" s="15" t="s">
        <v>8</v>
      </c>
      <c r="C11" s="10">
        <v>63892000</v>
      </c>
      <c r="D11" s="10">
        <v>77567000</v>
      </c>
    </row>
    <row r="13" spans="1:8" x14ac:dyDescent="0.3">
      <c r="B13" s="7" t="s">
        <v>17</v>
      </c>
    </row>
    <row r="14" spans="1:8" x14ac:dyDescent="0.3">
      <c r="B14" s="18">
        <f>INDEX(B5:D11,6,3)</f>
        <v>54324000</v>
      </c>
      <c r="C14" s="5" t="s">
        <v>29</v>
      </c>
      <c r="D14" s="17"/>
    </row>
    <row r="15" spans="1:8" x14ac:dyDescent="0.3">
      <c r="B15" s="7"/>
      <c r="D15" s="17"/>
    </row>
    <row r="16" spans="1:8" x14ac:dyDescent="0.3">
      <c r="B16" s="7" t="s">
        <v>19</v>
      </c>
      <c r="C16" s="14"/>
      <c r="D16" s="4"/>
    </row>
    <row r="17" spans="2:5" x14ac:dyDescent="0.3">
      <c r="B17" s="19" t="str">
        <f t="array" ref="B17:D17">INDEX(B5:D11,4,0)</f>
        <v>4월</v>
      </c>
      <c r="C17" s="1">
        <v>39473000</v>
      </c>
      <c r="D17" s="1">
        <v>87000000</v>
      </c>
      <c r="E17" s="5" t="s">
        <v>30</v>
      </c>
    </row>
    <row r="18" spans="2:5" x14ac:dyDescent="0.3">
      <c r="D18" s="4"/>
    </row>
    <row r="19" spans="2:5" x14ac:dyDescent="0.3">
      <c r="B19" s="7" t="s">
        <v>18</v>
      </c>
    </row>
    <row r="20" spans="2:5" x14ac:dyDescent="0.3">
      <c r="B20" s="19">
        <f t="array" ref="B20:B24">INDEX(B5:D9,0,2)</f>
        <v>32990000</v>
      </c>
      <c r="C20" s="5" t="s">
        <v>31</v>
      </c>
      <c r="E20" s="2" t="s">
        <v>20</v>
      </c>
    </row>
    <row r="21" spans="2:5" x14ac:dyDescent="0.3">
      <c r="B21" s="19">
        <v>33563000</v>
      </c>
    </row>
    <row r="22" spans="2:5" x14ac:dyDescent="0.3">
      <c r="B22" s="19">
        <v>41023000</v>
      </c>
    </row>
    <row r="23" spans="2:5" x14ac:dyDescent="0.3">
      <c r="B23" s="19">
        <v>39473000</v>
      </c>
    </row>
    <row r="24" spans="2:5" x14ac:dyDescent="0.3">
      <c r="B24" s="19">
        <v>53789000</v>
      </c>
    </row>
    <row r="26" spans="2:5" x14ac:dyDescent="0.3">
      <c r="B26" s="7" t="s">
        <v>21</v>
      </c>
    </row>
    <row r="27" spans="2:5" x14ac:dyDescent="0.3">
      <c r="B27" s="19" t="str">
        <f t="array" ref="B27:D29">INDEX(B5:D7,0,0)</f>
        <v>1월</v>
      </c>
      <c r="C27" s="1">
        <v>32990000</v>
      </c>
      <c r="D27" s="1">
        <v>54770000</v>
      </c>
      <c r="E27" s="5" t="s">
        <v>32</v>
      </c>
    </row>
    <row r="28" spans="2:5" x14ac:dyDescent="0.3">
      <c r="B28" s="19" t="str">
        <v>2월</v>
      </c>
      <c r="C28" s="1">
        <v>33563000</v>
      </c>
      <c r="D28" s="1">
        <v>47320000</v>
      </c>
    </row>
    <row r="29" spans="2:5" x14ac:dyDescent="0.3">
      <c r="B29" s="19" t="str">
        <v>3월</v>
      </c>
      <c r="C29" s="1">
        <v>41023000</v>
      </c>
      <c r="D29" s="1">
        <v>64500000</v>
      </c>
    </row>
    <row r="33" spans="1:8" s="12" customFormat="1" x14ac:dyDescent="0.3">
      <c r="A33" s="24" t="s">
        <v>24</v>
      </c>
      <c r="C33" s="25"/>
    </row>
    <row r="34" spans="1:8" s="26" customFormat="1" ht="23.25" x14ac:dyDescent="0.35">
      <c r="A34" s="27" t="s">
        <v>26</v>
      </c>
      <c r="B34" s="27"/>
      <c r="C34" s="27"/>
      <c r="D34" s="27"/>
      <c r="E34" s="27"/>
      <c r="F34" s="27"/>
      <c r="G34" s="27"/>
      <c r="H34" s="27"/>
    </row>
    <row r="35" spans="1:8" s="26" customFormat="1" ht="23.25" x14ac:dyDescent="0.35">
      <c r="A35" s="27" t="s">
        <v>25</v>
      </c>
      <c r="B35" s="27"/>
      <c r="C35" s="27"/>
      <c r="D35" s="27"/>
      <c r="E35" s="27"/>
      <c r="F35" s="27"/>
      <c r="G35" s="27"/>
      <c r="H35" s="27"/>
    </row>
  </sheetData>
  <mergeCells count="2">
    <mergeCell ref="A34:H34"/>
    <mergeCell ref="A35:H35"/>
  </mergeCells>
  <phoneticPr fontId="3" type="noConversion"/>
  <hyperlinks>
    <hyperlink ref="A34" r:id="rId1" xr:uid="{CE111529-E24F-4568-84B3-66395E1BFA78}"/>
    <hyperlink ref="A35" r:id="rId2" xr:uid="{15BFBC85-2827-41F1-B1FF-DA2C8B81C5A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33"/>
  <sheetViews>
    <sheetView zoomScale="85" zoomScaleNormal="85" workbookViewId="0"/>
  </sheetViews>
  <sheetFormatPr defaultRowHeight="16.5" x14ac:dyDescent="0.3"/>
  <cols>
    <col min="1" max="1" width="3.625" customWidth="1"/>
    <col min="2" max="2" width="7.375" bestFit="1" customWidth="1"/>
    <col min="3" max="4" width="12.875" style="2" bestFit="1" customWidth="1"/>
    <col min="5" max="5" width="5.75" customWidth="1"/>
    <col min="6" max="6" width="7.375" bestFit="1" customWidth="1"/>
    <col min="7" max="8" width="12.875" bestFit="1" customWidth="1"/>
  </cols>
  <sheetData>
    <row r="1" spans="1:8" s="12" customFormat="1" ht="26.25" x14ac:dyDescent="0.3">
      <c r="A1" s="11" t="s">
        <v>28</v>
      </c>
      <c r="B1" s="13"/>
      <c r="E1" s="3"/>
      <c r="F1" s="3"/>
      <c r="G1" s="3"/>
      <c r="H1" s="3"/>
    </row>
    <row r="2" spans="1:8" x14ac:dyDescent="0.3">
      <c r="C2"/>
      <c r="D2"/>
    </row>
    <row r="3" spans="1:8" ht="17.25" x14ac:dyDescent="0.3">
      <c r="B3" s="22" t="s">
        <v>13</v>
      </c>
    </row>
    <row r="4" spans="1:8" x14ac:dyDescent="0.3">
      <c r="B4" t="s">
        <v>9</v>
      </c>
      <c r="F4" t="s">
        <v>10</v>
      </c>
      <c r="G4" s="2"/>
      <c r="H4" s="2"/>
    </row>
    <row r="5" spans="1:8" x14ac:dyDescent="0.3">
      <c r="B5" s="20" t="s">
        <v>1</v>
      </c>
      <c r="C5" s="9" t="s">
        <v>0</v>
      </c>
      <c r="D5" s="9" t="s">
        <v>14</v>
      </c>
      <c r="F5" s="20" t="s">
        <v>1</v>
      </c>
      <c r="G5" s="9" t="s">
        <v>0</v>
      </c>
      <c r="H5" s="9" t="s">
        <v>14</v>
      </c>
    </row>
    <row r="6" spans="1:8" x14ac:dyDescent="0.3">
      <c r="B6" s="21" t="s">
        <v>2</v>
      </c>
      <c r="C6" s="10">
        <v>32990000</v>
      </c>
      <c r="D6" s="10">
        <v>54770000</v>
      </c>
      <c r="F6" s="21" t="s">
        <v>2</v>
      </c>
      <c r="G6" s="10">
        <v>42990000</v>
      </c>
      <c r="H6" s="10">
        <v>37770000</v>
      </c>
    </row>
    <row r="7" spans="1:8" x14ac:dyDescent="0.3">
      <c r="B7" s="21" t="s">
        <v>3</v>
      </c>
      <c r="C7" s="10">
        <v>33563000</v>
      </c>
      <c r="D7" s="10">
        <v>47320000</v>
      </c>
      <c r="F7" s="21" t="s">
        <v>3</v>
      </c>
      <c r="G7" s="10">
        <v>31563000</v>
      </c>
      <c r="H7" s="10">
        <v>46320000</v>
      </c>
    </row>
    <row r="8" spans="1:8" x14ac:dyDescent="0.3">
      <c r="B8" s="21" t="s">
        <v>4</v>
      </c>
      <c r="C8" s="10">
        <v>41023000</v>
      </c>
      <c r="D8" s="10">
        <v>64500000</v>
      </c>
      <c r="F8" s="21" t="s">
        <v>4</v>
      </c>
      <c r="G8" s="10">
        <v>33023000</v>
      </c>
      <c r="H8" s="10">
        <v>65400000</v>
      </c>
    </row>
    <row r="9" spans="1:8" x14ac:dyDescent="0.3">
      <c r="B9" s="21" t="s">
        <v>5</v>
      </c>
      <c r="C9" s="10">
        <v>39473000</v>
      </c>
      <c r="D9" s="10">
        <v>87000000</v>
      </c>
      <c r="F9" s="21" t="s">
        <v>5</v>
      </c>
      <c r="G9" s="10">
        <v>36673000</v>
      </c>
      <c r="H9" s="10">
        <v>78900000</v>
      </c>
    </row>
    <row r="10" spans="1:8" x14ac:dyDescent="0.3">
      <c r="B10" s="21" t="s">
        <v>6</v>
      </c>
      <c r="C10" s="10">
        <v>53789000</v>
      </c>
      <c r="D10" s="10">
        <v>67843000</v>
      </c>
      <c r="F10" s="21" t="s">
        <v>6</v>
      </c>
      <c r="G10" s="10">
        <v>63789000</v>
      </c>
      <c r="H10" s="10">
        <v>67345000</v>
      </c>
    </row>
    <row r="11" spans="1:8" x14ac:dyDescent="0.3">
      <c r="B11" s="21" t="s">
        <v>7</v>
      </c>
      <c r="C11" s="10">
        <v>34857000</v>
      </c>
      <c r="D11" s="10">
        <v>54324000</v>
      </c>
      <c r="F11" s="21" t="s">
        <v>7</v>
      </c>
      <c r="G11" s="10">
        <v>55857000</v>
      </c>
      <c r="H11" s="10">
        <v>57435000</v>
      </c>
    </row>
    <row r="12" spans="1:8" x14ac:dyDescent="0.3">
      <c r="B12" s="21" t="s">
        <v>8</v>
      </c>
      <c r="C12" s="10">
        <v>63892000</v>
      </c>
      <c r="D12" s="10">
        <v>77567000</v>
      </c>
      <c r="F12" s="21" t="s">
        <v>8</v>
      </c>
      <c r="G12" s="10">
        <v>45892000</v>
      </c>
      <c r="H12" s="10">
        <v>75757000</v>
      </c>
    </row>
    <row r="13" spans="1:8" ht="21.75" customHeight="1" x14ac:dyDescent="0.3"/>
    <row r="14" spans="1:8" x14ac:dyDescent="0.3">
      <c r="B14" t="s">
        <v>11</v>
      </c>
      <c r="F14" t="s">
        <v>12</v>
      </c>
      <c r="G14" s="2"/>
      <c r="H14" s="2"/>
    </row>
    <row r="15" spans="1:8" x14ac:dyDescent="0.3">
      <c r="B15" s="20" t="s">
        <v>1</v>
      </c>
      <c r="C15" s="9" t="s">
        <v>0</v>
      </c>
      <c r="D15" s="9" t="s">
        <v>14</v>
      </c>
      <c r="F15" s="20" t="s">
        <v>1</v>
      </c>
      <c r="G15" s="9" t="s">
        <v>0</v>
      </c>
      <c r="H15" s="9" t="s">
        <v>14</v>
      </c>
    </row>
    <row r="16" spans="1:8" x14ac:dyDescent="0.3">
      <c r="B16" s="21" t="s">
        <v>2</v>
      </c>
      <c r="C16" s="10">
        <v>42990000</v>
      </c>
      <c r="D16" s="10">
        <v>54770000</v>
      </c>
      <c r="F16" s="21" t="s">
        <v>2</v>
      </c>
      <c r="G16" s="10">
        <v>34340000</v>
      </c>
      <c r="H16" s="10">
        <v>65420000</v>
      </c>
    </row>
    <row r="17" spans="1:8" x14ac:dyDescent="0.3">
      <c r="B17" s="21" t="s">
        <v>3</v>
      </c>
      <c r="C17" s="10">
        <v>33563000</v>
      </c>
      <c r="D17" s="10">
        <v>47320000</v>
      </c>
      <c r="F17" s="21" t="s">
        <v>3</v>
      </c>
      <c r="G17" s="10">
        <v>43213000</v>
      </c>
      <c r="H17" s="10">
        <v>54540000</v>
      </c>
    </row>
    <row r="18" spans="1:8" x14ac:dyDescent="0.3">
      <c r="B18" s="21" t="s">
        <v>4</v>
      </c>
      <c r="C18" s="10">
        <v>34563000</v>
      </c>
      <c r="D18" s="10">
        <v>64500000</v>
      </c>
      <c r="F18" s="21" t="s">
        <v>4</v>
      </c>
      <c r="G18" s="10">
        <v>54343000</v>
      </c>
      <c r="H18" s="10">
        <v>34210000</v>
      </c>
    </row>
    <row r="19" spans="1:8" x14ac:dyDescent="0.3">
      <c r="B19" s="21" t="s">
        <v>5</v>
      </c>
      <c r="C19" s="10">
        <v>45678000</v>
      </c>
      <c r="D19" s="10">
        <v>87000000</v>
      </c>
      <c r="F19" s="21" t="s">
        <v>5</v>
      </c>
      <c r="G19" s="10">
        <v>76767000</v>
      </c>
      <c r="H19" s="10">
        <v>76540000</v>
      </c>
    </row>
    <row r="20" spans="1:8" x14ac:dyDescent="0.3">
      <c r="B20" s="21" t="s">
        <v>6</v>
      </c>
      <c r="C20" s="10">
        <v>57579000</v>
      </c>
      <c r="D20" s="10">
        <v>67843000</v>
      </c>
      <c r="F20" s="21" t="s">
        <v>6</v>
      </c>
      <c r="G20" s="10">
        <v>64549000</v>
      </c>
      <c r="H20" s="10">
        <v>56563000</v>
      </c>
    </row>
    <row r="21" spans="1:8" x14ac:dyDescent="0.3">
      <c r="B21" s="21" t="s">
        <v>7</v>
      </c>
      <c r="C21" s="10">
        <v>48737000</v>
      </c>
      <c r="D21" s="10">
        <v>54324000</v>
      </c>
      <c r="F21" s="21" t="s">
        <v>7</v>
      </c>
      <c r="G21" s="10">
        <v>45347000</v>
      </c>
      <c r="H21" s="10">
        <v>67679000</v>
      </c>
    </row>
    <row r="22" spans="1:8" x14ac:dyDescent="0.3">
      <c r="B22" s="21" t="s">
        <v>8</v>
      </c>
      <c r="C22" s="10">
        <v>67672000</v>
      </c>
      <c r="D22" s="10">
        <v>56787000</v>
      </c>
      <c r="F22" s="21" t="s">
        <v>8</v>
      </c>
      <c r="G22" s="10">
        <v>87777000</v>
      </c>
      <c r="H22" s="10">
        <v>56564000</v>
      </c>
    </row>
    <row r="24" spans="1:8" x14ac:dyDescent="0.3">
      <c r="B24" s="23" t="s">
        <v>23</v>
      </c>
      <c r="D24" s="5"/>
    </row>
    <row r="25" spans="1:8" x14ac:dyDescent="0.3">
      <c r="B25" s="28">
        <f>INDEX((B6:D12,F6:H12,B16:D22,F16:H22),5,2,4)</f>
        <v>64549000</v>
      </c>
      <c r="C25" s="28"/>
      <c r="D25" s="5" t="s">
        <v>33</v>
      </c>
    </row>
    <row r="26" spans="1:8" x14ac:dyDescent="0.3">
      <c r="B26" s="2" t="s">
        <v>22</v>
      </c>
      <c r="D26"/>
    </row>
    <row r="31" spans="1:8" s="12" customFormat="1" x14ac:dyDescent="0.3">
      <c r="A31" s="24" t="s">
        <v>24</v>
      </c>
      <c r="C31" s="25"/>
    </row>
    <row r="32" spans="1:8" s="26" customFormat="1" ht="23.25" x14ac:dyDescent="0.35">
      <c r="A32" s="27" t="s">
        <v>26</v>
      </c>
      <c r="B32" s="27"/>
      <c r="C32" s="27"/>
      <c r="D32" s="27"/>
      <c r="E32" s="27"/>
      <c r="F32" s="27"/>
      <c r="G32" s="27"/>
      <c r="H32" s="27"/>
    </row>
    <row r="33" spans="1:8" s="26" customFormat="1" ht="23.25" x14ac:dyDescent="0.35">
      <c r="A33" s="27" t="s">
        <v>25</v>
      </c>
      <c r="B33" s="27"/>
      <c r="C33" s="27"/>
      <c r="D33" s="27"/>
      <c r="E33" s="27"/>
      <c r="F33" s="27"/>
      <c r="G33" s="27"/>
      <c r="H33" s="27"/>
    </row>
  </sheetData>
  <mergeCells count="3">
    <mergeCell ref="B25:C25"/>
    <mergeCell ref="A32:H32"/>
    <mergeCell ref="A33:H33"/>
  </mergeCells>
  <phoneticPr fontId="3" type="noConversion"/>
  <hyperlinks>
    <hyperlink ref="A32" r:id="rId1" xr:uid="{F87213B6-6251-407A-AB2F-87C9DFAFED8E}"/>
    <hyperlink ref="A33" r:id="rId2" xr:uid="{8A92BDFD-1C5A-46D7-9A8A-0482D51D7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Index배열형</vt:lpstr>
      <vt:lpstr>Index참조형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2023-05-01T15:29:53Z</dcterms:modified>
</cp:coreProperties>
</file>