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dwchae23\QuantifyPro\workplace\부동산 강의\엑셀수식함수\10장\"/>
    </mc:Choice>
  </mc:AlternateContent>
  <bookViews>
    <workbookView xWindow="0" yWindow="0" windowWidth="21570" windowHeight="8040" activeTab="1"/>
  </bookViews>
  <sheets>
    <sheet name="함수사용법" sheetId="17" r:id="rId1"/>
    <sheet name="OFFSET함수응용" sheetId="14" r:id="rId2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4" l="1"/>
  <c r="D35" i="14"/>
  <c r="D34" i="14"/>
  <c r="D33" i="14"/>
  <c r="B7" i="14"/>
  <c r="B8" i="14" s="1"/>
  <c r="B9" i="14" s="1"/>
  <c r="B10" i="14" s="1"/>
  <c r="B11" i="14" s="1"/>
  <c r="B12" i="14" s="1"/>
  <c r="B13" i="14" s="1"/>
  <c r="B14" i="14" s="1"/>
  <c r="B15" i="14" s="1"/>
  <c r="B16" i="14" s="1"/>
  <c r="B6" i="14"/>
  <c r="G30" i="17"/>
  <c r="G20" i="17"/>
  <c r="G14" i="17" a="1"/>
  <c r="G14" i="17" s="1"/>
  <c r="G5" i="17" a="1"/>
  <c r="G5" i="17" s="1"/>
  <c r="G3" i="17"/>
  <c r="I18" i="17" l="1"/>
  <c r="H18" i="17"/>
  <c r="G18" i="17"/>
  <c r="I17" i="17"/>
  <c r="H17" i="17"/>
  <c r="G17" i="17"/>
  <c r="I16" i="17"/>
  <c r="H16" i="17"/>
  <c r="G16" i="17"/>
  <c r="I15" i="17"/>
  <c r="H15" i="17"/>
  <c r="G15" i="17"/>
  <c r="I14" i="17"/>
  <c r="H14" i="17"/>
  <c r="H7" i="17"/>
  <c r="G7" i="17"/>
  <c r="H6" i="17"/>
  <c r="G6" i="17"/>
  <c r="H5" i="17"/>
  <c r="B19" i="17" a="1"/>
  <c r="B19" i="17" s="1"/>
  <c r="B41" i="17"/>
  <c r="B30" i="17"/>
  <c r="B9" i="17"/>
  <c r="D22" i="14"/>
  <c r="E17" i="14" l="1"/>
  <c r="D17" i="14"/>
  <c r="C17" i="14"/>
  <c r="C21" i="17"/>
  <c r="B21" i="17"/>
  <c r="C20" i="17"/>
  <c r="B20" i="17"/>
  <c r="C19" i="17"/>
  <c r="D23" i="1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<sst xmlns="http://schemas.openxmlformats.org/spreadsheetml/2006/main" count="33" uniqueCount="29">
  <si>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</si>
  <si>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월별 판매실적</t>
    <phoneticPr fontId="1" type="noConversion"/>
  </si>
  <si>
    <t>판매월</t>
    <phoneticPr fontId="1" type="noConversion"/>
  </si>
  <si>
    <t>합계</t>
    <phoneticPr fontId="1" type="noConversion"/>
  </si>
  <si>
    <t>서울지역</t>
    <phoneticPr fontId="1" type="noConversion"/>
  </si>
  <si>
    <t>경기지역</t>
    <phoneticPr fontId="1" type="noConversion"/>
  </si>
  <si>
    <t>충청지역</t>
    <phoneticPr fontId="1" type="noConversion"/>
  </si>
  <si>
    <t>판매월</t>
    <phoneticPr fontId="1" type="noConversion"/>
  </si>
  <si>
    <t>서울지역 판매실적 누계</t>
    <phoneticPr fontId="1" type="noConversion"/>
  </si>
  <si>
    <t>전체지역 판매실적 누계</t>
    <phoneticPr fontId="1" type="noConversion"/>
  </si>
  <si>
    <t>=OFFSET(B3,2,1)</t>
    <phoneticPr fontId="1" type="noConversion"/>
  </si>
  <si>
    <t>=SUM(OFFSET(C5,0,0,D20,3))</t>
    <phoneticPr fontId="1" type="noConversion"/>
  </si>
  <si>
    <t>=SUM(OFFSET(C5,0,0,D20,1))</t>
    <phoneticPr fontId="1" type="noConversion"/>
  </si>
  <si>
    <t>©https://xlworks.net</t>
    <phoneticPr fontId="1" type="noConversion"/>
  </si>
  <si>
    <t>https://xlworks.net/excel-function-offset/</t>
    <phoneticPr fontId="1" type="noConversion"/>
  </si>
  <si>
    <t>행과 열 이동 후 값 가져오기</t>
    <phoneticPr fontId="1" type="noConversion"/>
  </si>
  <si>
    <t>행과 열 이동 후 범위 가져오기</t>
    <phoneticPr fontId="1" type="noConversion"/>
  </si>
  <si>
    <t>행과 열 이동 후 범위의 값 더하기</t>
    <phoneticPr fontId="1" type="noConversion"/>
  </si>
  <si>
    <t>행과 열 이동하지 않고 범위의 값 더하기</t>
    <phoneticPr fontId="1" type="noConversion"/>
  </si>
  <si>
    <t>=OFFSET(B13,2,1,3,2)</t>
  </si>
  <si>
    <t>=SUM(OFFSET(B24,2,1,3,2))</t>
  </si>
  <si>
    <t>=SUM(OFFSET(B35,0,0,3,2))</t>
  </si>
  <si>
    <t>엑셀 OFFSET 함수 - 행과 열 이동 후 참조구하기</t>
    <phoneticPr fontId="1" type="noConversion"/>
  </si>
  <si>
    <t>해당 월까지 판매실적 누계 구하기</t>
    <phoneticPr fontId="1" type="noConversion"/>
  </si>
  <si>
    <t>&lt; =Microsoft 363, 엑셀 2021 이상 버전에서만 가능, 이전 버전에서 배열수식을 사용해야 함</t>
    <phoneticPr fontId="1" type="noConversion"/>
  </si>
  <si>
    <t>판매월</t>
    <phoneticPr fontId="1" type="noConversion"/>
  </si>
  <si>
    <t>서울지역</t>
    <phoneticPr fontId="1" type="noConversion"/>
  </si>
  <si>
    <t>경기지역</t>
    <phoneticPr fontId="1" type="noConversion"/>
  </si>
  <si>
    <t>충청지역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</si>
</sst>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0" fillId="4" borderId="2" applyNumberFormat="0" applyAlignment="0" applyProtection="0">
      <alignment vertical="center"/>
    </xf>
  </cellStyleXfs>
  <cellXfs count="50">
    <xf numFmtId="0" fontId="0" fillId="0" borderId="0" xfId="0">
      <alignment vertical="center"/>
    </xf>
    <xf numFmtId="176" fontId="0" fillId="0" borderId="0" xfId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1" applyFont="1">
      <alignment vertical="center"/>
    </xf>
    <xf numFmtId="0" fontId="8" fillId="0" borderId="0" xfId="0" applyFont="1">
      <alignment vertical="center"/>
    </xf>
    <xf numFmtId="176" fontId="0" fillId="0" borderId="0" xfId="1" applyFont="1" applyAlignment="1">
      <alignment horizontal="center" vertical="center"/>
    </xf>
    <xf numFmtId="0" fontId="7" fillId="0" borderId="0" xfId="0" applyFont="1" applyAlignment="1"/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9" fillId="0" borderId="0" xfId="0" applyNumberFormat="1" applyFont="1">
      <alignment vertical="center"/>
    </xf>
    <xf numFmtId="176" fontId="0" fillId="3" borderId="1" xfId="1" applyFont="1" applyFill="1" applyBorder="1">
      <alignment vertical="center"/>
    </xf>
    <xf numFmtId="14" fontId="7" fillId="0" borderId="0" xfId="0" applyNumberFormat="1" applyFont="1">
      <alignment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quotePrefix="1" applyFo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177" fontId="7" fillId="5" borderId="5" xfId="0" applyNumberFormat="1" applyFont="1" applyFill="1" applyBorder="1" applyAlignment="1">
      <alignment horizontal="center" vertical="center"/>
    </xf>
    <xf numFmtId="177" fontId="7" fillId="5" borderId="7" xfId="0" applyNumberFormat="1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177" fontId="7" fillId="5" borderId="1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176" fontId="0" fillId="0" borderId="1" xfId="1" applyFont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176" fontId="0" fillId="0" borderId="1" xfId="1" applyFont="1" applyFill="1" applyBorder="1">
      <alignment vertical="center"/>
    </xf>
    <xf numFmtId="0" fontId="10" fillId="0" borderId="0" xfId="3" applyFill="1" applyBorder="1">
      <alignment vertical="center"/>
    </xf>
    <xf numFmtId="176" fontId="13" fillId="0" borderId="0" xfId="1" applyFont="1">
      <alignment vertical="center"/>
    </xf>
    <xf numFmtId="0" fontId="11" fillId="0" borderId="0" xfId="2" applyFont="1" applyAlignment="1">
      <alignment horizontal="left"/>
    </xf>
    <xf numFmtId="177" fontId="0" fillId="0" borderId="1" xfId="0" applyNumberFormat="1" applyBorder="1" applyAlignment="1">
      <alignment horizontal="center" vertical="center"/>
    </xf>
  </cellXfs>
  <cellStyles count="4">
    <cellStyle name="쉼표 [0]" xfId="1" builtinId="6"/>
    <cellStyle name="입력" xfId="3" builtinId="20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66FF"/>
      <color rgb="FF0000FF"/>
      <color rgb="FFFF6600"/>
      <color rgb="FFB7ECFF"/>
      <color rgb="FF5B9BD5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80952</xdr:colOff>
      <xdr:row>4</xdr:row>
      <xdr:rowOff>7986</xdr:rowOff>
    </xdr:from>
    <xdr:to>
      <xdr:col>2</xdr:col>
      <xdr:colOff>280744</xdr:colOff>
      <xdr:row>4</xdr:row>
      <xdr:rowOff>207053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83DB60F4-275C-4EB2-9E26-14C2CD7600A5}"/>
            </a:ext>
          </a:extLst>
        </xdr:cNvPr>
        <xdr:cNvSpPr/>
      </xdr:nvSpPr>
      <xdr:spPr>
        <a:xfrm>
          <a:off x="776277" y="970011"/>
          <a:ext cx="199792" cy="199067"/>
        </a:xfrm>
        <a:prstGeom prst="ellips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24482</xdr:colOff>
      <xdr:row>2</xdr:row>
      <xdr:rowOff>4648</xdr:rowOff>
    </xdr:from>
    <xdr:to>
      <xdr:col>1</xdr:col>
      <xdr:colOff>224274</xdr:colOff>
      <xdr:row>2</xdr:row>
      <xdr:rowOff>204440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6F5566EA-615A-4358-9376-5B27D6014693}"/>
            </a:ext>
          </a:extLst>
        </xdr:cNvPr>
        <xdr:cNvSpPr/>
      </xdr:nvSpPr>
      <xdr:spPr>
        <a:xfrm>
          <a:off x="434057" y="547573"/>
          <a:ext cx="199792" cy="199792"/>
        </a:xfrm>
        <a:prstGeom prst="ellips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200030</xdr:colOff>
      <xdr:row>4</xdr:row>
      <xdr:rowOff>101751</xdr:rowOff>
    </xdr:from>
    <xdr:to>
      <xdr:col>2</xdr:col>
      <xdr:colOff>68179</xdr:colOff>
      <xdr:row>4</xdr:row>
      <xdr:rowOff>101752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A4820C4-6EE3-49EC-AE01-631D53B84FDD}"/>
            </a:ext>
          </a:extLst>
        </xdr:cNvPr>
        <xdr:cNvCxnSpPr/>
      </xdr:nvCxnSpPr>
      <xdr:spPr>
        <a:xfrm flipV="1">
          <a:off x="609605" y="1063776"/>
          <a:ext cx="153899" cy="1"/>
        </a:xfrm>
        <a:prstGeom prst="straightConnector1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24482</xdr:colOff>
      <xdr:row>23</xdr:row>
      <xdr:rowOff>4648</xdr:rowOff>
    </xdr:from>
    <xdr:to>
      <xdr:col>1</xdr:col>
      <xdr:colOff>224274</xdr:colOff>
      <xdr:row>23</xdr:row>
      <xdr:rowOff>204440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D4F9516D-7CBA-4350-A27C-2AAD9935DA33}"/>
            </a:ext>
          </a:extLst>
        </xdr:cNvPr>
        <xdr:cNvSpPr/>
      </xdr:nvSpPr>
      <xdr:spPr>
        <a:xfrm>
          <a:off x="434057" y="2433523"/>
          <a:ext cx="199792" cy="199792"/>
        </a:xfrm>
        <a:prstGeom prst="ellips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24482</xdr:colOff>
      <xdr:row>34</xdr:row>
      <xdr:rowOff>4648</xdr:rowOff>
    </xdr:from>
    <xdr:to>
      <xdr:col>1</xdr:col>
      <xdr:colOff>224274</xdr:colOff>
      <xdr:row>34</xdr:row>
      <xdr:rowOff>204440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359C6C49-FC91-4694-ACB5-1ED48EA2964C}"/>
            </a:ext>
          </a:extLst>
        </xdr:cNvPr>
        <xdr:cNvSpPr/>
      </xdr:nvSpPr>
      <xdr:spPr>
        <a:xfrm>
          <a:off x="434057" y="4348048"/>
          <a:ext cx="199792" cy="199792"/>
        </a:xfrm>
        <a:prstGeom prst="ellips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95250</xdr:colOff>
      <xdr:row>3</xdr:row>
      <xdr:rowOff>11906</xdr:rowOff>
    </xdr:from>
    <xdr:ext cx="397225" cy="3362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66E1DF3-BB82-4551-86C8-27D3D499C4BA}"/>
            </a:ext>
          </a:extLst>
        </xdr:cNvPr>
        <xdr:cNvSpPr txBox="1"/>
      </xdr:nvSpPr>
      <xdr:spPr>
        <a:xfrm>
          <a:off x="95250" y="764381"/>
          <a:ext cx="39722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1">
              <a:solidFill>
                <a:srgbClr val="FF6600"/>
              </a:solidFill>
            </a:rPr>
            <a:t>2</a:t>
          </a:r>
          <a:r>
            <a:rPr lang="ko-KR" altLang="en-US" sz="105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1</xdr:col>
      <xdr:colOff>73318</xdr:colOff>
      <xdr:row>4</xdr:row>
      <xdr:rowOff>48565</xdr:rowOff>
    </xdr:from>
    <xdr:ext cx="397225" cy="3362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05A697-7E4E-4A48-99AB-F01A45578347}"/>
            </a:ext>
          </a:extLst>
        </xdr:cNvPr>
        <xdr:cNvSpPr txBox="1"/>
      </xdr:nvSpPr>
      <xdr:spPr>
        <a:xfrm>
          <a:off x="482893" y="1010590"/>
          <a:ext cx="39722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1">
              <a:solidFill>
                <a:srgbClr val="FF6600"/>
              </a:solidFill>
            </a:rPr>
            <a:t>1</a:t>
          </a:r>
          <a:r>
            <a:rPr lang="ko-KR" altLang="en-US" sz="105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0</xdr:col>
      <xdr:colOff>77391</xdr:colOff>
      <xdr:row>24</xdr:row>
      <xdr:rowOff>23812</xdr:rowOff>
    </xdr:from>
    <xdr:ext cx="397225" cy="33624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D3CC9E-D06A-40A5-BBDB-1377957F493D}"/>
            </a:ext>
          </a:extLst>
        </xdr:cNvPr>
        <xdr:cNvSpPr txBox="1"/>
      </xdr:nvSpPr>
      <xdr:spPr>
        <a:xfrm>
          <a:off x="77391" y="2662237"/>
          <a:ext cx="39722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1">
              <a:solidFill>
                <a:srgbClr val="FF6600"/>
              </a:solidFill>
            </a:rPr>
            <a:t>2</a:t>
          </a:r>
          <a:r>
            <a:rPr lang="ko-KR" altLang="en-US" sz="105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1</xdr:col>
      <xdr:colOff>89297</xdr:colOff>
      <xdr:row>25</xdr:row>
      <xdr:rowOff>53578</xdr:rowOff>
    </xdr:from>
    <xdr:ext cx="397225" cy="33624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3ABD9B1-02F2-40A8-A6E3-26402163BB0E}"/>
            </a:ext>
          </a:extLst>
        </xdr:cNvPr>
        <xdr:cNvSpPr txBox="1"/>
      </xdr:nvSpPr>
      <xdr:spPr>
        <a:xfrm>
          <a:off x="498872" y="2911078"/>
          <a:ext cx="39722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1">
              <a:solidFill>
                <a:srgbClr val="FF6600"/>
              </a:solidFill>
            </a:rPr>
            <a:t>1</a:t>
          </a:r>
          <a:r>
            <a:rPr lang="ko-KR" altLang="en-US" sz="1050" b="1">
              <a:solidFill>
                <a:srgbClr val="FF6600"/>
              </a:solidFill>
            </a:rPr>
            <a:t>칸</a:t>
          </a:r>
        </a:p>
      </xdr:txBody>
    </xdr:sp>
    <xdr:clientData/>
  </xdr:oneCellAnchor>
  <xdr:twoCellAnchor>
    <xdr:from>
      <xdr:col>1</xdr:col>
      <xdr:colOff>197896</xdr:colOff>
      <xdr:row>25</xdr:row>
      <xdr:rowOff>97932</xdr:rowOff>
    </xdr:from>
    <xdr:to>
      <xdr:col>2</xdr:col>
      <xdr:colOff>66045</xdr:colOff>
      <xdr:row>25</xdr:row>
      <xdr:rowOff>97933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201F5EC1-E30A-4FCC-A773-D038A59376E2}"/>
            </a:ext>
          </a:extLst>
        </xdr:cNvPr>
        <xdr:cNvCxnSpPr/>
      </xdr:nvCxnSpPr>
      <xdr:spPr>
        <a:xfrm flipV="1">
          <a:off x="607471" y="2955432"/>
          <a:ext cx="153899" cy="1"/>
        </a:xfrm>
        <a:prstGeom prst="straightConnector1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255985</xdr:colOff>
      <xdr:row>6</xdr:row>
      <xdr:rowOff>142875</xdr:rowOff>
    </xdr:from>
    <xdr:ext cx="730906" cy="2918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404DEF3-BFE2-4A54-BBE8-DF2AC3CDB2D3}"/>
            </a:ext>
          </a:extLst>
        </xdr:cNvPr>
        <xdr:cNvSpPr txBox="1"/>
      </xdr:nvSpPr>
      <xdr:spPr>
        <a:xfrm>
          <a:off x="1313260" y="1524000"/>
          <a:ext cx="730906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아래로 </a:t>
          </a:r>
          <a:r>
            <a:rPr lang="en-US" altLang="ko-KR" sz="900" b="1">
              <a:solidFill>
                <a:srgbClr val="FF6600"/>
              </a:solidFill>
            </a:rPr>
            <a:t>2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4</xdr:col>
      <xdr:colOff>58451</xdr:colOff>
      <xdr:row>8</xdr:row>
      <xdr:rowOff>207278</xdr:rowOff>
    </xdr:from>
    <xdr:ext cx="961738" cy="2918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EFE2717-AD6F-4967-841F-6B4C536D7C31}"/>
            </a:ext>
          </a:extLst>
        </xdr:cNvPr>
        <xdr:cNvSpPr txBox="1"/>
      </xdr:nvSpPr>
      <xdr:spPr>
        <a:xfrm>
          <a:off x="1477676" y="2007503"/>
          <a:ext cx="961738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오른쪽으로 </a:t>
          </a:r>
          <a:r>
            <a:rPr lang="en-US" altLang="ko-KR" sz="900" b="1">
              <a:solidFill>
                <a:srgbClr val="FF6600"/>
              </a:solidFill>
            </a:rPr>
            <a:t>1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twoCellAnchor>
    <xdr:from>
      <xdr:col>4</xdr:col>
      <xdr:colOff>243539</xdr:colOff>
      <xdr:row>8</xdr:row>
      <xdr:rowOff>174264</xdr:rowOff>
    </xdr:from>
    <xdr:to>
      <xdr:col>4</xdr:col>
      <xdr:colOff>243539</xdr:colOff>
      <xdr:row>9</xdr:row>
      <xdr:rowOff>99580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7DC4C7AB-0F9A-443D-9C24-3A0084DB7638}"/>
            </a:ext>
          </a:extLst>
        </xdr:cNvPr>
        <xdr:cNvCxnSpPr/>
      </xdr:nvCxnSpPr>
      <xdr:spPr>
        <a:xfrm flipV="1">
          <a:off x="1662764" y="1974489"/>
          <a:ext cx="0" cy="134866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138546</xdr:colOff>
      <xdr:row>7</xdr:row>
      <xdr:rowOff>125556</xdr:rowOff>
    </xdr:from>
    <xdr:to>
      <xdr:col>4</xdr:col>
      <xdr:colOff>138546</xdr:colOff>
      <xdr:row>8</xdr:row>
      <xdr:rowOff>43295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D7C0390D-EA6D-456C-9BA2-634A82D6F52F}"/>
            </a:ext>
          </a:extLst>
        </xdr:cNvPr>
        <xdr:cNvCxnSpPr/>
      </xdr:nvCxnSpPr>
      <xdr:spPr>
        <a:xfrm>
          <a:off x="1557771" y="1716231"/>
          <a:ext cx="0" cy="127289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311853</xdr:colOff>
      <xdr:row>26</xdr:row>
      <xdr:rowOff>197827</xdr:rowOff>
    </xdr:from>
    <xdr:ext cx="730906" cy="271268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AEBAE1-D0F0-48F2-9531-4980E333DEED}"/>
            </a:ext>
          </a:extLst>
        </xdr:cNvPr>
        <xdr:cNvSpPr txBox="1"/>
      </xdr:nvSpPr>
      <xdr:spPr>
        <a:xfrm>
          <a:off x="1731078" y="3264877"/>
          <a:ext cx="730906" cy="271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아래로 </a:t>
          </a:r>
          <a:r>
            <a:rPr lang="en-US" altLang="ko-KR" sz="900" b="1">
              <a:solidFill>
                <a:srgbClr val="FF6600"/>
              </a:solidFill>
            </a:rPr>
            <a:t>2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4</xdr:col>
      <xdr:colOff>355720</xdr:colOff>
      <xdr:row>30</xdr:row>
      <xdr:rowOff>191878</xdr:rowOff>
    </xdr:from>
    <xdr:ext cx="961738" cy="2918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C53A2ED-3763-4B5D-A4E2-9A35111A0158}"/>
            </a:ext>
          </a:extLst>
        </xdr:cNvPr>
        <xdr:cNvSpPr txBox="1"/>
      </xdr:nvSpPr>
      <xdr:spPr>
        <a:xfrm>
          <a:off x="1769816" y="6749474"/>
          <a:ext cx="961738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오른쪽으로 </a:t>
          </a:r>
          <a:r>
            <a:rPr lang="en-US" altLang="ko-KR" sz="900" b="1">
              <a:solidFill>
                <a:srgbClr val="FF6600"/>
              </a:solidFill>
            </a:rPr>
            <a:t>1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twoCellAnchor>
    <xdr:from>
      <xdr:col>4</xdr:col>
      <xdr:colOff>651099</xdr:colOff>
      <xdr:row>29</xdr:row>
      <xdr:rowOff>179301</xdr:rowOff>
    </xdr:from>
    <xdr:to>
      <xdr:col>4</xdr:col>
      <xdr:colOff>651099</xdr:colOff>
      <xdr:row>31</xdr:row>
      <xdr:rowOff>55144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B834761E-0733-4175-B442-AA23B7328956}"/>
            </a:ext>
          </a:extLst>
        </xdr:cNvPr>
        <xdr:cNvCxnSpPr/>
      </xdr:nvCxnSpPr>
      <xdr:spPr>
        <a:xfrm flipV="1">
          <a:off x="2070324" y="3884526"/>
          <a:ext cx="0" cy="294943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546106</xdr:colOff>
      <xdr:row>27</xdr:row>
      <xdr:rowOff>195513</xdr:rowOff>
    </xdr:from>
    <xdr:to>
      <xdr:col>4</xdr:col>
      <xdr:colOff>546106</xdr:colOff>
      <xdr:row>29</xdr:row>
      <xdr:rowOff>48332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656670AC-3535-41F4-8276-A2B25AC8276E}"/>
            </a:ext>
          </a:extLst>
        </xdr:cNvPr>
        <xdr:cNvCxnSpPr/>
      </xdr:nvCxnSpPr>
      <xdr:spPr>
        <a:xfrm>
          <a:off x="1965331" y="3472113"/>
          <a:ext cx="0" cy="281444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743998</xdr:colOff>
      <xdr:row>28</xdr:row>
      <xdr:rowOff>152517</xdr:rowOff>
    </xdr:from>
    <xdr:to>
      <xdr:col>4</xdr:col>
      <xdr:colOff>743998</xdr:colOff>
      <xdr:row>29</xdr:row>
      <xdr:rowOff>50704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B0842E3-E503-4698-A228-F3721B0585F4}"/>
            </a:ext>
          </a:extLst>
        </xdr:cNvPr>
        <xdr:cNvCxnSpPr/>
      </xdr:nvCxnSpPr>
      <xdr:spPr>
        <a:xfrm>
          <a:off x="2158094" y="6285152"/>
          <a:ext cx="0" cy="110667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599653</xdr:colOff>
      <xdr:row>27</xdr:row>
      <xdr:rowOff>145381</xdr:rowOff>
    </xdr:from>
    <xdr:ext cx="634404" cy="2479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A408048-B60B-49CA-913F-F3734F63FA95}"/>
            </a:ext>
          </a:extLst>
        </xdr:cNvPr>
        <xdr:cNvSpPr txBox="1"/>
      </xdr:nvSpPr>
      <xdr:spPr>
        <a:xfrm>
          <a:off x="2013749" y="6058208"/>
          <a:ext cx="634404" cy="2479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000" b="1">
              <a:solidFill>
                <a:srgbClr val="0070C0"/>
              </a:solidFill>
            </a:rPr>
            <a:t>높이</a:t>
          </a:r>
          <a:r>
            <a:rPr lang="en-US" altLang="ko-KR" sz="1000" b="1">
              <a:solidFill>
                <a:srgbClr val="0070C0"/>
              </a:solidFill>
            </a:rPr>
            <a:t>3</a:t>
          </a:r>
          <a:r>
            <a:rPr lang="ko-KR" altLang="en-US" sz="1000" b="1">
              <a:solidFill>
                <a:srgbClr val="0070C0"/>
              </a:solidFill>
            </a:rPr>
            <a:t>칸</a:t>
          </a:r>
        </a:p>
      </xdr:txBody>
    </xdr:sp>
    <xdr:clientData/>
  </xdr:oneCellAnchor>
  <xdr:twoCellAnchor>
    <xdr:from>
      <xdr:col>4</xdr:col>
      <xdr:colOff>853330</xdr:colOff>
      <xdr:row>29</xdr:row>
      <xdr:rowOff>160793</xdr:rowOff>
    </xdr:from>
    <xdr:to>
      <xdr:col>4</xdr:col>
      <xdr:colOff>853330</xdr:colOff>
      <xdr:row>30</xdr:row>
      <xdr:rowOff>64294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C4A6C66-C0A8-4340-B121-31241FEC584B}"/>
            </a:ext>
          </a:extLst>
        </xdr:cNvPr>
        <xdr:cNvCxnSpPr/>
      </xdr:nvCxnSpPr>
      <xdr:spPr>
        <a:xfrm flipV="1">
          <a:off x="2267426" y="6505908"/>
          <a:ext cx="0" cy="11598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706689</xdr:colOff>
      <xdr:row>29</xdr:row>
      <xdr:rowOff>183922</xdr:rowOff>
    </xdr:from>
    <xdr:ext cx="634404" cy="3140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1C9D270-5A4E-4E4B-9244-63F9CE777472}"/>
            </a:ext>
          </a:extLst>
        </xdr:cNvPr>
        <xdr:cNvSpPr txBox="1"/>
      </xdr:nvSpPr>
      <xdr:spPr>
        <a:xfrm>
          <a:off x="2120785" y="6529037"/>
          <a:ext cx="634404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 b="1">
              <a:solidFill>
                <a:srgbClr val="0070C0"/>
              </a:solidFill>
            </a:rPr>
            <a:t>너비</a:t>
          </a:r>
          <a:r>
            <a:rPr lang="en-US" altLang="ko-KR" sz="1000" b="1">
              <a:solidFill>
                <a:srgbClr val="0070C0"/>
              </a:solidFill>
            </a:rPr>
            <a:t>2</a:t>
          </a:r>
          <a:r>
            <a:rPr lang="ko-KR" altLang="en-US" sz="1000" b="1">
              <a:solidFill>
                <a:srgbClr val="0070C0"/>
              </a:solidFill>
            </a:rPr>
            <a:t>칸</a:t>
          </a:r>
        </a:p>
      </xdr:txBody>
    </xdr:sp>
    <xdr:clientData/>
  </xdr:oneCellAnchor>
  <xdr:twoCellAnchor>
    <xdr:from>
      <xdr:col>1</xdr:col>
      <xdr:colOff>120316</xdr:colOff>
      <xdr:row>2</xdr:row>
      <xdr:rowOff>200526</xdr:rowOff>
    </xdr:from>
    <xdr:to>
      <xdr:col>1</xdr:col>
      <xdr:colOff>120316</xdr:colOff>
      <xdr:row>4</xdr:row>
      <xdr:rowOff>55145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CC983F43-47F4-49C5-B76C-6BEA113BB33A}"/>
            </a:ext>
          </a:extLst>
        </xdr:cNvPr>
        <xdr:cNvCxnSpPr/>
      </xdr:nvCxnSpPr>
      <xdr:spPr>
        <a:xfrm>
          <a:off x="529891" y="743451"/>
          <a:ext cx="0" cy="273719"/>
        </a:xfrm>
        <a:prstGeom prst="straightConnector1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122321</xdr:colOff>
      <xdr:row>24</xdr:row>
      <xdr:rowOff>2005</xdr:rowOff>
    </xdr:from>
    <xdr:to>
      <xdr:col>1</xdr:col>
      <xdr:colOff>122321</xdr:colOff>
      <xdr:row>25</xdr:row>
      <xdr:rowOff>57151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1F15D64-C2C2-44DA-A13F-FCCBE223D4A6}"/>
            </a:ext>
          </a:extLst>
        </xdr:cNvPr>
        <xdr:cNvCxnSpPr/>
      </xdr:nvCxnSpPr>
      <xdr:spPr>
        <a:xfrm>
          <a:off x="531896" y="2640430"/>
          <a:ext cx="0" cy="274221"/>
        </a:xfrm>
        <a:prstGeom prst="straightConnector1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24482</xdr:colOff>
      <xdr:row>12</xdr:row>
      <xdr:rowOff>4648</xdr:rowOff>
    </xdr:from>
    <xdr:to>
      <xdr:col>1</xdr:col>
      <xdr:colOff>224274</xdr:colOff>
      <xdr:row>12</xdr:row>
      <xdr:rowOff>204440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AF4BF073-CE3A-4A7C-83C3-9D7626F9DF78}"/>
            </a:ext>
          </a:extLst>
        </xdr:cNvPr>
        <xdr:cNvSpPr/>
      </xdr:nvSpPr>
      <xdr:spPr>
        <a:xfrm>
          <a:off x="434790" y="4408129"/>
          <a:ext cx="199792" cy="199792"/>
        </a:xfrm>
        <a:prstGeom prst="ellips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77391</xdr:colOff>
      <xdr:row>13</xdr:row>
      <xdr:rowOff>23812</xdr:rowOff>
    </xdr:from>
    <xdr:ext cx="397225" cy="33624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01729E7-B169-4059-8A02-02E4E21A1912}"/>
            </a:ext>
          </a:extLst>
        </xdr:cNvPr>
        <xdr:cNvSpPr txBox="1"/>
      </xdr:nvSpPr>
      <xdr:spPr>
        <a:xfrm>
          <a:off x="77391" y="4639774"/>
          <a:ext cx="39722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1">
              <a:solidFill>
                <a:srgbClr val="FF6600"/>
              </a:solidFill>
            </a:rPr>
            <a:t>2</a:t>
          </a:r>
          <a:r>
            <a:rPr lang="ko-KR" altLang="en-US" sz="105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1</xdr:col>
      <xdr:colOff>89297</xdr:colOff>
      <xdr:row>14</xdr:row>
      <xdr:rowOff>53578</xdr:rowOff>
    </xdr:from>
    <xdr:ext cx="397225" cy="33624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18F83F2-B15A-4827-99E8-451D57642058}"/>
            </a:ext>
          </a:extLst>
        </xdr:cNvPr>
        <xdr:cNvSpPr txBox="1"/>
      </xdr:nvSpPr>
      <xdr:spPr>
        <a:xfrm>
          <a:off x="499605" y="4889347"/>
          <a:ext cx="39722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1">
              <a:solidFill>
                <a:srgbClr val="FF6600"/>
              </a:solidFill>
            </a:rPr>
            <a:t>1</a:t>
          </a:r>
          <a:r>
            <a:rPr lang="ko-KR" altLang="en-US" sz="1050" b="1">
              <a:solidFill>
                <a:srgbClr val="FF6600"/>
              </a:solidFill>
            </a:rPr>
            <a:t>칸</a:t>
          </a:r>
        </a:p>
      </xdr:txBody>
    </xdr:sp>
    <xdr:clientData/>
  </xdr:oneCellAnchor>
  <xdr:twoCellAnchor>
    <xdr:from>
      <xdr:col>1</xdr:col>
      <xdr:colOff>197896</xdr:colOff>
      <xdr:row>14</xdr:row>
      <xdr:rowOff>97932</xdr:rowOff>
    </xdr:from>
    <xdr:to>
      <xdr:col>2</xdr:col>
      <xdr:colOff>66045</xdr:colOff>
      <xdr:row>14</xdr:row>
      <xdr:rowOff>97933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2F09ED75-18EB-44AB-935C-E94B193BFADF}"/>
            </a:ext>
          </a:extLst>
        </xdr:cNvPr>
        <xdr:cNvCxnSpPr/>
      </xdr:nvCxnSpPr>
      <xdr:spPr>
        <a:xfrm flipV="1">
          <a:off x="608204" y="4933701"/>
          <a:ext cx="153899" cy="1"/>
        </a:xfrm>
        <a:prstGeom prst="straightConnector1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326508</xdr:colOff>
      <xdr:row>15</xdr:row>
      <xdr:rowOff>197827</xdr:rowOff>
    </xdr:from>
    <xdr:ext cx="730906" cy="271268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F68944C-B13B-487A-A5E1-C758DC040807}"/>
            </a:ext>
          </a:extLst>
        </xdr:cNvPr>
        <xdr:cNvSpPr txBox="1"/>
      </xdr:nvSpPr>
      <xdr:spPr>
        <a:xfrm>
          <a:off x="1740604" y="3546231"/>
          <a:ext cx="730906" cy="271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아래로 </a:t>
          </a:r>
          <a:r>
            <a:rPr lang="en-US" altLang="ko-KR" sz="900" b="1">
              <a:solidFill>
                <a:srgbClr val="FF6600"/>
              </a:solidFill>
            </a:rPr>
            <a:t>2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4</xdr:col>
      <xdr:colOff>370375</xdr:colOff>
      <xdr:row>19</xdr:row>
      <xdr:rowOff>191878</xdr:rowOff>
    </xdr:from>
    <xdr:ext cx="961738" cy="29187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CF33DA3-C2F1-4B20-AFF7-9C6A219D0D6C}"/>
            </a:ext>
          </a:extLst>
        </xdr:cNvPr>
        <xdr:cNvSpPr txBox="1"/>
      </xdr:nvSpPr>
      <xdr:spPr>
        <a:xfrm>
          <a:off x="1784471" y="4397532"/>
          <a:ext cx="961738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오른쪽으로 </a:t>
          </a:r>
          <a:r>
            <a:rPr lang="en-US" altLang="ko-KR" sz="900" b="1">
              <a:solidFill>
                <a:srgbClr val="FF6600"/>
              </a:solidFill>
            </a:rPr>
            <a:t>1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twoCellAnchor>
    <xdr:from>
      <xdr:col>4</xdr:col>
      <xdr:colOff>665754</xdr:colOff>
      <xdr:row>18</xdr:row>
      <xdr:rowOff>179301</xdr:rowOff>
    </xdr:from>
    <xdr:to>
      <xdr:col>4</xdr:col>
      <xdr:colOff>665754</xdr:colOff>
      <xdr:row>20</xdr:row>
      <xdr:rowOff>55144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74B04DAA-B530-4CCD-9233-3EC6F686D1EA}"/>
            </a:ext>
          </a:extLst>
        </xdr:cNvPr>
        <xdr:cNvCxnSpPr/>
      </xdr:nvCxnSpPr>
      <xdr:spPr>
        <a:xfrm flipV="1">
          <a:off x="2079850" y="4172474"/>
          <a:ext cx="0" cy="300805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560761</xdr:colOff>
      <xdr:row>16</xdr:row>
      <xdr:rowOff>195513</xdr:rowOff>
    </xdr:from>
    <xdr:to>
      <xdr:col>4</xdr:col>
      <xdr:colOff>560761</xdr:colOff>
      <xdr:row>18</xdr:row>
      <xdr:rowOff>48332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8BBB0C89-1052-4981-B3F1-D9E022740CC7}"/>
            </a:ext>
          </a:extLst>
        </xdr:cNvPr>
        <xdr:cNvCxnSpPr/>
      </xdr:nvCxnSpPr>
      <xdr:spPr>
        <a:xfrm>
          <a:off x="1974857" y="3756398"/>
          <a:ext cx="0" cy="285107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770626</xdr:colOff>
      <xdr:row>17</xdr:row>
      <xdr:rowOff>157163</xdr:rowOff>
    </xdr:from>
    <xdr:to>
      <xdr:col>4</xdr:col>
      <xdr:colOff>770626</xdr:colOff>
      <xdr:row>18</xdr:row>
      <xdr:rowOff>55350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AF291750-4AB1-4DBE-94A4-7FFD2B40ADD8}"/>
            </a:ext>
          </a:extLst>
        </xdr:cNvPr>
        <xdr:cNvCxnSpPr/>
      </xdr:nvCxnSpPr>
      <xdr:spPr>
        <a:xfrm>
          <a:off x="2184722" y="3937855"/>
          <a:ext cx="0" cy="11066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599654</xdr:colOff>
      <xdr:row>16</xdr:row>
      <xdr:rowOff>145381</xdr:rowOff>
    </xdr:from>
    <xdr:ext cx="634404" cy="2479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DD24DAE-3319-4ECC-8076-1ECD055357DC}"/>
            </a:ext>
          </a:extLst>
        </xdr:cNvPr>
        <xdr:cNvSpPr txBox="1"/>
      </xdr:nvSpPr>
      <xdr:spPr>
        <a:xfrm>
          <a:off x="2013750" y="3706266"/>
          <a:ext cx="634404" cy="2479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000" b="1">
              <a:solidFill>
                <a:srgbClr val="0070C0"/>
              </a:solidFill>
            </a:rPr>
            <a:t>높이</a:t>
          </a:r>
          <a:r>
            <a:rPr lang="en-US" altLang="ko-KR" sz="1000" b="1">
              <a:solidFill>
                <a:srgbClr val="0070C0"/>
              </a:solidFill>
            </a:rPr>
            <a:t>3</a:t>
          </a:r>
          <a:r>
            <a:rPr lang="ko-KR" altLang="en-US" sz="1000" b="1">
              <a:solidFill>
                <a:srgbClr val="0070C0"/>
              </a:solidFill>
            </a:rPr>
            <a:t>칸</a:t>
          </a:r>
        </a:p>
      </xdr:txBody>
    </xdr:sp>
    <xdr:clientData/>
  </xdr:oneCellAnchor>
  <xdr:twoCellAnchor>
    <xdr:from>
      <xdr:col>4</xdr:col>
      <xdr:colOff>879958</xdr:colOff>
      <xdr:row>18</xdr:row>
      <xdr:rowOff>160793</xdr:rowOff>
    </xdr:from>
    <xdr:to>
      <xdr:col>4</xdr:col>
      <xdr:colOff>879958</xdr:colOff>
      <xdr:row>19</xdr:row>
      <xdr:rowOff>64294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60D7A283-E75C-4CE1-BCFF-BE01DBCB9C74}"/>
            </a:ext>
          </a:extLst>
        </xdr:cNvPr>
        <xdr:cNvCxnSpPr/>
      </xdr:nvCxnSpPr>
      <xdr:spPr>
        <a:xfrm flipV="1">
          <a:off x="2294054" y="4153966"/>
          <a:ext cx="0" cy="115982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714017</xdr:colOff>
      <xdr:row>18</xdr:row>
      <xdr:rowOff>183922</xdr:rowOff>
    </xdr:from>
    <xdr:ext cx="634404" cy="3140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31A3A55-FEDE-44C5-99F2-53E39B04CEAF}"/>
            </a:ext>
          </a:extLst>
        </xdr:cNvPr>
        <xdr:cNvSpPr txBox="1"/>
      </xdr:nvSpPr>
      <xdr:spPr>
        <a:xfrm>
          <a:off x="2128113" y="4177095"/>
          <a:ext cx="634404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 b="1">
              <a:solidFill>
                <a:srgbClr val="0070C0"/>
              </a:solidFill>
            </a:rPr>
            <a:t>너비</a:t>
          </a:r>
          <a:r>
            <a:rPr lang="en-US" altLang="ko-KR" sz="1000" b="1">
              <a:solidFill>
                <a:srgbClr val="0070C0"/>
              </a:solidFill>
            </a:rPr>
            <a:t>2</a:t>
          </a:r>
          <a:r>
            <a:rPr lang="ko-KR" altLang="en-US" sz="1000" b="1">
              <a:solidFill>
                <a:srgbClr val="0070C0"/>
              </a:solidFill>
            </a:rPr>
            <a:t>칸</a:t>
          </a:r>
        </a:p>
      </xdr:txBody>
    </xdr:sp>
    <xdr:clientData/>
  </xdr:oneCellAnchor>
  <xdr:twoCellAnchor>
    <xdr:from>
      <xdr:col>1</xdr:col>
      <xdr:colOff>122321</xdr:colOff>
      <xdr:row>13</xdr:row>
      <xdr:rowOff>2005</xdr:rowOff>
    </xdr:from>
    <xdr:to>
      <xdr:col>1</xdr:col>
      <xdr:colOff>122321</xdr:colOff>
      <xdr:row>14</xdr:row>
      <xdr:rowOff>57151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75CC7BDF-0A6A-4390-B5F3-A829FF93C5AE}"/>
            </a:ext>
          </a:extLst>
        </xdr:cNvPr>
        <xdr:cNvCxnSpPr/>
      </xdr:nvCxnSpPr>
      <xdr:spPr>
        <a:xfrm>
          <a:off x="532629" y="4617967"/>
          <a:ext cx="0" cy="274953"/>
        </a:xfrm>
        <a:prstGeom prst="straightConnector1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318421</xdr:colOff>
      <xdr:row>37</xdr:row>
      <xdr:rowOff>188959</xdr:rowOff>
    </xdr:from>
    <xdr:ext cx="1514319" cy="27126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ED87DAD-A1F7-4EB9-85BE-3FFB7832C733}"/>
            </a:ext>
          </a:extLst>
        </xdr:cNvPr>
        <xdr:cNvSpPr txBox="1"/>
      </xdr:nvSpPr>
      <xdr:spPr>
        <a:xfrm>
          <a:off x="1737318" y="8157114"/>
          <a:ext cx="1514319" cy="2712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아래로 </a:t>
          </a:r>
          <a:r>
            <a:rPr lang="en-US" altLang="ko-KR" sz="900" b="1">
              <a:solidFill>
                <a:srgbClr val="FF6600"/>
              </a:solidFill>
            </a:rPr>
            <a:t>0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oneCellAnchor>
    <xdr:from>
      <xdr:col>4</xdr:col>
      <xdr:colOff>375427</xdr:colOff>
      <xdr:row>41</xdr:row>
      <xdr:rowOff>183009</xdr:rowOff>
    </xdr:from>
    <xdr:ext cx="961738" cy="29187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E3317C0-5279-4234-80B6-B0501EB516DF}"/>
            </a:ext>
          </a:extLst>
        </xdr:cNvPr>
        <xdr:cNvSpPr txBox="1"/>
      </xdr:nvSpPr>
      <xdr:spPr>
        <a:xfrm>
          <a:off x="1794324" y="8991992"/>
          <a:ext cx="961738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900" b="1">
              <a:solidFill>
                <a:srgbClr val="FF6600"/>
              </a:solidFill>
            </a:rPr>
            <a:t>오른쪽으로 </a:t>
          </a:r>
          <a:r>
            <a:rPr lang="en-US" altLang="ko-KR" sz="900" b="1">
              <a:solidFill>
                <a:srgbClr val="FF6600"/>
              </a:solidFill>
            </a:rPr>
            <a:t>0</a:t>
          </a:r>
          <a:r>
            <a:rPr lang="ko-KR" altLang="en-US" sz="900" b="1">
              <a:solidFill>
                <a:srgbClr val="FF6600"/>
              </a:solidFill>
            </a:rPr>
            <a:t>칸</a:t>
          </a:r>
        </a:p>
      </xdr:txBody>
    </xdr:sp>
    <xdr:clientData/>
  </xdr:oneCellAnchor>
  <xdr:twoCellAnchor>
    <xdr:from>
      <xdr:col>4</xdr:col>
      <xdr:colOff>651099</xdr:colOff>
      <xdr:row>40</xdr:row>
      <xdr:rowOff>177001</xdr:rowOff>
    </xdr:from>
    <xdr:to>
      <xdr:col>4</xdr:col>
      <xdr:colOff>651099</xdr:colOff>
      <xdr:row>42</xdr:row>
      <xdr:rowOff>52844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B6082278-3E5C-4822-8B77-C159C4A5A28A}"/>
            </a:ext>
          </a:extLst>
        </xdr:cNvPr>
        <xdr:cNvCxnSpPr/>
      </xdr:nvCxnSpPr>
      <xdr:spPr>
        <a:xfrm flipV="1">
          <a:off x="2069996" y="8775777"/>
          <a:ext cx="0" cy="296257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546106</xdr:colOff>
      <xdr:row>38</xdr:row>
      <xdr:rowOff>186645</xdr:rowOff>
    </xdr:from>
    <xdr:to>
      <xdr:col>4</xdr:col>
      <xdr:colOff>546106</xdr:colOff>
      <xdr:row>40</xdr:row>
      <xdr:rowOff>46032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57D79F95-9730-4DA9-BB5E-C977C9C6E615}"/>
            </a:ext>
          </a:extLst>
        </xdr:cNvPr>
        <xdr:cNvCxnSpPr/>
      </xdr:nvCxnSpPr>
      <xdr:spPr>
        <a:xfrm>
          <a:off x="1965003" y="8365007"/>
          <a:ext cx="0" cy="279801"/>
        </a:xfrm>
        <a:prstGeom prst="straightConnector1">
          <a:avLst/>
        </a:prstGeom>
        <a:ln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750567</xdr:colOff>
      <xdr:row>39</xdr:row>
      <xdr:rowOff>153174</xdr:rowOff>
    </xdr:from>
    <xdr:to>
      <xdr:col>4</xdr:col>
      <xdr:colOff>750567</xdr:colOff>
      <xdr:row>40</xdr:row>
      <xdr:rowOff>48404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4898EAF2-EEA6-4A50-892E-64BFC046969D}"/>
            </a:ext>
          </a:extLst>
        </xdr:cNvPr>
        <xdr:cNvCxnSpPr/>
      </xdr:nvCxnSpPr>
      <xdr:spPr>
        <a:xfrm>
          <a:off x="2169464" y="8541743"/>
          <a:ext cx="0" cy="105437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606222</xdr:colOff>
      <xdr:row>38</xdr:row>
      <xdr:rowOff>136513</xdr:rowOff>
    </xdr:from>
    <xdr:ext cx="634404" cy="2479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56F1965-B598-4EAF-B7AB-05EAC3E22EF8}"/>
            </a:ext>
          </a:extLst>
        </xdr:cNvPr>
        <xdr:cNvSpPr txBox="1"/>
      </xdr:nvSpPr>
      <xdr:spPr>
        <a:xfrm>
          <a:off x="2025119" y="8314875"/>
          <a:ext cx="634404" cy="2479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000" b="1">
              <a:solidFill>
                <a:srgbClr val="0070C0"/>
              </a:solidFill>
            </a:rPr>
            <a:t>높이</a:t>
          </a:r>
          <a:r>
            <a:rPr lang="en-US" altLang="ko-KR" sz="1000" b="1">
              <a:solidFill>
                <a:srgbClr val="0070C0"/>
              </a:solidFill>
            </a:rPr>
            <a:t>3</a:t>
          </a:r>
          <a:r>
            <a:rPr lang="ko-KR" altLang="en-US" sz="1000" b="1">
              <a:solidFill>
                <a:srgbClr val="0070C0"/>
              </a:solidFill>
            </a:rPr>
            <a:t>칸</a:t>
          </a:r>
        </a:p>
      </xdr:txBody>
    </xdr:sp>
    <xdr:clientData/>
  </xdr:oneCellAnchor>
  <xdr:twoCellAnchor>
    <xdr:from>
      <xdr:col>4</xdr:col>
      <xdr:colOff>859899</xdr:colOff>
      <xdr:row>40</xdr:row>
      <xdr:rowOff>158493</xdr:rowOff>
    </xdr:from>
    <xdr:to>
      <xdr:col>4</xdr:col>
      <xdr:colOff>859899</xdr:colOff>
      <xdr:row>41</xdr:row>
      <xdr:rowOff>61994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AF039376-7A94-4339-8C60-F0C9754FEE78}"/>
            </a:ext>
          </a:extLst>
        </xdr:cNvPr>
        <xdr:cNvCxnSpPr/>
      </xdr:nvCxnSpPr>
      <xdr:spPr>
        <a:xfrm flipV="1">
          <a:off x="2278796" y="8757269"/>
          <a:ext cx="0" cy="11370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713258</xdr:colOff>
      <xdr:row>40</xdr:row>
      <xdr:rowOff>181622</xdr:rowOff>
    </xdr:from>
    <xdr:ext cx="634404" cy="3140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A363D98-2D59-43EF-82D6-07CFA6AE4D58}"/>
            </a:ext>
          </a:extLst>
        </xdr:cNvPr>
        <xdr:cNvSpPr txBox="1"/>
      </xdr:nvSpPr>
      <xdr:spPr>
        <a:xfrm>
          <a:off x="2132155" y="8780398"/>
          <a:ext cx="634404" cy="314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000" b="1">
              <a:solidFill>
                <a:srgbClr val="0070C0"/>
              </a:solidFill>
            </a:rPr>
            <a:t>너비</a:t>
          </a:r>
          <a:r>
            <a:rPr lang="en-US" altLang="ko-KR" sz="1000" b="1">
              <a:solidFill>
                <a:srgbClr val="0070C0"/>
              </a:solidFill>
            </a:rPr>
            <a:t>2</a:t>
          </a:r>
          <a:r>
            <a:rPr lang="ko-KR" altLang="en-US" sz="1000" b="1">
              <a:solidFill>
                <a:srgbClr val="0070C0"/>
              </a:solidFill>
            </a:rPr>
            <a:t>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offs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off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"/>
  <sheetViews>
    <sheetView topLeftCell="A7" zoomScale="115" zoomScaleNormal="115" workbookViewId="0">
      <selection activeCell="G20" sqref="G20"/>
    </sheetView>
  </sheetViews>
  <sheetFormatPr defaultRowHeight="16.5" x14ac:dyDescent="0.3"/>
  <cols>
    <col min="1" max="1" width="5.375" customWidth="1"/>
    <col min="2" max="2" width="3.75" style="2" customWidth="1"/>
    <col min="3" max="4" width="4.75" customWidth="1"/>
    <col min="5" max="5" width="17.125" style="1" customWidth="1"/>
    <col min="6" max="6" width="11" style="1" customWidth="1"/>
    <col min="7" max="7" width="13.875" style="1" customWidth="1"/>
    <col min="8" max="8" width="16.875" style="1" customWidth="1"/>
    <col min="9" max="9" width="11.5" bestFit="1" customWidth="1"/>
  </cols>
  <sheetData>
    <row r="1" spans="1:9" ht="26.25" x14ac:dyDescent="0.3">
      <c r="A1" s="6" t="s">
        <v>22</v>
      </c>
    </row>
    <row r="2" spans="1:9" s="8" customFormat="1" x14ac:dyDescent="0.3">
      <c r="A2" s="7"/>
      <c r="B2" s="17" t="s">
        <v>15</v>
      </c>
      <c r="E2" s="9"/>
      <c r="F2" s="9"/>
      <c r="G2" s="9"/>
      <c r="H2" s="9"/>
    </row>
    <row r="3" spans="1:9" s="8" customFormat="1" x14ac:dyDescent="0.3">
      <c r="A3" s="7"/>
      <c r="B3" s="18">
        <v>1</v>
      </c>
      <c r="C3" s="19">
        <v>6</v>
      </c>
      <c r="D3" s="19">
        <v>11</v>
      </c>
      <c r="E3" s="9"/>
      <c r="F3" s="9"/>
      <c r="G3" s="9">
        <f ca="1">OFFSET(C5,-2,-1)</f>
        <v>1</v>
      </c>
      <c r="H3" s="9"/>
    </row>
    <row r="4" spans="1:9" s="8" customFormat="1" x14ac:dyDescent="0.3">
      <c r="A4" s="7"/>
      <c r="B4" s="18">
        <v>2</v>
      </c>
      <c r="C4" s="19">
        <v>7</v>
      </c>
      <c r="D4" s="19">
        <v>12</v>
      </c>
      <c r="E4" s="9"/>
      <c r="F4" s="9"/>
      <c r="G4" s="9"/>
      <c r="H4" s="9"/>
    </row>
    <row r="5" spans="1:9" s="8" customFormat="1" x14ac:dyDescent="0.3">
      <c r="A5" s="7"/>
      <c r="B5" s="18">
        <v>3</v>
      </c>
      <c r="C5" s="19">
        <v>8</v>
      </c>
      <c r="D5" s="19">
        <v>13</v>
      </c>
      <c r="E5" s="9"/>
      <c r="F5" s="9"/>
      <c r="G5" s="9">
        <f t="array" aca="1" ref="G5:H7" ca="1">OFFSET(B13,2,1,3,2)</f>
        <v>8</v>
      </c>
      <c r="H5" s="9">
        <f ca="1"/>
        <v>13</v>
      </c>
    </row>
    <row r="6" spans="1:9" s="8" customFormat="1" x14ac:dyDescent="0.3">
      <c r="A6" s="7"/>
      <c r="B6" s="18">
        <v>4</v>
      </c>
      <c r="C6" s="19">
        <v>9</v>
      </c>
      <c r="D6" s="19">
        <v>14</v>
      </c>
      <c r="E6" s="9"/>
      <c r="F6" s="9"/>
      <c r="G6" s="9">
        <f ca="1"/>
        <v>9</v>
      </c>
      <c r="H6" s="9">
        <f ca="1"/>
        <v>14</v>
      </c>
    </row>
    <row r="7" spans="1:9" s="8" customFormat="1" x14ac:dyDescent="0.3">
      <c r="A7" s="7"/>
      <c r="B7" s="18">
        <v>5</v>
      </c>
      <c r="C7" s="19">
        <v>10</v>
      </c>
      <c r="D7" s="19">
        <v>15</v>
      </c>
      <c r="E7" s="9"/>
      <c r="F7" s="9"/>
      <c r="G7" s="9">
        <f ca="1"/>
        <v>10</v>
      </c>
      <c r="H7" s="9">
        <f ca="1"/>
        <v>15</v>
      </c>
    </row>
    <row r="8" spans="1:9" s="8" customFormat="1" x14ac:dyDescent="0.3">
      <c r="A8" s="7"/>
      <c r="B8" s="17"/>
      <c r="E8" s="9"/>
      <c r="F8" s="9"/>
      <c r="G8" s="9"/>
      <c r="H8" s="9"/>
    </row>
    <row r="9" spans="1:9" s="8" customFormat="1" ht="18.75" customHeight="1" x14ac:dyDescent="0.3">
      <c r="A9" s="7"/>
      <c r="B9" s="18">
        <f ca="1">OFFSET(B3,2,1)</f>
        <v>8</v>
      </c>
      <c r="C9" s="27" t="s">
        <v>10</v>
      </c>
      <c r="E9" s="9"/>
      <c r="F9" s="9"/>
    </row>
    <row r="10" spans="1:9" s="8" customFormat="1" x14ac:dyDescent="0.3">
      <c r="A10" s="7"/>
      <c r="B10" s="26"/>
      <c r="E10" s="9"/>
      <c r="F10" s="9"/>
    </row>
    <row r="11" spans="1:9" s="8" customFormat="1" x14ac:dyDescent="0.3">
      <c r="A11" s="7"/>
      <c r="B11" s="26"/>
      <c r="E11" s="9"/>
      <c r="F11" s="9"/>
    </row>
    <row r="12" spans="1:9" s="8" customFormat="1" x14ac:dyDescent="0.3">
      <c r="A12" s="7"/>
      <c r="B12" s="17" t="s">
        <v>16</v>
      </c>
      <c r="E12" s="9"/>
      <c r="F12" s="47" t="s">
        <v>24</v>
      </c>
      <c r="G12" s="9"/>
      <c r="H12" s="9"/>
    </row>
    <row r="13" spans="1:9" s="8" customFormat="1" x14ac:dyDescent="0.3">
      <c r="A13" s="7"/>
      <c r="B13" s="18">
        <v>1</v>
      </c>
      <c r="C13" s="19">
        <v>6</v>
      </c>
      <c r="D13" s="19">
        <v>11</v>
      </c>
      <c r="E13" s="9"/>
      <c r="F13" s="9"/>
      <c r="G13" s="9"/>
      <c r="H13" s="9"/>
    </row>
    <row r="14" spans="1:9" s="8" customFormat="1" ht="17.25" thickBot="1" x14ac:dyDescent="0.35">
      <c r="A14" s="7"/>
      <c r="B14" s="18">
        <v>2</v>
      </c>
      <c r="C14" s="21">
        <v>7</v>
      </c>
      <c r="D14" s="21">
        <v>12</v>
      </c>
      <c r="E14" s="9"/>
      <c r="F14" s="9"/>
      <c r="G14" s="9">
        <f t="array" aca="1" ref="G14:I18" ca="1">OFFSET(C15,-2,-1,5,3)</f>
        <v>1</v>
      </c>
      <c r="H14" s="9">
        <f ca="1"/>
        <v>6</v>
      </c>
      <c r="I14" s="8">
        <f ca="1"/>
        <v>11</v>
      </c>
    </row>
    <row r="15" spans="1:9" s="8" customFormat="1" x14ac:dyDescent="0.3">
      <c r="A15" s="7"/>
      <c r="B15" s="20">
        <v>3</v>
      </c>
      <c r="C15" s="30">
        <v>8</v>
      </c>
      <c r="D15" s="31">
        <v>13</v>
      </c>
      <c r="E15" s="9"/>
      <c r="F15" s="9"/>
      <c r="G15" s="9">
        <f ca="1"/>
        <v>2</v>
      </c>
      <c r="H15" s="9">
        <f ca="1"/>
        <v>7</v>
      </c>
      <c r="I15" s="8">
        <f ca="1"/>
        <v>12</v>
      </c>
    </row>
    <row r="16" spans="1:9" s="8" customFormat="1" x14ac:dyDescent="0.3">
      <c r="A16" s="7"/>
      <c r="B16" s="20">
        <v>4</v>
      </c>
      <c r="C16" s="32">
        <v>9</v>
      </c>
      <c r="D16" s="33">
        <v>14</v>
      </c>
      <c r="E16" s="9"/>
      <c r="F16" s="9"/>
      <c r="G16" s="9">
        <f ca="1"/>
        <v>3</v>
      </c>
      <c r="H16" s="9">
        <f ca="1"/>
        <v>8</v>
      </c>
      <c r="I16" s="8">
        <f ca="1"/>
        <v>13</v>
      </c>
    </row>
    <row r="17" spans="1:9" s="8" customFormat="1" ht="17.25" thickBot="1" x14ac:dyDescent="0.35">
      <c r="A17" s="7"/>
      <c r="B17" s="20">
        <v>5</v>
      </c>
      <c r="C17" s="34">
        <v>10</v>
      </c>
      <c r="D17" s="35">
        <v>15</v>
      </c>
      <c r="E17" s="9"/>
      <c r="F17" s="9"/>
      <c r="G17" s="9">
        <f ca="1"/>
        <v>4</v>
      </c>
      <c r="H17" s="9">
        <f ca="1"/>
        <v>9</v>
      </c>
      <c r="I17" s="8">
        <f ca="1"/>
        <v>14</v>
      </c>
    </row>
    <row r="18" spans="1:9" s="8" customFormat="1" x14ac:dyDescent="0.3">
      <c r="A18" s="7"/>
      <c r="B18" s="17"/>
      <c r="E18" s="9"/>
      <c r="F18" s="9"/>
      <c r="G18" s="9">
        <f ca="1"/>
        <v>5</v>
      </c>
      <c r="H18" s="9">
        <f ca="1"/>
        <v>10</v>
      </c>
      <c r="I18" s="8">
        <f ca="1"/>
        <v>15</v>
      </c>
    </row>
    <row r="19" spans="1:9" s="8" customFormat="1" x14ac:dyDescent="0.3">
      <c r="A19" s="7"/>
      <c r="B19" s="26" cm="1">
        <f t="array" aca="1" ref="B19:C21" ca="1">OFFSET(B13,2,1,3,2)</f>
        <v>8</v>
      </c>
      <c r="C19" s="14">
        <f ca="1"/>
        <v>13</v>
      </c>
      <c r="D19" s="27" t="s">
        <v>19</v>
      </c>
      <c r="E19" s="9"/>
      <c r="F19" s="9"/>
      <c r="G19" s="9"/>
      <c r="H19" s="9"/>
    </row>
    <row r="20" spans="1:9" s="8" customFormat="1" x14ac:dyDescent="0.3">
      <c r="A20" s="7"/>
      <c r="B20" s="26">
        <f ca="1"/>
        <v>9</v>
      </c>
      <c r="C20" s="14">
        <f ca="1"/>
        <v>14</v>
      </c>
      <c r="E20" s="9"/>
      <c r="F20" s="9"/>
      <c r="G20" s="9">
        <f ca="1">SUM(OFFSET(C15,-2,-1,5,3))</f>
        <v>120</v>
      </c>
      <c r="H20" s="9"/>
    </row>
    <row r="21" spans="1:9" s="8" customFormat="1" x14ac:dyDescent="0.3">
      <c r="A21" s="7"/>
      <c r="B21" s="14">
        <f ca="1"/>
        <v>10</v>
      </c>
      <c r="C21" s="14">
        <f ca="1"/>
        <v>15</v>
      </c>
      <c r="E21" s="9"/>
      <c r="F21" s="9"/>
      <c r="G21" s="9"/>
      <c r="H21" s="9"/>
    </row>
    <row r="22" spans="1:9" s="8" customFormat="1" x14ac:dyDescent="0.3">
      <c r="A22" s="7"/>
      <c r="B22" s="17"/>
      <c r="E22" s="9"/>
      <c r="F22" s="9"/>
      <c r="G22" s="9"/>
      <c r="H22" s="9"/>
    </row>
    <row r="23" spans="1:9" s="8" customFormat="1" x14ac:dyDescent="0.3">
      <c r="A23" s="7"/>
      <c r="B23" s="17" t="s">
        <v>17</v>
      </c>
      <c r="E23" s="9"/>
      <c r="F23" s="9"/>
      <c r="G23" s="9"/>
      <c r="H23" s="9"/>
    </row>
    <row r="24" spans="1:9" s="8" customFormat="1" x14ac:dyDescent="0.3">
      <c r="A24" s="7"/>
      <c r="B24" s="18">
        <v>1</v>
      </c>
      <c r="C24" s="19">
        <v>6</v>
      </c>
      <c r="D24" s="19">
        <v>11</v>
      </c>
      <c r="E24" s="9"/>
      <c r="F24" s="9"/>
      <c r="G24" s="9"/>
      <c r="H24" s="9"/>
    </row>
    <row r="25" spans="1:9" s="8" customFormat="1" ht="17.25" thickBot="1" x14ac:dyDescent="0.35">
      <c r="A25" s="7"/>
      <c r="B25" s="18">
        <v>2</v>
      </c>
      <c r="C25" s="21">
        <v>7</v>
      </c>
      <c r="D25" s="21">
        <v>12</v>
      </c>
      <c r="E25" s="9"/>
      <c r="F25" s="9"/>
      <c r="G25" s="9"/>
      <c r="H25" s="9"/>
    </row>
    <row r="26" spans="1:9" s="8" customFormat="1" x14ac:dyDescent="0.3">
      <c r="A26" s="7"/>
      <c r="B26" s="20">
        <v>3</v>
      </c>
      <c r="C26" s="30">
        <v>8</v>
      </c>
      <c r="D26" s="31">
        <v>13</v>
      </c>
      <c r="E26" s="9"/>
      <c r="F26" s="9"/>
      <c r="G26" s="9"/>
      <c r="H26" s="9"/>
    </row>
    <row r="27" spans="1:9" s="8" customFormat="1" x14ac:dyDescent="0.3">
      <c r="A27" s="7"/>
      <c r="B27" s="20">
        <v>4</v>
      </c>
      <c r="C27" s="32">
        <v>9</v>
      </c>
      <c r="D27" s="33">
        <v>14</v>
      </c>
      <c r="E27" s="9"/>
      <c r="F27" s="9"/>
      <c r="G27" s="9"/>
      <c r="H27" s="9"/>
    </row>
    <row r="28" spans="1:9" s="8" customFormat="1" ht="17.25" thickBot="1" x14ac:dyDescent="0.35">
      <c r="A28" s="7"/>
      <c r="B28" s="20">
        <v>5</v>
      </c>
      <c r="C28" s="34">
        <v>10</v>
      </c>
      <c r="D28" s="35">
        <v>15</v>
      </c>
      <c r="E28" s="9"/>
      <c r="F28" s="9"/>
      <c r="G28" s="9"/>
      <c r="H28" s="9"/>
    </row>
    <row r="29" spans="1:9" s="8" customFormat="1" x14ac:dyDescent="0.3">
      <c r="A29" s="7"/>
      <c r="B29" s="17"/>
      <c r="E29" s="9"/>
      <c r="F29" s="9"/>
      <c r="G29" s="9"/>
      <c r="H29" s="9"/>
    </row>
    <row r="30" spans="1:9" s="8" customFormat="1" x14ac:dyDescent="0.3">
      <c r="A30" s="7"/>
      <c r="B30" s="18">
        <f ca="1">SUM(OFFSET(B24,2,1,3,2))</f>
        <v>69</v>
      </c>
      <c r="C30" s="27" t="s">
        <v>20</v>
      </c>
      <c r="E30" s="9"/>
      <c r="F30" s="9"/>
      <c r="G30" s="9">
        <f ca="1">SUM(OFFSET(B24,0,0,5,3))</f>
        <v>120</v>
      </c>
      <c r="H30" s="9"/>
    </row>
    <row r="31" spans="1:9" s="8" customFormat="1" x14ac:dyDescent="0.3">
      <c r="A31" s="7"/>
      <c r="B31" s="26"/>
      <c r="E31" s="9"/>
      <c r="F31" s="9"/>
      <c r="G31" s="9"/>
      <c r="H31" s="9"/>
    </row>
    <row r="32" spans="1:9" s="8" customFormat="1" x14ac:dyDescent="0.3">
      <c r="A32" s="7"/>
      <c r="B32" s="17"/>
      <c r="E32" s="9"/>
      <c r="F32" s="9"/>
      <c r="G32" s="9"/>
      <c r="H32" s="9"/>
    </row>
    <row r="33" spans="1:8" s="8" customFormat="1" x14ac:dyDescent="0.3">
      <c r="A33" s="7"/>
      <c r="B33" s="17"/>
      <c r="E33" s="9"/>
      <c r="F33" s="9"/>
      <c r="G33" s="9"/>
      <c r="H33" s="9"/>
    </row>
    <row r="34" spans="1:8" s="8" customFormat="1" ht="17.25" thickBot="1" x14ac:dyDescent="0.35">
      <c r="A34" s="7"/>
      <c r="B34" s="17" t="s">
        <v>18</v>
      </c>
      <c r="E34" s="9"/>
      <c r="F34" s="9"/>
      <c r="G34" s="9"/>
      <c r="H34" s="9"/>
    </row>
    <row r="35" spans="1:8" s="8" customFormat="1" x14ac:dyDescent="0.3">
      <c r="A35" s="7"/>
      <c r="B35" s="36">
        <v>1</v>
      </c>
      <c r="C35" s="31">
        <v>6</v>
      </c>
      <c r="D35" s="22">
        <v>11</v>
      </c>
      <c r="E35" s="9"/>
      <c r="F35" s="9"/>
      <c r="G35" s="9"/>
      <c r="H35" s="9"/>
    </row>
    <row r="36" spans="1:8" s="8" customFormat="1" x14ac:dyDescent="0.3">
      <c r="A36" s="7"/>
      <c r="B36" s="37">
        <v>2</v>
      </c>
      <c r="C36" s="38">
        <v>7</v>
      </c>
      <c r="D36" s="23">
        <v>12</v>
      </c>
      <c r="E36" s="9"/>
      <c r="F36" s="9"/>
      <c r="G36" s="9"/>
      <c r="H36" s="9"/>
    </row>
    <row r="37" spans="1:8" s="8" customFormat="1" ht="17.25" thickBot="1" x14ac:dyDescent="0.35">
      <c r="A37" s="7"/>
      <c r="B37" s="39">
        <v>3</v>
      </c>
      <c r="C37" s="35">
        <v>8</v>
      </c>
      <c r="D37" s="22">
        <v>13</v>
      </c>
      <c r="E37" s="9"/>
      <c r="F37" s="9"/>
      <c r="G37" s="9"/>
      <c r="H37" s="9"/>
    </row>
    <row r="38" spans="1:8" s="8" customFormat="1" x14ac:dyDescent="0.3">
      <c r="A38" s="7"/>
      <c r="B38" s="24">
        <v>4</v>
      </c>
      <c r="C38" s="25">
        <v>9</v>
      </c>
      <c r="D38" s="19">
        <v>14</v>
      </c>
      <c r="E38" s="9"/>
      <c r="F38" s="9"/>
      <c r="G38" s="9"/>
      <c r="H38" s="9"/>
    </row>
    <row r="39" spans="1:8" s="8" customFormat="1" x14ac:dyDescent="0.3">
      <c r="A39" s="7"/>
      <c r="B39" s="20">
        <v>5</v>
      </c>
      <c r="C39" s="19">
        <v>10</v>
      </c>
      <c r="D39" s="19">
        <v>15</v>
      </c>
      <c r="E39" s="9"/>
      <c r="F39" s="9"/>
      <c r="G39" s="9"/>
      <c r="H39" s="9"/>
    </row>
    <row r="40" spans="1:8" s="8" customFormat="1" x14ac:dyDescent="0.3">
      <c r="A40" s="7"/>
      <c r="B40" s="17"/>
      <c r="E40" s="9"/>
      <c r="F40" s="9"/>
      <c r="G40" s="9"/>
      <c r="H40" s="9"/>
    </row>
    <row r="41" spans="1:8" s="8" customFormat="1" x14ac:dyDescent="0.3">
      <c r="A41" s="7"/>
      <c r="B41" s="18">
        <f ca="1">SUM(OFFSET(B35,0,0,3,2))</f>
        <v>27</v>
      </c>
      <c r="C41" s="27" t="s">
        <v>21</v>
      </c>
      <c r="E41" s="9"/>
      <c r="F41" s="9"/>
      <c r="G41" s="9"/>
      <c r="H41" s="9"/>
    </row>
    <row r="42" spans="1:8" s="8" customFormat="1" x14ac:dyDescent="0.3">
      <c r="A42" s="7"/>
      <c r="B42" s="17"/>
      <c r="E42" s="9"/>
      <c r="F42" s="9"/>
      <c r="G42" s="9"/>
      <c r="H42" s="9"/>
    </row>
    <row r="43" spans="1:8" s="8" customFormat="1" x14ac:dyDescent="0.3">
      <c r="A43" s="7"/>
      <c r="B43" s="17"/>
      <c r="E43" s="9"/>
      <c r="F43" s="9"/>
      <c r="G43" s="9"/>
      <c r="H43" s="9"/>
    </row>
    <row r="44" spans="1:8" x14ac:dyDescent="0.3">
      <c r="B44"/>
      <c r="C44" s="11"/>
      <c r="D44" s="1"/>
      <c r="E44"/>
      <c r="F44"/>
      <c r="G44"/>
      <c r="H44"/>
    </row>
    <row r="45" spans="1:8" x14ac:dyDescent="0.3">
      <c r="A45" s="12" t="s">
        <v>0</v>
      </c>
      <c r="B45"/>
      <c r="C45" s="4"/>
      <c r="E45"/>
      <c r="F45"/>
      <c r="G45"/>
      <c r="H45"/>
    </row>
    <row r="46" spans="1:8" s="29" customFormat="1" ht="23.25" x14ac:dyDescent="0.35">
      <c r="A46" s="48" t="s">
        <v>14</v>
      </c>
      <c r="B46" s="48"/>
      <c r="C46" s="48"/>
      <c r="D46" s="48"/>
      <c r="E46" s="48"/>
      <c r="F46" s="48"/>
      <c r="G46" s="48"/>
    </row>
    <row r="47" spans="1:8" s="29" customFormat="1" ht="23.25" x14ac:dyDescent="0.35">
      <c r="A47" s="48" t="s">
        <v>13</v>
      </c>
      <c r="B47" s="48"/>
      <c r="C47" s="48"/>
      <c r="D47" s="48"/>
      <c r="E47" s="48"/>
      <c r="F47" s="48"/>
      <c r="G47" s="48"/>
    </row>
  </sheetData>
  <mergeCells count="2">
    <mergeCell ref="A46:G46"/>
    <mergeCell ref="A47:G47"/>
  </mergeCells>
  <phoneticPr fontId="1" type="noConversion"/>
  <hyperlinks>
    <hyperlink ref="A46" r:id="rId1"/>
    <hyperlink ref="A47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5"/>
  <sheetViews>
    <sheetView tabSelected="1" zoomScale="85" zoomScaleNormal="85" workbookViewId="0">
      <selection activeCell="D20" sqref="D20"/>
    </sheetView>
  </sheetViews>
  <sheetFormatPr defaultRowHeight="16.5" x14ac:dyDescent="0.3"/>
  <cols>
    <col min="1" max="1" width="3.625" customWidth="1"/>
    <col min="2" max="2" width="11.625" style="2" customWidth="1"/>
    <col min="3" max="3" width="12.125" customWidth="1"/>
    <col min="4" max="4" width="16.125" customWidth="1"/>
    <col min="5" max="5" width="12.125" style="1" customWidth="1"/>
    <col min="6" max="6" width="11" style="1" customWidth="1"/>
    <col min="7" max="7" width="13.875" style="1" customWidth="1"/>
    <col min="8" max="8" width="16.875" style="1" customWidth="1"/>
    <col min="9" max="9" width="11.5" bestFit="1" customWidth="1"/>
  </cols>
  <sheetData>
    <row r="1" spans="1:9" ht="26.25" x14ac:dyDescent="0.3">
      <c r="A1" s="6" t="s">
        <v>22</v>
      </c>
    </row>
    <row r="2" spans="1:9" s="8" customFormat="1" x14ac:dyDescent="0.3">
      <c r="A2" s="7"/>
      <c r="B2" s="17"/>
      <c r="E2" s="9"/>
      <c r="F2" s="9"/>
      <c r="G2" s="9"/>
      <c r="H2" s="9"/>
    </row>
    <row r="3" spans="1:9" s="8" customFormat="1" ht="17.25" x14ac:dyDescent="0.3">
      <c r="A3" s="7"/>
      <c r="B3" s="10" t="s">
        <v>1</v>
      </c>
      <c r="E3" s="9"/>
      <c r="F3" s="9"/>
      <c r="G3" s="9"/>
      <c r="H3" s="9"/>
    </row>
    <row r="4" spans="1:9" s="3" customFormat="1" x14ac:dyDescent="0.3">
      <c r="B4" s="40" t="s">
        <v>2</v>
      </c>
      <c r="C4" s="41" t="s">
        <v>4</v>
      </c>
      <c r="D4" s="41" t="s">
        <v>5</v>
      </c>
      <c r="E4" s="42" t="s">
        <v>6</v>
      </c>
    </row>
    <row r="5" spans="1:9" x14ac:dyDescent="0.3">
      <c r="B5" s="49">
        <v>1</v>
      </c>
      <c r="C5" s="43">
        <v>737000</v>
      </c>
      <c r="D5" s="43">
        <v>636000</v>
      </c>
      <c r="E5" s="43">
        <v>121000</v>
      </c>
      <c r="F5"/>
      <c r="I5" s="1"/>
    </row>
    <row r="6" spans="1:9" x14ac:dyDescent="0.3">
      <c r="B6" s="49">
        <f>B5+1</f>
        <v>2</v>
      </c>
      <c r="C6" s="43">
        <v>1392000</v>
      </c>
      <c r="D6" s="43">
        <v>889000</v>
      </c>
      <c r="E6" s="43">
        <v>789000</v>
      </c>
      <c r="F6"/>
      <c r="I6" s="1"/>
    </row>
    <row r="7" spans="1:9" x14ac:dyDescent="0.3">
      <c r="B7" s="49">
        <f t="shared" ref="B7:B16" si="0">B6+1</f>
        <v>3</v>
      </c>
      <c r="C7" s="43">
        <v>1326000</v>
      </c>
      <c r="D7" s="43">
        <v>1010000</v>
      </c>
      <c r="E7" s="43">
        <v>844000</v>
      </c>
      <c r="F7"/>
      <c r="I7" s="1"/>
    </row>
    <row r="8" spans="1:9" x14ac:dyDescent="0.3">
      <c r="B8" s="49">
        <f t="shared" si="0"/>
        <v>4</v>
      </c>
      <c r="C8" s="43">
        <v>463000</v>
      </c>
      <c r="D8" s="43">
        <v>1229000</v>
      </c>
      <c r="E8" s="43">
        <v>603000</v>
      </c>
      <c r="F8"/>
      <c r="I8" s="1"/>
    </row>
    <row r="9" spans="1:9" x14ac:dyDescent="0.3">
      <c r="B9" s="49">
        <f t="shared" si="0"/>
        <v>5</v>
      </c>
      <c r="C9" s="43">
        <v>1342000</v>
      </c>
      <c r="D9" s="43">
        <v>1425000</v>
      </c>
      <c r="E9" s="43">
        <v>381000</v>
      </c>
      <c r="F9"/>
      <c r="I9" s="1"/>
    </row>
    <row r="10" spans="1:9" x14ac:dyDescent="0.3">
      <c r="B10" s="49">
        <f t="shared" si="0"/>
        <v>6</v>
      </c>
      <c r="C10" s="43">
        <v>1401000</v>
      </c>
      <c r="D10" s="43">
        <v>404000</v>
      </c>
      <c r="E10" s="43">
        <v>259000</v>
      </c>
      <c r="F10"/>
      <c r="I10" s="1"/>
    </row>
    <row r="11" spans="1:9" x14ac:dyDescent="0.3">
      <c r="B11" s="49">
        <f t="shared" si="0"/>
        <v>7</v>
      </c>
      <c r="C11" s="43">
        <v>890000</v>
      </c>
      <c r="D11" s="43">
        <v>264000</v>
      </c>
      <c r="E11" s="43">
        <v>951000</v>
      </c>
      <c r="F11"/>
      <c r="I11" s="1"/>
    </row>
    <row r="12" spans="1:9" x14ac:dyDescent="0.3">
      <c r="B12" s="49">
        <f t="shared" si="0"/>
        <v>8</v>
      </c>
      <c r="C12" s="43">
        <v>317000</v>
      </c>
      <c r="D12" s="43">
        <v>494000</v>
      </c>
      <c r="E12" s="43">
        <v>1230000</v>
      </c>
      <c r="F12"/>
      <c r="I12" s="1"/>
    </row>
    <row r="13" spans="1:9" x14ac:dyDescent="0.3">
      <c r="B13" s="49">
        <f t="shared" si="0"/>
        <v>9</v>
      </c>
      <c r="C13" s="43">
        <v>721000</v>
      </c>
      <c r="D13" s="43">
        <v>507000</v>
      </c>
      <c r="E13" s="43">
        <v>57000</v>
      </c>
      <c r="F13"/>
      <c r="I13" s="1"/>
    </row>
    <row r="14" spans="1:9" x14ac:dyDescent="0.3">
      <c r="B14" s="49">
        <f t="shared" si="0"/>
        <v>10</v>
      </c>
      <c r="C14" s="43">
        <v>1051000</v>
      </c>
      <c r="D14" s="43">
        <v>193000</v>
      </c>
      <c r="E14" s="43">
        <v>681000</v>
      </c>
      <c r="F14"/>
      <c r="I14" s="1"/>
    </row>
    <row r="15" spans="1:9" x14ac:dyDescent="0.3">
      <c r="B15" s="49">
        <f t="shared" si="0"/>
        <v>11</v>
      </c>
      <c r="C15" s="43">
        <v>1307000</v>
      </c>
      <c r="D15" s="43">
        <v>1054000</v>
      </c>
      <c r="E15" s="43">
        <v>617000</v>
      </c>
      <c r="F15"/>
      <c r="I15" s="1"/>
    </row>
    <row r="16" spans="1:9" x14ac:dyDescent="0.3">
      <c r="B16" s="49">
        <f t="shared" si="0"/>
        <v>12</v>
      </c>
      <c r="C16" s="43">
        <v>962000</v>
      </c>
      <c r="D16" s="43">
        <v>887000</v>
      </c>
      <c r="E16" s="43">
        <v>751000</v>
      </c>
      <c r="F16"/>
      <c r="I16" s="1"/>
    </row>
    <row r="17" spans="1:8" x14ac:dyDescent="0.3">
      <c r="B17" s="44" t="s">
        <v>3</v>
      </c>
      <c r="C17" s="16">
        <f t="shared" ref="C17:D17" si="1">SUM(C5:C16)</f>
        <v>11909000</v>
      </c>
      <c r="D17" s="16">
        <f t="shared" si="1"/>
        <v>8992000</v>
      </c>
      <c r="E17" s="16">
        <f>SUM(E5:E16)</f>
        <v>7284000</v>
      </c>
      <c r="F17"/>
      <c r="G17"/>
      <c r="H17"/>
    </row>
    <row r="19" spans="1:8" ht="17.25" x14ac:dyDescent="0.3">
      <c r="B19" s="15" t="s">
        <v>23</v>
      </c>
      <c r="E19"/>
      <c r="F19"/>
      <c r="G19"/>
      <c r="H19"/>
    </row>
    <row r="20" spans="1:8" ht="17.25" x14ac:dyDescent="0.3">
      <c r="B20" s="15"/>
      <c r="C20" s="5" t="s">
        <v>7</v>
      </c>
      <c r="D20" s="46">
        <f ca="1">MONTH(TODAY())+E20</f>
        <v>10</v>
      </c>
      <c r="E20">
        <v>1</v>
      </c>
      <c r="F20"/>
      <c r="G20"/>
      <c r="H20"/>
    </row>
    <row r="21" spans="1:8" ht="17.25" x14ac:dyDescent="0.3">
      <c r="B21" s="15"/>
      <c r="C21" s="5"/>
      <c r="D21" s="46"/>
      <c r="E21"/>
      <c r="F21"/>
      <c r="G21"/>
      <c r="H21"/>
    </row>
    <row r="22" spans="1:8" ht="17.25" x14ac:dyDescent="0.3">
      <c r="B22" s="15"/>
      <c r="C22" s="5" t="s">
        <v>8</v>
      </c>
      <c r="D22" s="45">
        <f ca="1">SUM(OFFSET(C5,0,0,D20,1))</f>
        <v>9640000</v>
      </c>
      <c r="E22" s="28" t="s">
        <v>12</v>
      </c>
      <c r="F22"/>
      <c r="G22"/>
      <c r="H22"/>
    </row>
    <row r="23" spans="1:8" ht="17.25" x14ac:dyDescent="0.3">
      <c r="B23" s="15"/>
      <c r="C23" s="5" t="s">
        <v>9</v>
      </c>
      <c r="D23" s="45">
        <f ca="1">SUM(OFFSET(C5,0,0,D20,3))</f>
        <v>22607000</v>
      </c>
      <c r="E23" s="28" t="s">
        <v>11</v>
      </c>
      <c r="F23"/>
      <c r="G23"/>
      <c r="H23"/>
    </row>
    <row r="24" spans="1:8" ht="17.25" x14ac:dyDescent="0.3">
      <c r="B24" s="15"/>
      <c r="E24"/>
      <c r="F24"/>
      <c r="G24"/>
      <c r="H24"/>
    </row>
    <row r="25" spans="1:8" ht="17.25" x14ac:dyDescent="0.3">
      <c r="B25" s="15"/>
      <c r="E25"/>
      <c r="F25"/>
      <c r="G25"/>
      <c r="H25"/>
    </row>
    <row r="27" spans="1:8" x14ac:dyDescent="0.3">
      <c r="B27"/>
      <c r="C27" s="11"/>
      <c r="D27" s="1"/>
      <c r="E27"/>
      <c r="F27"/>
      <c r="G27"/>
      <c r="H27"/>
    </row>
    <row r="28" spans="1:8" x14ac:dyDescent="0.3">
      <c r="A28" s="12" t="s">
        <v>0</v>
      </c>
      <c r="B28"/>
      <c r="C28" s="4"/>
      <c r="E28"/>
      <c r="F28"/>
      <c r="G28"/>
      <c r="H28"/>
    </row>
    <row r="29" spans="1:8" s="29" customFormat="1" ht="23.25" x14ac:dyDescent="0.35">
      <c r="A29" s="48" t="s">
        <v>14</v>
      </c>
      <c r="B29" s="48"/>
      <c r="C29" s="48"/>
      <c r="D29" s="48"/>
      <c r="E29" s="48"/>
      <c r="F29" s="48"/>
      <c r="G29" s="48"/>
    </row>
    <row r="30" spans="1:8" s="29" customFormat="1" ht="23.25" x14ac:dyDescent="0.35">
      <c r="A30" s="48" t="s">
        <v>13</v>
      </c>
      <c r="B30" s="48"/>
      <c r="C30" s="48"/>
      <c r="D30" s="48"/>
      <c r="E30" s="48"/>
      <c r="F30" s="48"/>
      <c r="G30" s="48"/>
    </row>
    <row r="31" spans="1:8" s="8" customFormat="1" x14ac:dyDescent="0.3">
      <c r="B31" s="13"/>
      <c r="C31" s="14"/>
      <c r="E31"/>
    </row>
    <row r="32" spans="1:8" x14ac:dyDescent="0.3">
      <c r="B32"/>
      <c r="C32" s="11" t="s">
        <v>25</v>
      </c>
      <c r="D32" s="11">
        <v>10</v>
      </c>
      <c r="E32"/>
      <c r="F32"/>
      <c r="G32"/>
      <c r="H32"/>
    </row>
    <row r="33" spans="2:8" x14ac:dyDescent="0.3">
      <c r="B33"/>
      <c r="C33" s="11" t="s">
        <v>26</v>
      </c>
      <c r="D33" s="1">
        <f ca="1">SUM(OFFSET(C5,0,0,$D$32,1))</f>
        <v>9640000</v>
      </c>
      <c r="E33" s="8"/>
      <c r="F33"/>
      <c r="G33"/>
      <c r="H33"/>
    </row>
    <row r="34" spans="2:8" x14ac:dyDescent="0.3">
      <c r="C34" s="4" t="s">
        <v>27</v>
      </c>
      <c r="D34" s="1">
        <f ca="1">SUM(OFFSET(D5,0,0,$D$32,1))</f>
        <v>7051000</v>
      </c>
    </row>
    <row r="35" spans="2:8" x14ac:dyDescent="0.3">
      <c r="C35" s="4" t="s">
        <v>28</v>
      </c>
      <c r="D35" s="1">
        <f ca="1">SUM(OFFSET(E5,0,0,$D$32,1))</f>
        <v>5916000</v>
      </c>
    </row>
  </sheetData>
  <mergeCells count="2">
    <mergeCell ref="A29:G29"/>
    <mergeCell ref="A30:G30"/>
  </mergeCells>
  <phoneticPr fontId="1" type="noConversion"/>
  <dataValidations disablePrompts="1" count="1">
    <dataValidation type="list" allowBlank="1" showInputMessage="1" showErrorMessage="1" sqref="D32">
      <formula1>$B$5:$B$16</formula1>
    </dataValidation>
  </dataValidations>
  <hyperlinks>
    <hyperlink ref="A29" r:id="rId1"/>
    <hyperlink ref="A3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함수사용법</vt:lpstr>
      <vt:lpstr>OFFSET함수응용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>다.채동우</cp:lastModifiedBy>
  <cp:lastPrinted>2022-01-31T15:00:00Z</cp:lastPrinted>
  <dcterms:created xsi:type="dcterms:W3CDTF">2022-01-31T15:00:00Z</dcterms:created>
  <dcterms:modified xsi:type="dcterms:W3CDTF">2024-09-10T07:49:40Z</dcterms:modified>
</cp:coreProperties>
</file>