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BC6CC0E9-3C99-471A-BD21-FFCFBAB2C696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셀,범위 이름정의" sheetId="79" r:id="rId1"/>
    <sheet name="상수,수식 이름정의" sheetId="8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80" l="1"/>
  <c r="D8" i="80"/>
  <c r="D9" i="80"/>
  <c r="E9" i="80" s="1"/>
  <c r="D10" i="80"/>
  <c r="D6" i="80"/>
  <c r="D8" i="79"/>
  <c r="C19" i="80" a="1"/>
  <c r="C19" i="80" s="1"/>
  <c r="E10" i="80"/>
  <c r="E8" i="80"/>
  <c r="C44" i="79"/>
  <c r="C45" i="79"/>
  <c r="C46" i="79"/>
  <c r="C47" i="79"/>
  <c r="C43" i="79"/>
  <c r="D15" i="79"/>
  <c r="D16" i="79"/>
  <c r="D14" i="79"/>
  <c r="D9" i="79"/>
  <c r="D10" i="79"/>
  <c r="E7" i="80" l="1"/>
  <c r="C15" i="80"/>
  <c r="C14" i="80"/>
  <c r="E6" i="80"/>
  <c r="C36" i="79"/>
  <c r="C37" i="79"/>
  <c r="C38" i="79"/>
  <c r="C39" i="79"/>
  <c r="C35" i="7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<sst xmlns="http://schemas.openxmlformats.org/spreadsheetml/2006/main" count="84" uniqueCount="66">
  <si>
    <t>박해미</t>
    <phoneticPr fontId="2" type="noConversion"/>
  </si>
  <si>
    <t>남주희</t>
    <phoneticPr fontId="2" type="noConversion"/>
  </si>
  <si>
    <t>양진우</t>
    <phoneticPr fontId="2" type="noConversion"/>
  </si>
  <si>
    <t>옥스포드 노트</t>
  </si>
  <si>
    <t>합계</t>
    <phoneticPr fontId="2" type="noConversion"/>
  </si>
  <si>
    <t>영업사원</t>
    <phoneticPr fontId="2" type="noConversion"/>
  </si>
  <si>
    <t>판매금액</t>
    <phoneticPr fontId="2" type="noConversion"/>
  </si>
  <si>
    <t>인센티브</t>
    <phoneticPr fontId="2" type="noConversion"/>
  </si>
  <si>
    <t>김나나</t>
    <phoneticPr fontId="2" type="noConversion"/>
  </si>
  <si>
    <t>이지은</t>
    <phoneticPr fontId="2" type="noConversion"/>
  </si>
  <si>
    <t>박성재</t>
    <phoneticPr fontId="2" type="noConversion"/>
  </si>
  <si>
    <t>모나미 볼펜</t>
  </si>
  <si>
    <t>단가</t>
    <phoneticPr fontId="2" type="noConversion"/>
  </si>
  <si>
    <t>A001</t>
  </si>
  <si>
    <t>네임펜F (중간글씨용) 흑색</t>
  </si>
  <si>
    <t>A002</t>
  </si>
  <si>
    <t>더블에이 A4용지</t>
  </si>
  <si>
    <t>A003</t>
  </si>
  <si>
    <t>A004</t>
  </si>
  <si>
    <t>스카치 다용도 테이프</t>
  </si>
  <si>
    <t>A005</t>
  </si>
  <si>
    <t>오피스 수정테이프</t>
  </si>
  <si>
    <t>A006</t>
  </si>
  <si>
    <t>A007</t>
  </si>
  <si>
    <t>카카오프렌즈 인덱스 노트 네오</t>
  </si>
  <si>
    <t>A008</t>
  </si>
  <si>
    <t>포스트잇 노트 (654) 노랑</t>
  </si>
  <si>
    <t>A009</t>
  </si>
  <si>
    <t>포스트잇 노트 큐브 3색</t>
  </si>
  <si>
    <t>A010</t>
  </si>
  <si>
    <t>피스코리아 35호 스테플러</t>
  </si>
  <si>
    <t>A006</t>
    <phoneticPr fontId="2" type="noConversion"/>
  </si>
  <si>
    <t>상품명</t>
    <phoneticPr fontId="2" type="noConversion"/>
  </si>
  <si>
    <t>상품코드</t>
    <phoneticPr fontId="2" type="noConversion"/>
  </si>
  <si>
    <t>셀범위를 참조하여 상품명 가져오기</t>
    <phoneticPr fontId="2" type="noConversion"/>
  </si>
  <si>
    <t>이름을 참조하여 상품명 가져오기</t>
    <phoneticPr fontId="2" type="noConversion"/>
  </si>
  <si>
    <t>수식에 이름 정의</t>
    <phoneticPr fontId="2" type="noConversion"/>
  </si>
  <si>
    <t>주소</t>
    <phoneticPr fontId="2" type="noConversion"/>
  </si>
  <si>
    <t>사업자등록번호</t>
    <phoneticPr fontId="2" type="noConversion"/>
  </si>
  <si>
    <t>근무시간</t>
    <phoneticPr fontId="2" type="noConversion"/>
  </si>
  <si>
    <t>시급</t>
    <phoneticPr fontId="2" type="noConversion"/>
  </si>
  <si>
    <t>숫자에 이름 정의</t>
    <phoneticPr fontId="2" type="noConversion"/>
  </si>
  <si>
    <t>범위 참조</t>
    <phoneticPr fontId="2" type="noConversion"/>
  </si>
  <si>
    <t>상품 정보</t>
    <phoneticPr fontId="2" type="noConversion"/>
  </si>
  <si>
    <t>셀을 참조하여 인센티브 계산</t>
    <phoneticPr fontId="2" type="noConversion"/>
  </si>
  <si>
    <t>이름을 참조하여 인센티브 계산</t>
    <phoneticPr fontId="2" type="noConversion"/>
  </si>
  <si>
    <t>셀,범위에 이름 정의</t>
    <phoneticPr fontId="2" type="noConversion"/>
  </si>
  <si>
    <t>근무자</t>
    <phoneticPr fontId="2" type="noConversion"/>
  </si>
  <si>
    <t>이나연</t>
    <phoneticPr fontId="2" type="noConversion"/>
  </si>
  <si>
    <t>김현철</t>
    <phoneticPr fontId="2" type="noConversion"/>
  </si>
  <si>
    <t>아르바이트 시급 계산</t>
    <phoneticPr fontId="2" type="noConversion"/>
  </si>
  <si>
    <t>상수, 수식에 이름 정의</t>
    <phoneticPr fontId="2" type="noConversion"/>
  </si>
  <si>
    <t>텍스트에 이름 정의</t>
    <phoneticPr fontId="2" type="noConversion"/>
  </si>
  <si>
    <t>인센티브 지급률</t>
  </si>
  <si>
    <t>상품명</t>
  </si>
  <si>
    <t>오늘 날짜에 해당하는 월 주차</t>
    <phoneticPr fontId="2" type="noConversion"/>
  </si>
  <si>
    <t>=VLOOKUP(B35,$B$22:$C$31,2,FALSE)</t>
    <phoneticPr fontId="2" type="noConversion"/>
  </si>
  <si>
    <t>=VLOOKUP(B36,$B$22:$C$31,2,FALSE)</t>
    <phoneticPr fontId="2" type="noConversion"/>
  </si>
  <si>
    <t>=VLOOKUP(B37,$B$22:$C$31,2,FALSE)</t>
    <phoneticPr fontId="2" type="noConversion"/>
  </si>
  <si>
    <t>=VLOOKUP(B38,$B$22:$C$31,2,FALSE)</t>
    <phoneticPr fontId="2" type="noConversion"/>
  </si>
  <si>
    <t>=VLOOKUP(B39,$B$22:$C$31,2,FALSE)</t>
    <phoneticPr fontId="2" type="noConversion"/>
  </si>
  <si>
    <t>=VLOOKUP(B43,상품정보,2,FALSE)</t>
    <phoneticPr fontId="2" type="noConversion"/>
  </si>
  <si>
    <t>=VLOOKUP(B44,상품정보,2,FALSE)</t>
    <phoneticPr fontId="2" type="noConversion"/>
  </si>
  <si>
    <t>=VLOOKUP(B45,상품정보,2,FALSE)</t>
    <phoneticPr fontId="2" type="noConversion"/>
  </si>
  <si>
    <t>=VLOOKUP(B46,상품정보,2,FALSE)</t>
    <phoneticPr fontId="2" type="noConversion"/>
  </si>
  <si>
    <t>=VLOOKUP(B47,상품정보,2,FALSE)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</si>
</sst>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41" fontId="0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41" fontId="6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6" fillId="3" borderId="1" xfId="1" applyFont="1" applyFill="1" applyBorder="1">
      <alignment vertical="center"/>
    </xf>
    <xf numFmtId="41" fontId="0" fillId="0" borderId="0" xfId="1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9" fontId="0" fillId="0" borderId="3" xfId="1" applyNumberFormat="1" applyFont="1" applyBorder="1">
      <alignment vertical="center"/>
    </xf>
    <xf numFmtId="41" fontId="6" fillId="0" borderId="0" xfId="1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41" fontId="8" fillId="0" borderId="0" xfId="1" applyFont="1">
      <alignment vertical="center"/>
    </xf>
    <xf numFmtId="0" fontId="0" fillId="5" borderId="1" xfId="0" applyFill="1" applyBorder="1">
      <alignment vertical="center"/>
    </xf>
    <xf numFmtId="0" fontId="10" fillId="0" borderId="0" xfId="0" applyFont="1">
      <alignment vertical="center"/>
    </xf>
    <xf numFmtId="41" fontId="5" fillId="0" borderId="0" xfId="1" applyFont="1">
      <alignment vertical="center"/>
    </xf>
    <xf numFmtId="0" fontId="5" fillId="0" borderId="1" xfId="0" applyFont="1" applyBorder="1">
      <alignment vertical="center"/>
    </xf>
    <xf numFmtId="41" fontId="0" fillId="0" borderId="0" xfId="1" applyFont="1" applyFill="1">
      <alignment vertical="center"/>
    </xf>
    <xf numFmtId="22" fontId="0" fillId="0" borderId="0" xfId="0" applyNumberFormat="1">
      <alignment vertical="center"/>
    </xf>
    <xf numFmtId="0" fontId="0" fillId="0" borderId="1" xfId="1" applyNumberFormat="1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1" applyNumberFormat="1" applyFont="1" applyFill="1" applyBorder="1">
      <alignment vertical="center"/>
    </xf>
    <xf numFmtId="0" fontId="9" fillId="0" borderId="0" xfId="0" applyFont="1">
      <alignment vertical="center"/>
    </xf>
    <xf numFmtId="176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9900"/>
      <color rgb="FFFF0000"/>
      <color rgb="FFFF6600"/>
      <color rgb="FF008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DB-E6D9-4C48-95A9-73B6C5F7E878}">
  <sheetPr codeName="Sheet1"/>
  <dimension ref="A1:I47"/>
  <sheetViews>
    <sheetView tabSelected="1" zoomScale="85" zoomScaleNormal="85" workbookViewId="0"/>
  </sheetViews>
  <sheetFormatPr defaultRowHeight="16.5"/>
  <cols>
    <col min="1" max="1" width="3.625" customWidth="1"/>
    <col min="2" max="2" width="15.5" customWidth="1"/>
    <col min="3" max="3" width="26.75" style="2" customWidth="1"/>
    <col min="4" max="4" width="12.25" style="2" customWidth="1"/>
    <col min="5" max="5" width="14.125" style="2" customWidth="1"/>
    <col min="6" max="6" width="13.125" bestFit="1" customWidth="1"/>
    <col min="7" max="7" width="12.5" bestFit="1" customWidth="1"/>
    <col min="8" max="8" width="15.5" bestFit="1" customWidth="1"/>
    <col min="9" max="9" width="17.375" bestFit="1" customWidth="1"/>
    <col min="10" max="10" width="24.5" customWidth="1"/>
    <col min="11" max="11" width="18.875" customWidth="1"/>
    <col min="16" max="16" width="11.5" bestFit="1" customWidth="1"/>
  </cols>
  <sheetData>
    <row r="1" spans="1:6" ht="26.25">
      <c r="A1" s="3" t="s">
        <v>46</v>
      </c>
      <c r="C1"/>
      <c r="D1"/>
      <c r="E1"/>
      <c r="F1" s="5"/>
    </row>
    <row r="2" spans="1:6" s="8" customFormat="1">
      <c r="A2" s="6"/>
      <c r="B2" s="7"/>
      <c r="F2" s="9"/>
    </row>
    <row r="3" spans="1:6" ht="18" customHeight="1" thickBot="1">
      <c r="B3" s="32"/>
    </row>
    <row r="4" spans="1:6" ht="17.25" thickBot="1">
      <c r="B4" s="16" t="s">
        <v>53</v>
      </c>
      <c r="C4" s="17">
        <v>0.05</v>
      </c>
    </row>
    <row r="5" spans="1:6">
      <c r="B5" s="30"/>
      <c r="C5" s="31"/>
      <c r="D5" s="27"/>
      <c r="E5" s="27"/>
    </row>
    <row r="6" spans="1:6" hidden="1">
      <c r="B6" s="8" t="s">
        <v>44</v>
      </c>
    </row>
    <row r="7" spans="1:6" s="8" customFormat="1" hidden="1">
      <c r="A7" s="10"/>
      <c r="B7" s="11" t="s">
        <v>5</v>
      </c>
      <c r="C7" s="11" t="s">
        <v>6</v>
      </c>
      <c r="D7" s="11" t="s">
        <v>7</v>
      </c>
      <c r="E7" s="18"/>
    </row>
    <row r="8" spans="1:6" hidden="1">
      <c r="B8" s="19" t="s">
        <v>8</v>
      </c>
      <c r="C8" s="13">
        <v>2500000</v>
      </c>
      <c r="D8" s="14">
        <f>C8*$C$4</f>
        <v>125000</v>
      </c>
    </row>
    <row r="9" spans="1:6" hidden="1">
      <c r="B9" s="19" t="s">
        <v>9</v>
      </c>
      <c r="C9" s="13">
        <v>3000000</v>
      </c>
      <c r="D9" s="14">
        <f t="shared" ref="D9:D10" si="0">C9*$C$4</f>
        <v>150000</v>
      </c>
    </row>
    <row r="10" spans="1:6" hidden="1">
      <c r="B10" s="19" t="s">
        <v>10</v>
      </c>
      <c r="C10" s="13">
        <v>2800000</v>
      </c>
      <c r="D10" s="14">
        <f t="shared" si="0"/>
        <v>140000</v>
      </c>
    </row>
    <row r="11" spans="1:6" hidden="1"/>
    <row r="12" spans="1:6">
      <c r="B12" s="8" t="s">
        <v>45</v>
      </c>
    </row>
    <row r="13" spans="1:6" s="8" customFormat="1">
      <c r="A13" s="10"/>
      <c r="B13" s="11" t="s">
        <v>5</v>
      </c>
      <c r="C13" s="11" t="s">
        <v>6</v>
      </c>
      <c r="D13" s="11" t="s">
        <v>7</v>
      </c>
      <c r="E13" s="18"/>
    </row>
    <row r="14" spans="1:6">
      <c r="B14" s="19" t="s">
        <v>8</v>
      </c>
      <c r="C14" s="13">
        <v>2500000</v>
      </c>
      <c r="D14" s="14" t="e">
        <f>C14*인센티브율</f>
        <v>#NAME?</v>
      </c>
    </row>
    <row r="15" spans="1:6">
      <c r="B15" s="19" t="s">
        <v>9</v>
      </c>
      <c r="C15" s="13">
        <v>3000000</v>
      </c>
      <c r="D15" s="14" t="e">
        <f>C15*인센티브율</f>
        <v>#NAME?</v>
      </c>
    </row>
    <row r="16" spans="1:6">
      <c r="B16" s="19" t="s">
        <v>10</v>
      </c>
      <c r="C16" s="13">
        <v>2800000</v>
      </c>
      <c r="D16" s="14" t="e">
        <f>C16*인센티브율</f>
        <v>#NAME?</v>
      </c>
    </row>
    <row r="19" spans="2:9" ht="17.25">
      <c r="B19" s="21" t="s">
        <v>42</v>
      </c>
      <c r="C19" s="21"/>
      <c r="D19" s="22"/>
      <c r="I19" s="28"/>
    </row>
    <row r="20" spans="2:9" ht="17.25">
      <c r="B20" s="8" t="s">
        <v>43</v>
      </c>
      <c r="C20" s="21"/>
      <c r="D20" s="22"/>
      <c r="I20" s="28"/>
    </row>
    <row r="21" spans="2:9">
      <c r="B21" s="11" t="s">
        <v>33</v>
      </c>
      <c r="C21" s="11" t="s">
        <v>32</v>
      </c>
      <c r="D21" s="12" t="s">
        <v>12</v>
      </c>
    </row>
    <row r="22" spans="2:9">
      <c r="B22" s="23" t="s">
        <v>13</v>
      </c>
      <c r="C22" s="19" t="s">
        <v>14</v>
      </c>
      <c r="D22" s="13">
        <v>6000</v>
      </c>
    </row>
    <row r="23" spans="2:9">
      <c r="B23" s="23" t="s">
        <v>15</v>
      </c>
      <c r="C23" s="19" t="s">
        <v>16</v>
      </c>
      <c r="D23" s="13">
        <v>20000</v>
      </c>
    </row>
    <row r="24" spans="2:9">
      <c r="B24" s="23" t="s">
        <v>17</v>
      </c>
      <c r="C24" s="19" t="s">
        <v>11</v>
      </c>
      <c r="D24" s="13">
        <v>100</v>
      </c>
    </row>
    <row r="25" spans="2:9">
      <c r="B25" s="23" t="s">
        <v>18</v>
      </c>
      <c r="C25" s="19" t="s">
        <v>19</v>
      </c>
      <c r="D25" s="13">
        <v>900</v>
      </c>
    </row>
    <row r="26" spans="2:9">
      <c r="B26" s="23" t="s">
        <v>20</v>
      </c>
      <c r="C26" s="19" t="s">
        <v>21</v>
      </c>
      <c r="D26" s="13">
        <v>20000</v>
      </c>
    </row>
    <row r="27" spans="2:9">
      <c r="B27" s="23" t="s">
        <v>22</v>
      </c>
      <c r="C27" s="19" t="s">
        <v>3</v>
      </c>
      <c r="D27" s="13">
        <v>6000</v>
      </c>
    </row>
    <row r="28" spans="2:9">
      <c r="B28" s="23" t="s">
        <v>23</v>
      </c>
      <c r="C28" s="19" t="s">
        <v>24</v>
      </c>
      <c r="D28" s="13">
        <v>5000</v>
      </c>
    </row>
    <row r="29" spans="2:9">
      <c r="B29" s="23" t="s">
        <v>25</v>
      </c>
      <c r="C29" s="19" t="s">
        <v>26</v>
      </c>
      <c r="D29" s="13">
        <v>1700</v>
      </c>
    </row>
    <row r="30" spans="2:9">
      <c r="B30" s="23" t="s">
        <v>27</v>
      </c>
      <c r="C30" s="19" t="s">
        <v>28</v>
      </c>
      <c r="D30" s="13">
        <v>2300</v>
      </c>
    </row>
    <row r="31" spans="2:9">
      <c r="B31" s="23" t="s">
        <v>29</v>
      </c>
      <c r="C31" s="19" t="s">
        <v>30</v>
      </c>
      <c r="D31" s="13">
        <v>4550</v>
      </c>
    </row>
    <row r="33" spans="2:7" s="1" customFormat="1" ht="20.25">
      <c r="B33" s="1" t="s">
        <v>34</v>
      </c>
      <c r="C33" s="24"/>
      <c r="D33" s="24"/>
      <c r="E33" s="25"/>
      <c r="F33" s="25"/>
    </row>
    <row r="34" spans="2:7" s="1" customFormat="1">
      <c r="B34" s="20" t="s">
        <v>33</v>
      </c>
      <c r="C34" s="11" t="s">
        <v>32</v>
      </c>
    </row>
    <row r="35" spans="2:7" s="1" customFormat="1">
      <c r="B35" s="26" t="s">
        <v>17</v>
      </c>
      <c r="C35" s="26" t="str">
        <f>VLOOKUP(B35,$B$22:$C$31,2,FALSE)</f>
        <v>모나미 볼펜</v>
      </c>
      <c r="D35" s="37" t="s">
        <v>56</v>
      </c>
      <c r="G35" s="37"/>
    </row>
    <row r="36" spans="2:7" s="1" customFormat="1">
      <c r="B36" s="26" t="s">
        <v>13</v>
      </c>
      <c r="C36" s="26" t="str">
        <f t="shared" ref="C36:C39" si="1">VLOOKUP(B36,$B$22:$C$31,2,FALSE)</f>
        <v>네임펜F (중간글씨용) 흑색</v>
      </c>
      <c r="D36" s="37" t="s">
        <v>57</v>
      </c>
    </row>
    <row r="37" spans="2:7" s="1" customFormat="1">
      <c r="B37" s="26" t="s">
        <v>20</v>
      </c>
      <c r="C37" s="26" t="str">
        <f t="shared" si="1"/>
        <v>오피스 수정테이프</v>
      </c>
      <c r="D37" s="37" t="s">
        <v>58</v>
      </c>
    </row>
    <row r="38" spans="2:7" s="1" customFormat="1">
      <c r="B38" s="26" t="s">
        <v>31</v>
      </c>
      <c r="C38" s="26" t="str">
        <f t="shared" si="1"/>
        <v>옥스포드 노트</v>
      </c>
      <c r="D38" s="37" t="s">
        <v>59</v>
      </c>
    </row>
    <row r="39" spans="2:7" s="1" customFormat="1">
      <c r="B39" s="26" t="s">
        <v>23</v>
      </c>
      <c r="C39" s="26" t="str">
        <f t="shared" si="1"/>
        <v>카카오프렌즈 인덱스 노트 네오</v>
      </c>
      <c r="D39" s="37" t="s">
        <v>60</v>
      </c>
    </row>
    <row r="40" spans="2:7">
      <c r="D40" s="37"/>
      <c r="E40"/>
    </row>
    <row r="41" spans="2:7" s="1" customFormat="1" ht="20.25">
      <c r="B41" s="1" t="s">
        <v>35</v>
      </c>
      <c r="C41" s="24"/>
      <c r="D41" s="37"/>
      <c r="E41" s="25"/>
      <c r="F41" s="25"/>
    </row>
    <row r="42" spans="2:7" s="1" customFormat="1">
      <c r="B42" s="20" t="s">
        <v>33</v>
      </c>
      <c r="C42" s="20" t="s">
        <v>54</v>
      </c>
      <c r="D42" s="37"/>
    </row>
    <row r="43" spans="2:7" s="1" customFormat="1">
      <c r="B43" s="26" t="s">
        <v>17</v>
      </c>
      <c r="C43" s="26" t="e">
        <f>VLOOKUP(B43,상품정보,2,FALSE)</f>
        <v>#NAME?</v>
      </c>
      <c r="D43" s="37" t="s">
        <v>61</v>
      </c>
    </row>
    <row r="44" spans="2:7" s="1" customFormat="1">
      <c r="B44" s="26" t="s">
        <v>13</v>
      </c>
      <c r="C44" s="26" t="e">
        <f>VLOOKUP(B44,상품정보,2,FALSE)</f>
        <v>#NAME?</v>
      </c>
      <c r="D44" s="37" t="s">
        <v>62</v>
      </c>
    </row>
    <row r="45" spans="2:7" s="1" customFormat="1">
      <c r="B45" s="26" t="s">
        <v>20</v>
      </c>
      <c r="C45" s="26" t="e">
        <f>VLOOKUP(B45,상품정보,2,FALSE)</f>
        <v>#NAME?</v>
      </c>
      <c r="D45" s="37" t="s">
        <v>63</v>
      </c>
    </row>
    <row r="46" spans="2:7" s="1" customFormat="1">
      <c r="B46" s="26" t="s">
        <v>31</v>
      </c>
      <c r="C46" s="26" t="e">
        <f>VLOOKUP(B46,상품정보,2,FALSE)</f>
        <v>#NAME?</v>
      </c>
      <c r="D46" s="37" t="s">
        <v>64</v>
      </c>
    </row>
    <row r="47" spans="2:7" s="1" customFormat="1">
      <c r="B47" s="26" t="s">
        <v>23</v>
      </c>
      <c r="C47" s="26" t="e">
        <f>VLOOKUP(B47,상품정보,2,FALSE)</f>
        <v>#NAME?</v>
      </c>
      <c r="D47" s="37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5728-EB49-4972-B41C-187B5B54A944}">
  <sheetPr codeName="Sheet2"/>
  <dimension ref="A1:E19"/>
  <sheetViews>
    <sheetView zoomScale="85" zoomScaleNormal="85" workbookViewId="0"/>
  </sheetViews>
  <sheetFormatPr defaultRowHeight="16.5"/>
  <cols>
    <col min="1" max="1" width="3.625" customWidth="1"/>
    <col min="2" max="2" width="26.625" customWidth="1"/>
    <col min="3" max="3" width="31.625" style="2" customWidth="1"/>
    <col min="4" max="5" width="9.75" style="2" customWidth="1"/>
  </cols>
  <sheetData>
    <row r="1" spans="1:5" ht="26.25">
      <c r="A1" s="3" t="s">
        <v>51</v>
      </c>
      <c r="B1" s="4"/>
      <c r="C1"/>
      <c r="D1"/>
      <c r="E1"/>
    </row>
    <row r="2" spans="1:5" s="8" customFormat="1">
      <c r="A2" s="6"/>
      <c r="B2" s="7"/>
    </row>
    <row r="3" spans="1:5" ht="17.25">
      <c r="B3" s="21" t="s">
        <v>41</v>
      </c>
    </row>
    <row r="4" spans="1:5">
      <c r="B4" t="s">
        <v>50</v>
      </c>
    </row>
    <row r="5" spans="1:5">
      <c r="B5" s="11" t="s">
        <v>47</v>
      </c>
      <c r="C5" s="11" t="s">
        <v>39</v>
      </c>
      <c r="D5" s="11" t="s">
        <v>40</v>
      </c>
      <c r="E5" s="11" t="s">
        <v>4</v>
      </c>
    </row>
    <row r="6" spans="1:5">
      <c r="B6" s="19" t="s">
        <v>49</v>
      </c>
      <c r="C6" s="33">
        <v>5</v>
      </c>
      <c r="D6" s="13" t="e">
        <f>최저시급2023</f>
        <v>#NAME?</v>
      </c>
      <c r="E6" s="13" t="e">
        <f>C6*D6</f>
        <v>#NAME?</v>
      </c>
    </row>
    <row r="7" spans="1:5">
      <c r="B7" s="19" t="s">
        <v>48</v>
      </c>
      <c r="C7" s="33">
        <v>8</v>
      </c>
      <c r="D7" s="13" t="e">
        <f t="shared" ref="D7:D10" si="0">최저시급2023</f>
        <v>#NAME?</v>
      </c>
      <c r="E7" s="13" t="e">
        <f>C7*D7</f>
        <v>#NAME?</v>
      </c>
    </row>
    <row r="8" spans="1:5">
      <c r="B8" s="19" t="s">
        <v>0</v>
      </c>
      <c r="C8" s="34">
        <v>6</v>
      </c>
      <c r="D8" s="13" t="e">
        <f t="shared" si="0"/>
        <v>#NAME?</v>
      </c>
      <c r="E8" s="13" t="e">
        <f>C8*D8</f>
        <v>#NAME?</v>
      </c>
    </row>
    <row r="9" spans="1:5">
      <c r="B9" s="19" t="s">
        <v>2</v>
      </c>
      <c r="C9" s="34">
        <v>2</v>
      </c>
      <c r="D9" s="13" t="e">
        <f t="shared" si="0"/>
        <v>#NAME?</v>
      </c>
      <c r="E9" s="13" t="e">
        <f t="shared" ref="E9:E10" si="1">C9*D9</f>
        <v>#NAME?</v>
      </c>
    </row>
    <row r="10" spans="1:5">
      <c r="B10" s="19" t="s">
        <v>1</v>
      </c>
      <c r="C10" s="34">
        <v>7</v>
      </c>
      <c r="D10" s="13" t="e">
        <f t="shared" si="0"/>
        <v>#NAME?</v>
      </c>
      <c r="E10" s="13" t="e">
        <f t="shared" si="1"/>
        <v>#NAME?</v>
      </c>
    </row>
    <row r="11" spans="1:5">
      <c r="C11" s="35"/>
      <c r="D11" s="15"/>
      <c r="E11" s="15"/>
    </row>
    <row r="13" spans="1:5" ht="17.25">
      <c r="B13" s="21" t="s">
        <v>52</v>
      </c>
    </row>
    <row r="14" spans="1:5">
      <c r="B14" s="11" t="s">
        <v>37</v>
      </c>
      <c r="C14" s="29" t="e">
        <f>나나문구주소</f>
        <v>#NAME?</v>
      </c>
    </row>
    <row r="15" spans="1:5">
      <c r="B15" s="11" t="s">
        <v>38</v>
      </c>
      <c r="C15" s="29" t="e">
        <f>나나문구사업자번호</f>
        <v>#NAME?</v>
      </c>
    </row>
    <row r="18" spans="2:3" ht="17.25">
      <c r="B18" s="21" t="s">
        <v>36</v>
      </c>
    </row>
    <row r="19" spans="2:3">
      <c r="B19" s="36" t="s">
        <v>55</v>
      </c>
      <c r="C19" s="13" t="e" cm="1">
        <f t="array" ref="C19">월주차</f>
        <v>#NAME?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셀,범위 이름정의</vt:lpstr>
      <vt:lpstr>상수,수식 이름정의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2023-05-01T15:26:25Z</dcterms:modified>
</cp:coreProperties>
</file>