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D7F76C9E-C56B-4E31-974D-0B73092AD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숫자 날짜 텍스트" sheetId="14" r:id="rId1"/>
    <sheet name="함수사용법" sheetId="12" r:id="rId2"/>
    <sheet name="수식으로 텍스트나누기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7" l="1" a="1"/>
  <c r="B10" i="17" s="1"/>
  <c r="B9" i="17" a="1"/>
  <c r="B9" i="17" s="1"/>
  <c r="B8" i="17" a="1"/>
  <c r="B8" i="17" s="1"/>
  <c r="B7" i="17" a="1"/>
  <c r="B7" i="17" s="1"/>
  <c r="B4" i="17" a="1"/>
  <c r="B4" i="17" s="1"/>
  <c r="B3" i="17" a="1"/>
  <c r="B3" i="17" s="1"/>
  <c r="B2" i="17" a="1"/>
  <c r="B2" i="17" s="1"/>
  <c r="B1" i="17" a="1"/>
  <c r="B1" i="17" s="1"/>
  <c r="E22" i="12"/>
  <c r="D38" i="12"/>
  <c r="D39" i="12"/>
  <c r="D37" i="12"/>
  <c r="D32" i="12" l="1"/>
  <c r="D31" i="12"/>
  <c r="D30" i="12"/>
  <c r="D29" i="12"/>
  <c r="E24" i="12"/>
  <c r="E23" i="12"/>
  <c r="E21" i="12"/>
  <c r="D16" i="12"/>
  <c r="D8" i="12"/>
  <c r="D7" i="12"/>
  <c r="D6" i="12"/>
  <c r="D5" i="12"/>
  <c r="D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<sst xmlns="http://schemas.openxmlformats.org/spreadsheetml/2006/main" count="88" uniqueCount="60">
  <si>
    <t>텍스트</t>
    <phoneticPr fontId="1" type="noConversion"/>
  </si>
  <si>
    <t>수식</t>
    <phoneticPr fontId="1" type="noConversion"/>
  </si>
  <si>
    <t>결과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</si>
  <si>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</si>
  <si>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서울 서대문구/홍익문고</t>
    <phoneticPr fontId="1" type="noConversion"/>
  </si>
  <si>
    <t>©https://xlworks.net</t>
    <phoneticPr fontId="1" type="noConversion"/>
  </si>
  <si>
    <t>텍스트 자르기</t>
    <phoneticPr fontId="1" type="noConversion"/>
  </si>
  <si>
    <t>홍길동</t>
    <phoneticPr fontId="1" type="noConversion"/>
  </si>
  <si>
    <t>텍스트1</t>
    <phoneticPr fontId="1" type="noConversion"/>
  </si>
  <si>
    <t>텍스트2</t>
  </si>
  <si>
    <t>대리</t>
    <phoneticPr fontId="1" type="noConversion"/>
  </si>
  <si>
    <t>왼쪽부터 2자리 자르기</t>
    <phoneticPr fontId="1" type="noConversion"/>
  </si>
  <si>
    <t>왼쪽부터 7자리 자르기</t>
    <phoneticPr fontId="1" type="noConversion"/>
  </si>
  <si>
    <t>서울 강남구/교보문고</t>
    <phoneticPr fontId="1" type="noConversion"/>
  </si>
  <si>
    <t>종로구익선동</t>
    <phoneticPr fontId="1" type="noConversion"/>
  </si>
  <si>
    <t>F-30-45432</t>
    <phoneticPr fontId="1" type="noConversion"/>
  </si>
  <si>
    <t>중간부터 4자리 자르기</t>
    <phoneticPr fontId="1" type="noConversion"/>
  </si>
  <si>
    <t>오른쪽부터 4자리 자르기</t>
    <phoneticPr fontId="1" type="noConversion"/>
  </si>
  <si>
    <t>책장에 있는 책</t>
    <phoneticPr fontId="1" type="noConversion"/>
  </si>
  <si>
    <t>010-2424-2424</t>
    <phoneticPr fontId="1" type="noConversion"/>
  </si>
  <si>
    <t>하이픈 제거</t>
    <phoneticPr fontId="1" type="noConversion"/>
  </si>
  <si>
    <t>값</t>
    <phoneticPr fontId="1" type="noConversion"/>
  </si>
  <si>
    <t>천단위 쉼표 표시</t>
    <phoneticPr fontId="1" type="noConversion"/>
  </si>
  <si>
    <t>아름다운 우리강산</t>
    <phoneticPr fontId="1" type="noConversion"/>
  </si>
  <si>
    <t xml:space="preserve">숫자 </t>
    <phoneticPr fontId="1" type="noConversion"/>
  </si>
  <si>
    <t xml:space="preserve">날짜 </t>
    <phoneticPr fontId="1" type="noConversion"/>
  </si>
  <si>
    <t xml:space="preserve">텍스트 </t>
    <phoneticPr fontId="1" type="noConversion"/>
  </si>
  <si>
    <t>'/' 왼쪽 텍스트 자르기</t>
    <phoneticPr fontId="1" type="noConversion"/>
  </si>
  <si>
    <t>텍스트 처리 함수</t>
    <phoneticPr fontId="1" type="noConversion"/>
  </si>
  <si>
    <t>특정 문자가 있는 위치를 기준으로 텍스트 자르기</t>
    <phoneticPr fontId="1" type="noConversion"/>
  </si>
  <si>
    <t>텍스트 합치기</t>
    <phoneticPr fontId="1" type="noConversion"/>
  </si>
  <si>
    <t>텍스트 바꾸기</t>
    <phoneticPr fontId="1" type="noConversion"/>
  </si>
  <si>
    <t>&amp; 기호로도 합칠 수 있다.</t>
    <phoneticPr fontId="1" type="noConversion"/>
  </si>
  <si>
    <t>TEXT 함수로 숫자, 날짜를 텍스트로 표시</t>
    <phoneticPr fontId="1" type="noConversion"/>
  </si>
  <si>
    <t>https://xlworks.net/text-function-basic/</t>
    <phoneticPr fontId="1" type="noConversion"/>
  </si>
  <si>
    <t>1) 먼저 특정 문자의 위치를 알아야 하므로 FIND 함수를 사용하여 위치를 찾는다.</t>
    <phoneticPr fontId="1" type="noConversion"/>
  </si>
  <si>
    <t>2) 구한 위치를 이용하여 LEFT 함수로 '/' 왼쪽의 텍스트를 자른다.</t>
    <phoneticPr fontId="1" type="noConversion"/>
  </si>
  <si>
    <t>맥주/소주/양주/막걸리/위스키</t>
    <phoneticPr fontId="1" type="noConversion"/>
  </si>
  <si>
    <t>맥주,소주,양주,막걸리,위스키</t>
    <phoneticPr fontId="1" type="noConversion"/>
  </si>
  <si>
    <t>서울특별시 종로구 서린동 154-1</t>
    <phoneticPr fontId="1" type="noConversion"/>
  </si>
  <si>
    <t>부산광역시 해운대구 해운대로 777</t>
    <phoneticPr fontId="1" type="noConversion"/>
  </si>
  <si>
    <t>list, item 대신에 a, b를 XML의 태그명으로 사용</t>
    <phoneticPr fontId="1" type="noConversion"/>
  </si>
  <si>
    <t>* FILTERXML 함수는 엑셀 2013 이상 버전부터 사용할 수 있음</t>
    <phoneticPr fontId="1" type="noConversion"/>
  </si>
  <si>
    <t>=LEFT(B5,2)</t>
  </si>
  <si>
    <t>=LEFT(B6,7)</t>
  </si>
  <si>
    <t>=MID(B7,4,4)</t>
  </si>
  <si>
    <t>=RIGHT(B8,4)</t>
  </si>
  <si>
    <t>=LEFT(B15,FIND("/",B15)-1)</t>
  </si>
  <si>
    <t>=LEFT(B16,FIND("/",B16)-1)</t>
  </si>
  <si>
    <t>=CONCATENATE(B21,C21)</t>
  </si>
  <si>
    <t>=CONCAT(B22:C22)</t>
  </si>
  <si>
    <t>=B23&amp;C23</t>
  </si>
  <si>
    <t>=TEXTJOIN("/",TRUE,B24:C24)</t>
  </si>
  <si>
    <t>=REPLACE(B29,4,2,"가회")</t>
  </si>
  <si>
    <t>=REPLACE(B30,6,5,"99999")</t>
  </si>
  <si>
    <t>=SUBSTITUTE(B31,"책","옷")</t>
  </si>
  <si>
    <t>=SUBSTITUTE(B32,"-","")</t>
  </si>
  <si>
    <t>=TEXT(B37,"#,##0")</t>
  </si>
  <si>
    <t>=TEXT(B38,"yyyy-mm-dd hh:mm AM/PM")</t>
  </si>
  <si>
    <t>=TEXT(B39,"[DBNum4][$-ko-KR]G/표준")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</si>
</sst>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76" formatCode="#,##0_);[Red]\(#,##0\)"/>
    <numFmt numFmtId="177" formatCode="yyyy&quot;-&quot;mm&quot;-&quot;dd\ hh:mm\ AM/PM"/>
    <numFmt numFmtId="178" formatCode="#,##0.00000_);[Red]\(#,##0.00000\)"/>
    <numFmt numFmtId="179" formatCode="[$-F800]dddd\,\ mmmm\ dd\,\ yyyy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/>
    <xf numFmtId="176" fontId="8" fillId="0" borderId="1" xfId="2" applyNumberFormat="1" applyFont="1" applyFill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176" fontId="5" fillId="0" borderId="1" xfId="2" quotePrefix="1" applyNumberFormat="1" applyFont="1" applyFill="1" applyBorder="1" applyAlignment="1"/>
    <xf numFmtId="176" fontId="5" fillId="0" borderId="1" xfId="2" applyNumberFormat="1" applyFont="1" applyFill="1" applyBorder="1" applyAlignment="1"/>
    <xf numFmtId="176" fontId="5" fillId="0" borderId="0" xfId="2" applyNumberFormat="1" applyFont="1" applyFill="1" applyBorder="1" applyAlignment="1"/>
    <xf numFmtId="176" fontId="5" fillId="0" borderId="0" xfId="2" quotePrefix="1" applyNumberFormat="1" applyFont="1" applyFill="1" applyBorder="1" applyAlignment="1"/>
    <xf numFmtId="0" fontId="7" fillId="0" borderId="0" xfId="0" applyFont="1" applyAlignment="1">
      <alignment horizontal="center"/>
    </xf>
    <xf numFmtId="0" fontId="13" fillId="0" borderId="0" xfId="0" applyFont="1">
      <alignment vertical="center"/>
    </xf>
    <xf numFmtId="176" fontId="2" fillId="0" borderId="0" xfId="1" applyNumberForma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horizontal="left" vertical="center"/>
    </xf>
    <xf numFmtId="22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1" fontId="0" fillId="0" borderId="3" xfId="2" applyFont="1" applyBorder="1">
      <alignment vertical="center"/>
    </xf>
    <xf numFmtId="178" fontId="5" fillId="0" borderId="4" xfId="2" quotePrefix="1" applyNumberFormat="1" applyFont="1" applyFill="1" applyBorder="1" applyAlignment="1"/>
    <xf numFmtId="41" fontId="0" fillId="0" borderId="5" xfId="2" applyFont="1" applyBorder="1">
      <alignment vertical="center"/>
    </xf>
    <xf numFmtId="14" fontId="0" fillId="0" borderId="3" xfId="0" applyNumberFormat="1" applyBorder="1">
      <alignment vertical="center"/>
    </xf>
    <xf numFmtId="179" fontId="0" fillId="0" borderId="5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3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9" fillId="0" borderId="6" xfId="0" applyFont="1" applyBorder="1" applyAlignment="1">
      <alignment horizontal="right" vertical="center"/>
    </xf>
    <xf numFmtId="0" fontId="12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text-function-bas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93D8-99E7-45B0-BB47-62248CC89E13}">
  <sheetPr codeName="Sheet1"/>
  <dimension ref="A2:B10"/>
  <sheetViews>
    <sheetView tabSelected="1" zoomScaleNormal="100" workbookViewId="0"/>
  </sheetViews>
  <sheetFormatPr defaultRowHeight="16.5" x14ac:dyDescent="0.3"/>
  <cols>
    <col min="1" max="1" width="9" style="37"/>
    <col min="2" max="2" width="25.625" customWidth="1"/>
  </cols>
  <sheetData>
    <row r="2" spans="1:2" x14ac:dyDescent="0.3">
      <c r="A2" s="43" t="s">
        <v>24</v>
      </c>
      <c r="B2" s="29">
        <v>1000</v>
      </c>
    </row>
    <row r="3" spans="1:2" x14ac:dyDescent="0.3">
      <c r="A3" s="43"/>
      <c r="B3" s="30">
        <v>3.1415899999999999</v>
      </c>
    </row>
    <row r="4" spans="1:2" x14ac:dyDescent="0.3">
      <c r="A4" s="43"/>
      <c r="B4" s="31">
        <v>500000000</v>
      </c>
    </row>
    <row r="5" spans="1:2" x14ac:dyDescent="0.3">
      <c r="A5" s="43" t="s">
        <v>25</v>
      </c>
      <c r="B5" s="32">
        <v>44766</v>
      </c>
    </row>
    <row r="6" spans="1:2" x14ac:dyDescent="0.3">
      <c r="A6" s="43"/>
      <c r="B6" s="33">
        <v>44766</v>
      </c>
    </row>
    <row r="7" spans="1:2" x14ac:dyDescent="0.3">
      <c r="A7" s="43" t="s">
        <v>26</v>
      </c>
      <c r="B7" s="34" t="s">
        <v>4</v>
      </c>
    </row>
    <row r="8" spans="1:2" x14ac:dyDescent="0.3">
      <c r="A8" s="43"/>
      <c r="B8" s="35" t="s">
        <v>23</v>
      </c>
    </row>
    <row r="9" spans="1:2" x14ac:dyDescent="0.3">
      <c r="A9" s="43"/>
      <c r="B9" s="35" t="s">
        <v>19</v>
      </c>
    </row>
    <row r="10" spans="1:2" x14ac:dyDescent="0.3">
      <c r="A10" s="43"/>
      <c r="B10" s="36" t="s">
        <v>15</v>
      </c>
    </row>
  </sheetData>
  <mergeCells count="3">
    <mergeCell ref="A2:A4"/>
    <mergeCell ref="A5:A6"/>
    <mergeCell ref="A7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18B5-81B5-4A7A-9F52-18373A41D444}">
  <sheetPr codeName="Sheet2"/>
  <dimension ref="A1:F45"/>
  <sheetViews>
    <sheetView zoomScale="85" zoomScaleNormal="85" workbookViewId="0"/>
  </sheetViews>
  <sheetFormatPr defaultRowHeight="16.5" x14ac:dyDescent="0.3"/>
  <cols>
    <col min="1" max="1" width="3.625" style="3" customWidth="1"/>
    <col min="2" max="2" width="21.125" style="1" customWidth="1"/>
    <col min="3" max="3" width="24" style="1" customWidth="1"/>
    <col min="4" max="4" width="30.125" style="2" customWidth="1"/>
    <col min="5" max="5" width="27" style="2" bestFit="1" customWidth="1"/>
    <col min="6" max="6" width="16.75" style="1" customWidth="1"/>
    <col min="7" max="7" width="18.875" style="1" customWidth="1"/>
    <col min="8" max="10" width="12.5" style="1" bestFit="1" customWidth="1"/>
    <col min="11" max="16384" width="9" style="1"/>
  </cols>
  <sheetData>
    <row r="1" spans="1:5" ht="26.25" x14ac:dyDescent="0.3">
      <c r="A1" s="5" t="s">
        <v>28</v>
      </c>
    </row>
    <row r="2" spans="1:5" x14ac:dyDescent="0.3">
      <c r="A2" s="4"/>
    </row>
    <row r="3" spans="1:5" ht="17.25" x14ac:dyDescent="0.3">
      <c r="A3" s="4"/>
      <c r="B3" s="14" t="s">
        <v>6</v>
      </c>
      <c r="C3" s="14"/>
      <c r="D3" s="1"/>
      <c r="E3" s="1"/>
    </row>
    <row r="4" spans="1:5" s="2" customFormat="1" x14ac:dyDescent="0.3">
      <c r="A4" s="7"/>
      <c r="B4" s="15" t="s">
        <v>0</v>
      </c>
      <c r="C4" s="15" t="s">
        <v>1</v>
      </c>
      <c r="D4" s="15" t="s">
        <v>2</v>
      </c>
    </row>
    <row r="5" spans="1:5" x14ac:dyDescent="0.3">
      <c r="B5" s="16" t="s">
        <v>4</v>
      </c>
      <c r="C5" s="16" t="s">
        <v>43</v>
      </c>
      <c r="D5" s="17" t="str">
        <f>LEFT(B5,2)</f>
        <v>서울</v>
      </c>
      <c r="E5" s="18" t="s">
        <v>11</v>
      </c>
    </row>
    <row r="6" spans="1:5" x14ac:dyDescent="0.3">
      <c r="B6" s="16" t="s">
        <v>4</v>
      </c>
      <c r="C6" s="16" t="s">
        <v>44</v>
      </c>
      <c r="D6" s="17" t="str">
        <f>LEFT(B6,7)</f>
        <v>서울 서대문구</v>
      </c>
      <c r="E6" s="18" t="s">
        <v>12</v>
      </c>
    </row>
    <row r="7" spans="1:5" x14ac:dyDescent="0.3">
      <c r="B7" s="16" t="s">
        <v>4</v>
      </c>
      <c r="C7" s="16" t="s">
        <v>45</v>
      </c>
      <c r="D7" s="17" t="str">
        <f>MID(B7,4,4)</f>
        <v>서대문구</v>
      </c>
      <c r="E7" s="18" t="s">
        <v>16</v>
      </c>
    </row>
    <row r="8" spans="1:5" x14ac:dyDescent="0.3">
      <c r="B8" s="16" t="s">
        <v>4</v>
      </c>
      <c r="C8" s="16" t="s">
        <v>46</v>
      </c>
      <c r="D8" s="17" t="str">
        <f>RIGHT(B8,4)</f>
        <v>홍익문고</v>
      </c>
      <c r="E8" s="18" t="s">
        <v>17</v>
      </c>
    </row>
    <row r="9" spans="1:5" x14ac:dyDescent="0.3">
      <c r="B9" s="19"/>
      <c r="C9" s="19"/>
      <c r="D9" s="18"/>
      <c r="E9" s="18"/>
    </row>
    <row r="10" spans="1:5" x14ac:dyDescent="0.3">
      <c r="B10" s="19"/>
      <c r="C10" s="19"/>
      <c r="D10" s="18"/>
      <c r="E10" s="18"/>
    </row>
    <row r="11" spans="1:5" ht="17.25" x14ac:dyDescent="0.3">
      <c r="B11" s="14" t="s">
        <v>29</v>
      </c>
      <c r="C11" s="14"/>
      <c r="D11" s="18"/>
      <c r="E11" s="18"/>
    </row>
    <row r="12" spans="1:5" ht="17.25" x14ac:dyDescent="0.3">
      <c r="B12" s="1" t="s">
        <v>35</v>
      </c>
      <c r="C12" s="14"/>
      <c r="D12" s="18"/>
      <c r="E12" s="18"/>
    </row>
    <row r="13" spans="1:5" x14ac:dyDescent="0.3">
      <c r="A13" s="4"/>
      <c r="B13" s="6" t="s">
        <v>36</v>
      </c>
      <c r="C13" s="6"/>
      <c r="D13" s="1"/>
      <c r="E13" s="1"/>
    </row>
    <row r="14" spans="1:5" s="2" customFormat="1" x14ac:dyDescent="0.3">
      <c r="A14" s="7"/>
      <c r="B14" s="8" t="s">
        <v>0</v>
      </c>
      <c r="C14" s="15" t="s">
        <v>1</v>
      </c>
      <c r="D14" s="8" t="s">
        <v>2</v>
      </c>
      <c r="E14" s="20"/>
    </row>
    <row r="15" spans="1:5" s="9" customFormat="1" x14ac:dyDescent="0.3">
      <c r="B15" s="10" t="s">
        <v>4</v>
      </c>
      <c r="C15" s="16" t="s">
        <v>47</v>
      </c>
      <c r="D15" s="11" t="str">
        <f>LEFT(B15,FIND("/",B15)-1)</f>
        <v>서울 서대문구</v>
      </c>
      <c r="E15" s="19" t="s">
        <v>27</v>
      </c>
    </row>
    <row r="16" spans="1:5" s="9" customFormat="1" x14ac:dyDescent="0.3">
      <c r="B16" s="10" t="s">
        <v>13</v>
      </c>
      <c r="C16" s="16" t="s">
        <v>48</v>
      </c>
      <c r="D16" s="11" t="str">
        <f>LEFT(B16,FIND("/",B16)-1)</f>
        <v>서울 강남구</v>
      </c>
      <c r="E16" s="19" t="s">
        <v>27</v>
      </c>
    </row>
    <row r="17" spans="1:6" s="9" customFormat="1" x14ac:dyDescent="0.3">
      <c r="B17" s="22"/>
      <c r="C17" s="22"/>
      <c r="E17" s="19"/>
    </row>
    <row r="18" spans="1:6" s="9" customFormat="1" x14ac:dyDescent="0.3">
      <c r="B18" s="22"/>
      <c r="C18" s="22"/>
      <c r="E18" s="19"/>
    </row>
    <row r="19" spans="1:6" ht="17.25" x14ac:dyDescent="0.3">
      <c r="A19" s="4"/>
      <c r="B19" s="14" t="s">
        <v>30</v>
      </c>
      <c r="C19" s="14"/>
      <c r="D19" s="1"/>
      <c r="E19" s="1"/>
    </row>
    <row r="20" spans="1:6" s="2" customFormat="1" x14ac:dyDescent="0.3">
      <c r="A20" s="7"/>
      <c r="B20" s="15" t="s">
        <v>8</v>
      </c>
      <c r="C20" s="15" t="s">
        <v>9</v>
      </c>
      <c r="D20" s="15" t="s">
        <v>1</v>
      </c>
      <c r="E20" s="15" t="s">
        <v>2</v>
      </c>
    </row>
    <row r="21" spans="1:6" x14ac:dyDescent="0.3">
      <c r="B21" s="16" t="s">
        <v>7</v>
      </c>
      <c r="C21" s="16" t="s">
        <v>10</v>
      </c>
      <c r="D21" s="16" t="s">
        <v>49</v>
      </c>
      <c r="E21" s="16" t="str">
        <f>CONCATENATE(B21,C21)</f>
        <v>홍길동대리</v>
      </c>
      <c r="F21" s="18"/>
    </row>
    <row r="22" spans="1:6" x14ac:dyDescent="0.3">
      <c r="B22" s="16" t="s">
        <v>7</v>
      </c>
      <c r="C22" s="16" t="s">
        <v>10</v>
      </c>
      <c r="D22" s="16" t="s">
        <v>50</v>
      </c>
      <c r="E22" s="16" t="str">
        <f>_xlfn.CONCAT(B22:C22)</f>
        <v>홍길동대리</v>
      </c>
      <c r="F22" s="18"/>
    </row>
    <row r="23" spans="1:6" x14ac:dyDescent="0.3">
      <c r="B23" s="16" t="s">
        <v>7</v>
      </c>
      <c r="C23" s="16" t="s">
        <v>10</v>
      </c>
      <c r="D23" s="16" t="s">
        <v>51</v>
      </c>
      <c r="E23" s="16" t="str">
        <f>B23&amp;C23</f>
        <v>홍길동대리</v>
      </c>
      <c r="F23" s="18" t="s">
        <v>32</v>
      </c>
    </row>
    <row r="24" spans="1:6" x14ac:dyDescent="0.3">
      <c r="B24" s="16" t="s">
        <v>7</v>
      </c>
      <c r="C24" s="16" t="s">
        <v>10</v>
      </c>
      <c r="D24" s="16" t="s">
        <v>52</v>
      </c>
      <c r="E24" s="16" t="str">
        <f>_xlfn.TEXTJOIN("/",TRUE,B24:C24)</f>
        <v>홍길동/대리</v>
      </c>
      <c r="F24" s="18"/>
    </row>
    <row r="25" spans="1:6" x14ac:dyDescent="0.3">
      <c r="B25" s="19"/>
      <c r="C25" s="19"/>
      <c r="D25" s="18"/>
      <c r="E25" s="18"/>
    </row>
    <row r="26" spans="1:6" x14ac:dyDescent="0.3">
      <c r="B26" s="19"/>
      <c r="C26" s="19"/>
      <c r="D26" s="18"/>
      <c r="E26" s="18"/>
    </row>
    <row r="27" spans="1:6" ht="17.25" x14ac:dyDescent="0.3">
      <c r="A27" s="4"/>
      <c r="B27" s="14" t="s">
        <v>31</v>
      </c>
      <c r="C27" s="14"/>
      <c r="D27" s="1"/>
      <c r="E27" s="1"/>
    </row>
    <row r="28" spans="1:6" s="2" customFormat="1" x14ac:dyDescent="0.3">
      <c r="A28" s="7"/>
      <c r="B28" s="15" t="s">
        <v>0</v>
      </c>
      <c r="C28" s="15" t="s">
        <v>1</v>
      </c>
      <c r="D28" s="15" t="s">
        <v>2</v>
      </c>
    </row>
    <row r="29" spans="1:6" x14ac:dyDescent="0.3">
      <c r="B29" s="16" t="s">
        <v>14</v>
      </c>
      <c r="C29" s="16" t="s">
        <v>53</v>
      </c>
      <c r="D29" s="16" t="str">
        <f>REPLACE(B29,4,2,"가회")</f>
        <v>종로구가회동</v>
      </c>
      <c r="E29" s="18"/>
    </row>
    <row r="30" spans="1:6" x14ac:dyDescent="0.3">
      <c r="B30" s="16" t="s">
        <v>15</v>
      </c>
      <c r="C30" s="16" t="s">
        <v>54</v>
      </c>
      <c r="D30" s="16" t="str">
        <f>REPLACE(B30,6,5,"99999")</f>
        <v>F-30-99999</v>
      </c>
      <c r="E30" s="18"/>
    </row>
    <row r="31" spans="1:6" x14ac:dyDescent="0.3">
      <c r="B31" s="16" t="s">
        <v>18</v>
      </c>
      <c r="C31" s="16" t="s">
        <v>55</v>
      </c>
      <c r="D31" s="16" t="str">
        <f>SUBSTITUTE(B31,"책","옷")</f>
        <v>옷장에 있는 옷</v>
      </c>
      <c r="E31" s="18"/>
    </row>
    <row r="32" spans="1:6" x14ac:dyDescent="0.3">
      <c r="B32" s="16" t="s">
        <v>19</v>
      </c>
      <c r="C32" s="16" t="s">
        <v>56</v>
      </c>
      <c r="D32" s="16" t="str">
        <f>SUBSTITUTE(B32,"-","")</f>
        <v>01024242424</v>
      </c>
      <c r="E32" s="18" t="s">
        <v>20</v>
      </c>
    </row>
    <row r="34" spans="1:6" x14ac:dyDescent="0.3">
      <c r="A34" s="4"/>
    </row>
    <row r="35" spans="1:6" ht="17.25" x14ac:dyDescent="0.3">
      <c r="A35" s="4"/>
      <c r="B35" s="14" t="s">
        <v>33</v>
      </c>
      <c r="C35" s="14"/>
      <c r="D35" s="1"/>
      <c r="E35" s="1"/>
    </row>
    <row r="36" spans="1:6" s="2" customFormat="1" x14ac:dyDescent="0.3">
      <c r="A36" s="7"/>
      <c r="B36" s="23" t="s">
        <v>21</v>
      </c>
      <c r="C36" s="24" t="s">
        <v>1</v>
      </c>
      <c r="D36" s="15" t="s">
        <v>2</v>
      </c>
    </row>
    <row r="37" spans="1:6" x14ac:dyDescent="0.3">
      <c r="B37" s="25">
        <v>10000</v>
      </c>
      <c r="C37" s="16" t="s">
        <v>57</v>
      </c>
      <c r="D37" s="26" t="str">
        <f>TEXT(B37,"#,##0")</f>
        <v>10,000</v>
      </c>
      <c r="E37" s="18" t="s">
        <v>22</v>
      </c>
    </row>
    <row r="38" spans="1:6" x14ac:dyDescent="0.3">
      <c r="B38" s="27">
        <v>44743.661111111112</v>
      </c>
      <c r="C38" s="16" t="s">
        <v>58</v>
      </c>
      <c r="D38" s="28" t="str">
        <f>TEXT(B38,"yyyy-mm-dd hh:mm AM/PM")</f>
        <v>2022-07-01 03:52 PM</v>
      </c>
      <c r="E38" s="18"/>
    </row>
    <row r="39" spans="1:6" x14ac:dyDescent="0.3">
      <c r="B39" s="25">
        <v>3500</v>
      </c>
      <c r="C39" s="16" t="s">
        <v>59</v>
      </c>
      <c r="D39" s="25" t="str">
        <f>TEXT(B39,"[DBNum4][$-ko-KR]G/표준")</f>
        <v>삼천오백</v>
      </c>
      <c r="E39" s="18"/>
    </row>
    <row r="43" spans="1:6" customFormat="1" x14ac:dyDescent="0.3">
      <c r="A43" s="12" t="s">
        <v>3</v>
      </c>
      <c r="D43" s="13"/>
    </row>
    <row r="44" spans="1:6" s="21" customFormat="1" ht="23.25" x14ac:dyDescent="0.35">
      <c r="A44" s="44" t="s">
        <v>34</v>
      </c>
      <c r="B44" s="44"/>
      <c r="C44" s="44"/>
      <c r="D44" s="44"/>
      <c r="E44" s="44"/>
      <c r="F44" s="44"/>
    </row>
    <row r="45" spans="1:6" s="21" customFormat="1" ht="23.25" x14ac:dyDescent="0.35">
      <c r="A45" s="44" t="s">
        <v>5</v>
      </c>
      <c r="B45" s="44"/>
      <c r="C45" s="44"/>
      <c r="D45" s="44"/>
      <c r="E45" s="44"/>
      <c r="F45" s="44"/>
    </row>
  </sheetData>
  <mergeCells count="2">
    <mergeCell ref="A44:F44"/>
    <mergeCell ref="A45:F45"/>
  </mergeCells>
  <phoneticPr fontId="1" type="noConversion"/>
  <hyperlinks>
    <hyperlink ref="A44" r:id="rId1" xr:uid="{ADE589E8-1426-4CDF-817D-82A9D10790D5}"/>
    <hyperlink ref="A45" r:id="rId2" xr:uid="{377DEC73-EC49-4468-9F26-11710B94E858}"/>
  </hyperlinks>
  <pageMargins left="0.7" right="0.7" top="0.75" bottom="0.75" header="0.3" footer="0.3"/>
  <pageSetup paperSize="9" orientation="portrait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7939-CA0B-4CA5-B946-086F667D36F2}">
  <sheetPr codeName="Sheet3"/>
  <dimension ref="A1:F12"/>
  <sheetViews>
    <sheetView zoomScale="85" zoomScaleNormal="85" workbookViewId="0"/>
  </sheetViews>
  <sheetFormatPr defaultRowHeight="16.5" x14ac:dyDescent="0.3"/>
  <cols>
    <col min="1" max="1" width="31.25" style="38" customWidth="1"/>
    <col min="2" max="6" width="10.375" style="38" customWidth="1"/>
    <col min="7" max="16384" width="9" style="38"/>
  </cols>
  <sheetData>
    <row r="1" spans="1:6" x14ac:dyDescent="0.3">
      <c r="A1" s="38" t="s">
        <v>37</v>
      </c>
      <c r="B1" s="38" t="str" cm="1">
        <f t="array" ref="B1:F1">TRANSPOSE(_xlfn.FILTERXML("&lt;list&gt;&lt;item&gt;" &amp;SUBSTITUTE(A1,"/","&lt;/item&gt;&lt;item&gt;") &amp; "&lt;/item&gt;&lt;/list&gt;","//item"))</f>
        <v>맥주</v>
      </c>
      <c r="C1" s="38" t="str">
        <v>소주</v>
      </c>
      <c r="D1" s="39" t="str">
        <v>양주</v>
      </c>
      <c r="E1" s="38" t="str">
        <v>막걸리</v>
      </c>
      <c r="F1" s="38" t="str">
        <v>위스키</v>
      </c>
    </row>
    <row r="2" spans="1:6" x14ac:dyDescent="0.3">
      <c r="A2" s="38" t="s">
        <v>38</v>
      </c>
      <c r="B2" s="38" t="str" cm="1">
        <f t="array" ref="B2:F2">TRANSPOSE(_xlfn.FILTERXML("&lt;list&gt;&lt;item&gt;" &amp;SUBSTITUTE(A2,",","&lt;/item&gt;&lt;item&gt;") &amp; "&lt;/item&gt;&lt;/list&gt;","//item"))</f>
        <v>맥주</v>
      </c>
      <c r="C2" s="38" t="str">
        <v>소주</v>
      </c>
      <c r="D2" s="39" t="str">
        <v>양주</v>
      </c>
      <c r="E2" s="38" t="str">
        <v>막걸리</v>
      </c>
      <c r="F2" s="38" t="str">
        <v>위스키</v>
      </c>
    </row>
    <row r="3" spans="1:6" x14ac:dyDescent="0.3">
      <c r="A3" s="40" t="s">
        <v>39</v>
      </c>
      <c r="B3" s="38" t="str" cm="1">
        <f t="array" ref="B3:E3">TRANSPOSE(_xlfn.FILTERXML("&lt;list&gt;&lt;item&gt;" &amp;SUBSTITUTE(A3," ","&lt;/item&gt;&lt;item&gt;") &amp; "&lt;/item&gt;&lt;/list&gt;","//item"))</f>
        <v>서울특별시</v>
      </c>
      <c r="C3" s="38" t="str">
        <v>종로구</v>
      </c>
      <c r="D3" s="39" t="str">
        <v>서린동</v>
      </c>
      <c r="E3" s="38" t="str">
        <v>154-1</v>
      </c>
    </row>
    <row r="4" spans="1:6" x14ac:dyDescent="0.3">
      <c r="A4" s="40" t="s">
        <v>40</v>
      </c>
      <c r="B4" s="38" t="str" cm="1">
        <f t="array" ref="B4:E4">TRANSPOSE(_xlfn.FILTERXML("&lt;list&gt;&lt;item&gt;" &amp;SUBSTITUTE(A4," ","&lt;/item&gt;&lt;item&gt;") &amp; "&lt;/item&gt;&lt;/list&gt;","//item"))</f>
        <v>부산광역시</v>
      </c>
      <c r="C4" s="38" t="str">
        <v>해운대구</v>
      </c>
      <c r="D4" s="38" t="str">
        <v>해운대로</v>
      </c>
      <c r="E4" s="38">
        <v>777</v>
      </c>
    </row>
    <row r="6" spans="1:6" x14ac:dyDescent="0.3">
      <c r="A6" s="41" t="s">
        <v>41</v>
      </c>
    </row>
    <row r="7" spans="1:6" x14ac:dyDescent="0.3">
      <c r="A7" s="38" t="s">
        <v>37</v>
      </c>
      <c r="B7" s="38" t="str" cm="1">
        <f t="array" ref="B7:F7">TRANSPOSE(_xlfn.FILTERXML("&lt;a&gt;&lt;b&gt;" &amp;SUBSTITUTE(A7,"/","&lt;/b&gt;&lt;b&gt;") &amp; "&lt;/b&gt;&lt;/a&gt;","//b"))</f>
        <v>맥주</v>
      </c>
      <c r="C7" s="38" t="str">
        <v>소주</v>
      </c>
      <c r="D7" s="39" t="str">
        <v>양주</v>
      </c>
      <c r="E7" s="38" t="str">
        <v>막걸리</v>
      </c>
      <c r="F7" s="38" t="str">
        <v>위스키</v>
      </c>
    </row>
    <row r="8" spans="1:6" x14ac:dyDescent="0.3">
      <c r="A8" s="38" t="s">
        <v>38</v>
      </c>
      <c r="B8" s="38" t="str" cm="1">
        <f t="array" ref="B8:F8">TRANSPOSE(_xlfn.FILTERXML("&lt;a&gt;&lt;b&gt;" &amp;SUBSTITUTE(A8,",","&lt;/b&gt;&lt;b&gt;") &amp; "&lt;/b&gt;&lt;/a&gt;","//b"))</f>
        <v>맥주</v>
      </c>
      <c r="C8" s="38" t="str">
        <v>소주</v>
      </c>
      <c r="D8" s="39" t="str">
        <v>양주</v>
      </c>
      <c r="E8" s="38" t="str">
        <v>막걸리</v>
      </c>
      <c r="F8" s="38" t="str">
        <v>위스키</v>
      </c>
    </row>
    <row r="9" spans="1:6" x14ac:dyDescent="0.3">
      <c r="A9" s="40" t="s">
        <v>39</v>
      </c>
      <c r="B9" s="38" t="str" cm="1">
        <f t="array" ref="B9:E9">TRANSPOSE(_xlfn.FILTERXML("&lt;a&gt;&lt;b&gt;" &amp;SUBSTITUTE(A9," ","&lt;/b&gt;&lt;b&gt;") &amp; "&lt;/b&gt;&lt;/a&gt;","//b"))</f>
        <v>서울특별시</v>
      </c>
      <c r="C9" s="38" t="str">
        <v>종로구</v>
      </c>
      <c r="D9" s="39" t="str">
        <v>서린동</v>
      </c>
      <c r="E9" s="38" t="str">
        <v>154-1</v>
      </c>
    </row>
    <row r="10" spans="1:6" x14ac:dyDescent="0.3">
      <c r="A10" s="40" t="s">
        <v>40</v>
      </c>
      <c r="B10" s="38" t="str" cm="1">
        <f t="array" ref="B10:E10">TRANSPOSE(_xlfn.FILTERXML("&lt;a&gt;&lt;b&gt;" &amp;SUBSTITUTE(A10," ","&lt;/b&gt;&lt;b&gt;") &amp; "&lt;/b&gt;&lt;/a&gt;","//b"))</f>
        <v>부산광역시</v>
      </c>
      <c r="C10" s="38" t="str">
        <v>해운대구</v>
      </c>
      <c r="D10" s="38" t="str">
        <v>해운대로</v>
      </c>
      <c r="E10" s="38">
        <v>777</v>
      </c>
    </row>
    <row r="12" spans="1:6" x14ac:dyDescent="0.3">
      <c r="A12" s="4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숫자 날짜 텍스트</vt:lpstr>
      <vt:lpstr>함수사용법</vt:lpstr>
      <vt:lpstr>수식으로 텍스트나누기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2023-05-01T15:32:00Z</dcterms:modified>
</cp:coreProperties>
</file>