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2장\"/>
    </mc:Choice>
  </mc:AlternateContent>
  <xr:revisionPtr revIDLastSave="0" documentId="13_ncr:1_{A40D9B57-96DB-4E36-88FF-8FCB3F32F889}" xr6:coauthVersionLast="47" xr6:coauthVersionMax="47" xr10:uidLastSave="{00000000-0000-0000-0000-000000000000}"/>
  <bookViews>
    <workbookView xWindow="-120" yWindow="-120" windowWidth="29040" windowHeight="15720" tabRatio="704" xr2:uid="{00000000-000D-0000-FFFF-FFFF00000000}"/>
  </bookViews>
  <sheets>
    <sheet name="함수사용법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8" l="1"/>
  <c r="D7" i="8"/>
  <c r="D9" i="8"/>
  <c r="D8" i="8"/>
  <c r="D38" i="8"/>
  <c r="D37" i="8"/>
  <c r="D36" i="8"/>
  <c r="D35" i="8"/>
  <c r="D34" i="8"/>
  <c r="D33" i="8"/>
  <c r="D28" i="8"/>
  <c r="D27" i="8"/>
  <c r="D26" i="8"/>
  <c r="D25" i="8"/>
  <c r="D12" i="8"/>
  <c r="D11" i="8"/>
  <c r="D19" i="8"/>
  <c r="D18" i="8"/>
  <c r="D17" i="8"/>
  <c r="D10" i="8" l="1"/>
  <c r="D6" i="8"/>
</calcChain>
</file>

<file path=xl/sharedStrings.xml><?xml version="1.0" encoding="utf-8"?>
<sst xmlns="http://schemas.openxmlformats.org/spreadsheetml/2006/main" count="63" uniqueCount="51">
  <si>
    <t>수식</t>
    <phoneticPr fontId="1" type="noConversion"/>
  </si>
  <si>
    <t>값</t>
    <phoneticPr fontId="1" type="noConversion"/>
  </si>
  <si>
    <t>천단위 콤마표시, #은 유효한 숫자를 표시, 0은 입력값이 0이면 0으로 표시</t>
    <phoneticPr fontId="1" type="noConversion"/>
  </si>
  <si>
    <t>적용결과</t>
    <phoneticPr fontId="1" type="noConversion"/>
  </si>
  <si>
    <t>#은 유효한 숫자만 표시하므로 값이 0이면 아무런 표시를 하지 않음</t>
    <phoneticPr fontId="1" type="noConversion"/>
  </si>
  <si>
    <t>서식코드의 마지막에 콤마를 붙이면 1000으로 나누어서 표시한다</t>
    <phoneticPr fontId="1" type="noConversion"/>
  </si>
  <si>
    <t>#은 유효한 숫자만 표시하며, 콤마(쉼표)는 천단위 마다 콤마를 넣어줌</t>
    <phoneticPr fontId="1" type="noConversion"/>
  </si>
  <si>
    <t>서식코드의 마지막에 콤마를 두번 붙이면 1000으로 나누고 1000으로 한번 더 나눈것으로 표시한다. 따라서 5000000은 5로 표시된다</t>
    <phoneticPr fontId="1" type="noConversion"/>
  </si>
  <si>
    <t>날짜를 "년(4자리)-월(2자리)-일(2자리)" 형태로 표시</t>
    <phoneticPr fontId="1" type="noConversion"/>
  </si>
  <si>
    <t>시간을 "시간(2자리):분(2자리) AM/PM" 형태로 표시</t>
    <phoneticPr fontId="1" type="noConversion"/>
  </si>
  <si>
    <t>0표시는 입력값이 서식코드 보다 짧으면 나머지를 0으로 채움</t>
    <phoneticPr fontId="1" type="noConversion"/>
  </si>
  <si>
    <t>한 자릿수 분모</t>
    <phoneticPr fontId="1" type="noConversion"/>
  </si>
  <si>
    <t>두 자릿수 분모</t>
    <phoneticPr fontId="1" type="noConversion"/>
  </si>
  <si>
    <t>세 자릿수 분모</t>
    <phoneticPr fontId="1" type="noConversion"/>
  </si>
  <si>
    <t>`</t>
    <phoneticPr fontId="1" type="noConversion"/>
  </si>
  <si>
    <t>주민등록번호</t>
    <phoneticPr fontId="1" type="noConversion"/>
  </si>
  <si>
    <t>한자</t>
    <phoneticPr fontId="1" type="noConversion"/>
  </si>
  <si>
    <t>한자-갖은자</t>
    <phoneticPr fontId="1" type="noConversion"/>
  </si>
  <si>
    <t>숫자한글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</si>
  <si>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</si>
  <si>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</si>
  <si>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https://xlworks.net/excel-function-text/</t>
    <phoneticPr fontId="1" type="noConversion"/>
  </si>
  <si>
    <t>※ 주의 - TEXT함수에 "셀서식 메뉴에서 사용되는 서식코드"를 사용할 수 있지만 색상, 문자 반복 등 일부 서식코드는 작동하지 않음</t>
    <phoneticPr fontId="1" type="noConversion"/>
  </si>
  <si>
    <t>숫자 표시</t>
    <phoneticPr fontId="1" type="noConversion"/>
  </si>
  <si>
    <t>엑셀 TEXT 함수 - 숫자,날짜를 텍스트로 표시</t>
    <phoneticPr fontId="1" type="noConversion"/>
  </si>
  <si>
    <t>날짜와 시간 표시</t>
    <phoneticPr fontId="1" type="noConversion"/>
  </si>
  <si>
    <r>
      <t xml:space="preserve">분수 표시 - </t>
    </r>
    <r>
      <rPr>
        <sz val="12"/>
        <rFont val="맑은 고딕"/>
        <family val="3"/>
        <charset val="129"/>
        <scheme val="minor"/>
      </rPr>
      <t>입력값이 정확히 분수로 맞아 떨어지지 않으면 가장 가까운 자리의 분수 값으로 반올림됨</t>
    </r>
    <phoneticPr fontId="1" type="noConversion"/>
  </si>
  <si>
    <t>기타 표시형식</t>
    <phoneticPr fontId="1" type="noConversion"/>
  </si>
  <si>
    <t>전화 번호(국번 4자리)</t>
    <phoneticPr fontId="1" type="noConversion"/>
  </si>
  <si>
    <t>전화 번호(국번 3자리)</t>
    <phoneticPr fontId="1" type="noConversion"/>
  </si>
  <si>
    <t>=TEXT(B6,"#,##0")</t>
  </si>
  <si>
    <t>=TEXT(B7,"#,##0")</t>
  </si>
  <si>
    <t>=TEXT(B8,"#,###")</t>
  </si>
  <si>
    <t>=TEXT(B9,"#,###")</t>
  </si>
  <si>
    <t>=TEXT(B10,"000,000")</t>
  </si>
  <si>
    <t>=TEXT(B11,"#,###,")</t>
  </si>
  <si>
    <t>=TEXT(B12,"#,###,,")</t>
  </si>
  <si>
    <t>=TEXT(B17,"yyyy-mm-dd")</t>
  </si>
  <si>
    <t>=TEXT(B18,"hh:mm AM/PM")</t>
  </si>
  <si>
    <t>=TEXT(B19,"yyyy-mm-dd hh:mm AM/PM")</t>
  </si>
  <si>
    <t>=TEXT(B20,"[$-ko-KR]yyyy-mm-dd AM/PM hh:mm")</t>
  </si>
  <si>
    <t>=TEXT(B25,"# ?/?")</t>
  </si>
  <si>
    <t>=TEXT(B26,"# ?/?")</t>
  </si>
  <si>
    <t>=TEXT(B27,"# ??/??")</t>
  </si>
  <si>
    <t>=TEXT(B28,"# ???/???")</t>
  </si>
  <si>
    <t>=TEXT(B33,"[&lt;=999999]####-####;(0##) ####-####")</t>
  </si>
  <si>
    <t>=TEXT(B34,"[&lt;=9999999]###-####;(0##) ###-####")</t>
  </si>
  <si>
    <t>=TEXT(B35,"000000-0000000")</t>
  </si>
  <si>
    <t>=TEXT(B36,"[DBNum4][$-ko-KR]G/표준")</t>
  </si>
  <si>
    <t>=TEXT(B37,"[DBNum1][$-ko-KR]G/표준")</t>
  </si>
  <si>
    <t>=TEXT(B38,"[DBNum2][$-ko-KR]G/표준")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</si>
</sst>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76" formatCode="mm&quot;월&quot;\ dd&quot;일&quot;"/>
    <numFmt numFmtId="177" formatCode="[$-F400]h:mm:ss\ AM/PM"/>
    <numFmt numFmtId="180" formatCode="0_);[Red]\(0\)"/>
    <numFmt numFmtId="181" formatCode="yyyy&quot;-&quot;mm&quot;-&quot;dd\ hh:mm\ AM/PM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6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/>
    <xf numFmtId="0" fontId="8" fillId="0" borderId="0" xfId="0" applyFont="1">
      <alignment vertical="center"/>
    </xf>
    <xf numFmtId="0" fontId="8" fillId="0" borderId="1" xfId="2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76" fontId="8" fillId="0" borderId="1" xfId="2" applyNumberFormat="1" applyFont="1" applyFill="1" applyBorder="1" applyAlignment="1">
      <alignment vertical="center"/>
    </xf>
    <xf numFmtId="41" fontId="9" fillId="0" borderId="1" xfId="2" quotePrefix="1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8" fillId="0" borderId="1" xfId="2" quotePrefix="1" applyNumberFormat="1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5" fillId="0" borderId="1" xfId="2" applyNumberFormat="1" applyFont="1" applyFill="1" applyBorder="1" applyAlignment="1">
      <alignment horizontal="left" vertical="center"/>
    </xf>
    <xf numFmtId="177" fontId="8" fillId="0" borderId="1" xfId="2" applyNumberFormat="1" applyFont="1" applyFill="1" applyBorder="1" applyAlignment="1">
      <alignment vertical="center"/>
    </xf>
    <xf numFmtId="180" fontId="8" fillId="0" borderId="1" xfId="2" quotePrefix="1" applyNumberFormat="1" applyFont="1" applyFill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1" fillId="0" borderId="0" xfId="0" applyFont="1" applyAlignment="1"/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9" fillId="0" borderId="0" xfId="0" applyFont="1" applyAlignment="1">
      <alignment vertical="top"/>
    </xf>
    <xf numFmtId="0" fontId="15" fillId="0" borderId="0" xfId="0" applyFont="1">
      <alignment vertical="center"/>
    </xf>
    <xf numFmtId="22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10" fillId="0" borderId="1" xfId="2" applyNumberFormat="1" applyFont="1" applyFill="1" applyBorder="1" applyAlignment="1">
      <alignment horizontal="left" vertical="center"/>
    </xf>
    <xf numFmtId="0" fontId="10" fillId="0" borderId="1" xfId="2" applyNumberFormat="1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3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6600"/>
      <color rgb="FFFF9933"/>
      <color rgb="FF0066FF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tex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45"/>
  <sheetViews>
    <sheetView tabSelected="1" zoomScale="85" zoomScaleNormal="85" workbookViewId="0"/>
  </sheetViews>
  <sheetFormatPr defaultRowHeight="16.5" x14ac:dyDescent="0.3"/>
  <cols>
    <col min="1" max="1" width="3.625" style="4" customWidth="1"/>
    <col min="2" max="2" width="17.5" style="2" customWidth="1"/>
    <col min="3" max="3" width="48.125" style="3" customWidth="1"/>
    <col min="4" max="4" width="34.25" style="3" customWidth="1"/>
    <col min="5" max="5" width="56.5" style="2" customWidth="1"/>
    <col min="6" max="6" width="17" style="2" customWidth="1"/>
    <col min="7" max="7" width="12.875" style="2" customWidth="1"/>
    <col min="8" max="8" width="8.25" style="2" bestFit="1" customWidth="1"/>
    <col min="9" max="9" width="11.875" style="2" customWidth="1"/>
    <col min="10" max="16384" width="9" style="2"/>
  </cols>
  <sheetData>
    <row r="1" spans="1:6" ht="26.25" x14ac:dyDescent="0.3">
      <c r="A1" s="6" t="s">
        <v>24</v>
      </c>
    </row>
    <row r="2" spans="1:6" x14ac:dyDescent="0.3">
      <c r="A2" s="34"/>
      <c r="B2" s="26" t="s">
        <v>22</v>
      </c>
      <c r="E2" s="7"/>
    </row>
    <row r="3" spans="1:6" x14ac:dyDescent="0.3">
      <c r="A3" s="34"/>
      <c r="B3" s="26"/>
      <c r="E3" s="7"/>
    </row>
    <row r="4" spans="1:6" ht="17.25" x14ac:dyDescent="0.3">
      <c r="A4" s="5"/>
      <c r="B4" s="27" t="s">
        <v>23</v>
      </c>
    </row>
    <row r="5" spans="1:6" customFormat="1" x14ac:dyDescent="0.3">
      <c r="B5" s="12" t="s">
        <v>1</v>
      </c>
      <c r="C5" s="17" t="s">
        <v>0</v>
      </c>
      <c r="D5" s="31" t="s">
        <v>3</v>
      </c>
      <c r="E5" s="12"/>
      <c r="F5" t="s">
        <v>14</v>
      </c>
    </row>
    <row r="6" spans="1:6" customFormat="1" ht="33" x14ac:dyDescent="0.3">
      <c r="B6" s="9">
        <v>10000</v>
      </c>
      <c r="C6" s="16" t="s">
        <v>30</v>
      </c>
      <c r="D6" s="19" t="str">
        <f>TEXT(B6,"#,##0")</f>
        <v>10,000</v>
      </c>
      <c r="E6" s="18" t="s">
        <v>2</v>
      </c>
    </row>
    <row r="7" spans="1:6" customFormat="1" ht="33" x14ac:dyDescent="0.3">
      <c r="B7" s="9">
        <v>0</v>
      </c>
      <c r="C7" s="16" t="s">
        <v>31</v>
      </c>
      <c r="D7" s="19" t="str">
        <f>TEXT(B7,"#,##0")</f>
        <v>0</v>
      </c>
      <c r="E7" s="18" t="s">
        <v>2</v>
      </c>
    </row>
    <row r="8" spans="1:6" customFormat="1" ht="33" x14ac:dyDescent="0.3">
      <c r="B8" s="33">
        <v>10000</v>
      </c>
      <c r="C8" s="16" t="s">
        <v>32</v>
      </c>
      <c r="D8" s="32" t="str">
        <f>TEXT(B8,"#,###")</f>
        <v>10,000</v>
      </c>
      <c r="E8" s="22" t="s">
        <v>6</v>
      </c>
    </row>
    <row r="9" spans="1:6" customFormat="1" ht="33" x14ac:dyDescent="0.3">
      <c r="B9" s="33">
        <v>0</v>
      </c>
      <c r="C9" s="16" t="s">
        <v>33</v>
      </c>
      <c r="D9" s="32" t="str">
        <f>TEXT(B9,"#,###")</f>
        <v/>
      </c>
      <c r="E9" s="22" t="s">
        <v>4</v>
      </c>
    </row>
    <row r="10" spans="1:6" customFormat="1" x14ac:dyDescent="0.3">
      <c r="B10" s="9">
        <v>10000</v>
      </c>
      <c r="C10" s="16" t="s">
        <v>34</v>
      </c>
      <c r="D10" s="19" t="str">
        <f>TEXT(B10,"000,000")</f>
        <v>010,000</v>
      </c>
      <c r="E10" s="18" t="s">
        <v>10</v>
      </c>
    </row>
    <row r="11" spans="1:6" customFormat="1" x14ac:dyDescent="0.3">
      <c r="B11" s="33">
        <v>5000000</v>
      </c>
      <c r="C11" s="16" t="s">
        <v>35</v>
      </c>
      <c r="D11" s="32" t="str">
        <f>TEXT(B11,"#,###,")</f>
        <v>5,000</v>
      </c>
      <c r="E11" s="22" t="s">
        <v>5</v>
      </c>
    </row>
    <row r="12" spans="1:6" customFormat="1" ht="33" x14ac:dyDescent="0.3">
      <c r="B12" s="33">
        <v>5000000</v>
      </c>
      <c r="C12" s="16" t="s">
        <v>36</v>
      </c>
      <c r="D12" s="32" t="str">
        <f>TEXT(B12,"#,###,,")</f>
        <v>5</v>
      </c>
      <c r="E12" s="22" t="s">
        <v>7</v>
      </c>
    </row>
    <row r="13" spans="1:6" customFormat="1" x14ac:dyDescent="0.3">
      <c r="D13" s="2"/>
    </row>
    <row r="14" spans="1:6" customFormat="1" x14ac:dyDescent="0.3">
      <c r="D14" s="2"/>
    </row>
    <row r="15" spans="1:6" ht="17.25" x14ac:dyDescent="0.3">
      <c r="A15" s="5"/>
      <c r="B15" s="27" t="s">
        <v>25</v>
      </c>
    </row>
    <row r="16" spans="1:6" customFormat="1" x14ac:dyDescent="0.3">
      <c r="B16" s="12" t="s">
        <v>1</v>
      </c>
      <c r="C16" s="17" t="s">
        <v>0</v>
      </c>
      <c r="D16" s="31" t="s">
        <v>3</v>
      </c>
      <c r="E16" s="12"/>
      <c r="F16" t="s">
        <v>14</v>
      </c>
    </row>
    <row r="17" spans="1:5" customFormat="1" x14ac:dyDescent="0.3">
      <c r="B17" s="13">
        <v>44724</v>
      </c>
      <c r="C17" s="16" t="s">
        <v>37</v>
      </c>
      <c r="D17" s="19" t="str">
        <f>TEXT(B17,"yyyy-mm-dd")</f>
        <v>2022-06-12</v>
      </c>
      <c r="E17" s="18" t="s">
        <v>8</v>
      </c>
    </row>
    <row r="18" spans="1:5" customFormat="1" x14ac:dyDescent="0.3">
      <c r="B18" s="20">
        <v>0.37855324074074076</v>
      </c>
      <c r="C18" s="16" t="s">
        <v>38</v>
      </c>
      <c r="D18" s="19" t="str">
        <f>TEXT(B18,"hh:mm AM/PM")</f>
        <v>09:05 AM</v>
      </c>
      <c r="E18" s="18" t="s">
        <v>9</v>
      </c>
    </row>
    <row r="19" spans="1:5" customFormat="1" x14ac:dyDescent="0.3">
      <c r="B19" s="28">
        <v>44743.661111111112</v>
      </c>
      <c r="C19" s="16" t="s">
        <v>39</v>
      </c>
      <c r="D19" s="29" t="str">
        <f>TEXT(B19,"yyyy-mm-dd hh:mm AM/PM")</f>
        <v>2022-07-01 03:52 PM</v>
      </c>
      <c r="E19" s="30"/>
    </row>
    <row r="20" spans="1:5" customFormat="1" x14ac:dyDescent="0.3">
      <c r="B20" s="28">
        <v>44743.661111111112</v>
      </c>
      <c r="C20" s="16" t="s">
        <v>40</v>
      </c>
      <c r="D20" s="29" t="str">
        <f>TEXT(B20,"[$-ko-KR]yyyy-mm-dd AM/PM hh:mm")</f>
        <v>2022-07-01 오후 03:52</v>
      </c>
      <c r="E20" s="30"/>
    </row>
    <row r="21" spans="1:5" customFormat="1" x14ac:dyDescent="0.3">
      <c r="D21" s="2"/>
    </row>
    <row r="22" spans="1:5" customFormat="1" x14ac:dyDescent="0.3">
      <c r="D22" s="2"/>
    </row>
    <row r="23" spans="1:5" ht="17.25" x14ac:dyDescent="0.3">
      <c r="A23" s="5"/>
      <c r="B23" s="27" t="s">
        <v>26</v>
      </c>
      <c r="D23" s="2"/>
    </row>
    <row r="24" spans="1:5" s="3" customFormat="1" x14ac:dyDescent="0.3">
      <c r="B24" s="12" t="s">
        <v>1</v>
      </c>
      <c r="C24" s="15" t="s">
        <v>0</v>
      </c>
      <c r="D24" s="12" t="s">
        <v>3</v>
      </c>
      <c r="E24" s="10"/>
    </row>
    <row r="25" spans="1:5" s="8" customFormat="1" x14ac:dyDescent="0.3">
      <c r="B25" s="9">
        <v>0.5</v>
      </c>
      <c r="C25" s="16" t="s">
        <v>41</v>
      </c>
      <c r="D25" s="9" t="str">
        <f>TEXT(B25,"# ?/?")</f>
        <v xml:space="preserve"> 1/2</v>
      </c>
      <c r="E25" s="14" t="s">
        <v>11</v>
      </c>
    </row>
    <row r="26" spans="1:5" s="8" customFormat="1" x14ac:dyDescent="0.3">
      <c r="B26" s="9">
        <v>4.2</v>
      </c>
      <c r="C26" s="16" t="s">
        <v>42</v>
      </c>
      <c r="D26" s="9" t="str">
        <f>TEXT(B26,"# ?/?")</f>
        <v>4 1/5</v>
      </c>
      <c r="E26" s="14" t="s">
        <v>11</v>
      </c>
    </row>
    <row r="27" spans="1:5" s="8" customFormat="1" x14ac:dyDescent="0.3">
      <c r="B27" s="9">
        <v>0.3</v>
      </c>
      <c r="C27" s="16" t="s">
        <v>43</v>
      </c>
      <c r="D27" s="9" t="str">
        <f>TEXT(B27,"# ??/??")</f>
        <v xml:space="preserve">  3/10</v>
      </c>
      <c r="E27" s="14" t="s">
        <v>12</v>
      </c>
    </row>
    <row r="28" spans="1:5" s="8" customFormat="1" x14ac:dyDescent="0.3">
      <c r="B28" s="9">
        <v>3.1415899999999999</v>
      </c>
      <c r="C28" s="16" t="s">
        <v>44</v>
      </c>
      <c r="D28" s="9" t="str">
        <f>TEXT(B28,"# ???/???")</f>
        <v>3  16/113</v>
      </c>
      <c r="E28" s="14" t="s">
        <v>13</v>
      </c>
    </row>
    <row r="29" spans="1:5" customFormat="1" x14ac:dyDescent="0.3">
      <c r="D29" s="2"/>
    </row>
    <row r="30" spans="1:5" customFormat="1" x14ac:dyDescent="0.3">
      <c r="D30" s="2"/>
    </row>
    <row r="31" spans="1:5" ht="17.25" x14ac:dyDescent="0.3">
      <c r="A31" s="5"/>
      <c r="B31" s="27" t="s">
        <v>27</v>
      </c>
      <c r="D31" s="2"/>
    </row>
    <row r="32" spans="1:5" s="3" customFormat="1" x14ac:dyDescent="0.3">
      <c r="B32" s="12" t="s">
        <v>1</v>
      </c>
      <c r="C32" s="15" t="s">
        <v>0</v>
      </c>
      <c r="D32" s="12" t="s">
        <v>3</v>
      </c>
      <c r="E32" s="10"/>
    </row>
    <row r="33" spans="1:6" s="8" customFormat="1" x14ac:dyDescent="0.3">
      <c r="B33" s="9">
        <v>3135352323</v>
      </c>
      <c r="C33" s="16" t="s">
        <v>45</v>
      </c>
      <c r="D33" s="9" t="str">
        <f>TEXT(B33,"[&lt;=999999]####-####;(0##) ####-####")</f>
        <v>(031) 3535-2323</v>
      </c>
      <c r="E33" s="14" t="s">
        <v>28</v>
      </c>
    </row>
    <row r="34" spans="1:6" s="8" customFormat="1" x14ac:dyDescent="0.3">
      <c r="B34" s="9">
        <v>315352323</v>
      </c>
      <c r="C34" s="16" t="s">
        <v>46</v>
      </c>
      <c r="D34" s="9" t="str">
        <f>TEXT(B34,"[&lt;=9999999]###-####;(0##) ###-####")</f>
        <v>(031) 535-2323</v>
      </c>
      <c r="E34" s="14" t="s">
        <v>29</v>
      </c>
    </row>
    <row r="35" spans="1:6" s="8" customFormat="1" x14ac:dyDescent="0.3">
      <c r="B35" s="21">
        <v>9905011231346</v>
      </c>
      <c r="C35" s="16" t="s">
        <v>47</v>
      </c>
      <c r="D35" s="9" t="str">
        <f>TEXT(B35,"000000-0000000")</f>
        <v>990501-1231346</v>
      </c>
      <c r="E35" s="14" t="s">
        <v>15</v>
      </c>
    </row>
    <row r="36" spans="1:6" s="8" customFormat="1" x14ac:dyDescent="0.3">
      <c r="B36" s="9">
        <v>3500</v>
      </c>
      <c r="C36" s="16" t="s">
        <v>48</v>
      </c>
      <c r="D36" s="9" t="str">
        <f>TEXT(B36,"[DBNum4][$-ko-KR]G/표준")</f>
        <v>삼천오백</v>
      </c>
      <c r="E36" s="14" t="s">
        <v>18</v>
      </c>
    </row>
    <row r="37" spans="1:6" s="8" customFormat="1" x14ac:dyDescent="0.3">
      <c r="B37" s="9">
        <v>3500</v>
      </c>
      <c r="C37" s="16" t="s">
        <v>49</v>
      </c>
      <c r="D37" s="9" t="str">
        <f>TEXT(B37,"[DBNum1][$-ko-KR]G/표준")</f>
        <v>三千五百</v>
      </c>
      <c r="E37" s="14" t="s">
        <v>16</v>
      </c>
    </row>
    <row r="38" spans="1:6" s="8" customFormat="1" x14ac:dyDescent="0.3">
      <c r="B38" s="9">
        <v>3500</v>
      </c>
      <c r="C38" s="16" t="s">
        <v>50</v>
      </c>
      <c r="D38" s="9" t="str">
        <f>TEXT(B38,"[DBNum2][$-ko-KR]G/표준")</f>
        <v>參阡伍百</v>
      </c>
      <c r="E38" s="14" t="s">
        <v>17</v>
      </c>
    </row>
    <row r="39" spans="1:6" customFormat="1" x14ac:dyDescent="0.3">
      <c r="D39" s="2"/>
    </row>
    <row r="40" spans="1:6" x14ac:dyDescent="0.3">
      <c r="A40" s="2"/>
      <c r="B40" s="3"/>
      <c r="C40" s="11"/>
      <c r="D40" s="2"/>
    </row>
    <row r="41" spans="1:6" x14ac:dyDescent="0.3">
      <c r="F41" s="1"/>
    </row>
    <row r="42" spans="1:6" x14ac:dyDescent="0.3">
      <c r="F42" s="1"/>
    </row>
    <row r="43" spans="1:6" customFormat="1" x14ac:dyDescent="0.3">
      <c r="A43" s="23" t="s">
        <v>19</v>
      </c>
      <c r="C43" s="24"/>
    </row>
    <row r="44" spans="1:6" s="25" customFormat="1" ht="23.25" x14ac:dyDescent="0.35">
      <c r="A44" s="35" t="s">
        <v>21</v>
      </c>
      <c r="B44" s="35"/>
      <c r="C44" s="35"/>
      <c r="D44" s="35"/>
      <c r="E44" s="35"/>
    </row>
    <row r="45" spans="1:6" s="25" customFormat="1" ht="23.25" x14ac:dyDescent="0.35">
      <c r="A45" s="35" t="s">
        <v>20</v>
      </c>
      <c r="B45" s="35"/>
      <c r="C45" s="35"/>
      <c r="D45" s="35"/>
      <c r="E45" s="35"/>
    </row>
  </sheetData>
  <mergeCells count="2">
    <mergeCell ref="A45:E45"/>
    <mergeCell ref="A44:E44"/>
  </mergeCells>
  <phoneticPr fontId="1" type="noConversion"/>
  <hyperlinks>
    <hyperlink ref="A44" r:id="rId1" xr:uid="{6E0C5C38-F299-491A-92AC-897AF4BCB769}"/>
    <hyperlink ref="A45" r:id="rId2" xr:uid="{A62CB59E-CC40-4DBE-B89E-1ACC72BADB10}"/>
  </hyperlinks>
  <pageMargins left="0.7" right="0.7" top="0.75" bottom="0.75" header="0.3" footer="0.3"/>
  <pageSetup paperSize="9"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2023-05-01T15:32:21Z</dcterms:modified>
</cp:coreProperties>
</file>