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3장\"/>
    </mc:Choice>
  </mc:AlternateContent>
  <xr:revisionPtr revIDLastSave="0" documentId="13_ncr:1_{F4477E41-5411-498E-AEF4-070953A00207}" xr6:coauthVersionLast="47" xr6:coauthVersionMax="47" xr10:uidLastSave="{00000000-0000-0000-0000-000000000000}"/>
  <bookViews>
    <workbookView xWindow="-120" yWindow="-120" windowWidth="29040" windowHeight="15720" xr2:uid="{56E147D9-B589-40D0-A3BE-88AC97CD1B5F}"/>
  </bookViews>
  <sheets>
    <sheet name="합계구하기" sheetId="21" r:id="rId1"/>
    <sheet name="조건별합계구하기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6" l="1" a="1"/>
  <c r="B18" i="26" s="1"/>
  <c r="B20" i="26"/>
  <c r="B19" i="26" a="1"/>
  <c r="B19" i="26" s="1"/>
  <c r="E12" i="21" l="1" a="1"/>
  <c r="E12" i="21" s="1"/>
  <c r="E7" i="21" l="1"/>
  <c r="E6" i="21"/>
  <c r="E5" i="21"/>
  <c r="E8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<sst xmlns="http://schemas.openxmlformats.org/spreadsheetml/2006/main" count="70" uniqueCount="51">
  <si>
    <t>판매일자</t>
    <phoneticPr fontId="3" type="noConversion"/>
  </si>
  <si>
    <t>상품</t>
    <phoneticPr fontId="3" type="noConversion"/>
  </si>
  <si>
    <t>기타</t>
  </si>
  <si>
    <t>필기구</t>
  </si>
  <si>
    <t>모나미 볼펜</t>
  </si>
  <si>
    <t>배열수식 없이 판매실적 합계 구하기(판매금액을 구한 후 합계를 구함)</t>
    <phoneticPr fontId="3" type="noConversion"/>
  </si>
  <si>
    <t>단가</t>
    <phoneticPr fontId="3" type="noConversion"/>
  </si>
  <si>
    <t>판매수량</t>
    <phoneticPr fontId="3" type="noConversion"/>
  </si>
  <si>
    <t>판매금액</t>
    <phoneticPr fontId="7" type="noConversion"/>
  </si>
  <si>
    <t>노트</t>
    <phoneticPr fontId="7" type="noConversion"/>
  </si>
  <si>
    <t>=C5*D5</t>
    <phoneticPr fontId="3" type="noConversion"/>
  </si>
  <si>
    <t>볼펜</t>
    <phoneticPr fontId="7" type="noConversion"/>
  </si>
  <si>
    <t>=C6*D6</t>
    <phoneticPr fontId="3" type="noConversion"/>
  </si>
  <si>
    <t>지우개</t>
    <phoneticPr fontId="7" type="noConversion"/>
  </si>
  <si>
    <t>=C7*D7</t>
    <phoneticPr fontId="3" type="noConversion"/>
  </si>
  <si>
    <t>합계</t>
    <phoneticPr fontId="7" type="noConversion"/>
  </si>
  <si>
    <t>=SUM(E5:E7)</t>
    <phoneticPr fontId="3" type="noConversion"/>
  </si>
  <si>
    <t>배열수식을 이용하여 합계 구하기</t>
    <phoneticPr fontId="3" type="noConversion"/>
  </si>
  <si>
    <t>나나문구 홍익점</t>
  </si>
  <si>
    <t>포스트잇 노트 (654) 노랑</t>
  </si>
  <si>
    <t>포스트잇 노트 큐브 3색</t>
  </si>
  <si>
    <t>복사용지</t>
  </si>
  <si>
    <t>더블에이 A4용지</t>
  </si>
  <si>
    <t>신림문구</t>
  </si>
  <si>
    <t>오피스 수정테이프</t>
  </si>
  <si>
    <t>노트</t>
  </si>
  <si>
    <t>옥스포드 노트</t>
  </si>
  <si>
    <t>카카오프렌즈 인덱스 노트 네오</t>
  </si>
  <si>
    <t>가양 아트박스</t>
  </si>
  <si>
    <t>합지 스프링노트</t>
  </si>
  <si>
    <t>신촌오피스</t>
  </si>
  <si>
    <t>카카오프렌즈 인덱스 노트 라이언</t>
  </si>
  <si>
    <t>나나문구 서현점</t>
  </si>
  <si>
    <t>데스크 오거나이저</t>
  </si>
  <si>
    <t>거래처명</t>
    <phoneticPr fontId="3" type="noConversion"/>
  </si>
  <si>
    <t>대리점유형</t>
    <phoneticPr fontId="3" type="noConversion"/>
  </si>
  <si>
    <t>상품분류</t>
    <phoneticPr fontId="3" type="noConversion"/>
  </si>
  <si>
    <t>직영</t>
  </si>
  <si>
    <t>직영</t>
    <phoneticPr fontId="3" type="noConversion"/>
  </si>
  <si>
    <t>가맹</t>
  </si>
  <si>
    <t>판매금액</t>
    <phoneticPr fontId="3" type="noConversion"/>
  </si>
  <si>
    <t>상품명</t>
    <phoneticPr fontId="3" type="noConversion"/>
  </si>
  <si>
    <t>배열 수식으로 합계 구하기</t>
    <phoneticPr fontId="7" type="noConversion"/>
  </si>
  <si>
    <t>`</t>
    <phoneticPr fontId="3" type="noConversion"/>
  </si>
  <si>
    <t>거래처가 '신림문구'이고 상품분류가 '노트'인 것은 판매금액 합계</t>
    <phoneticPr fontId="3" type="noConversion"/>
  </si>
  <si>
    <t>배열 수식으로 조건을 만족하는 합계 구하기</t>
    <phoneticPr fontId="7" type="noConversion"/>
  </si>
  <si>
    <t>판매 이력</t>
    <phoneticPr fontId="3" type="noConversion"/>
  </si>
  <si>
    <t>{=SUM(C5:C7*D5:D7)}</t>
    <phoneticPr fontId="3" type="noConversion"/>
  </si>
  <si>
    <t>{=SUM((C5:C14="신림문구")*(E5:E14="노트")*(G5:G14))}</t>
    <phoneticPr fontId="3" type="noConversion"/>
  </si>
  <si>
    <t>=SUMPRODUCT((C5:C14="신림문구")*(E5:E14="노트")*G5:G14)</t>
    <phoneticPr fontId="3" type="noConversion"/>
  </si>
  <si>
    <t>=SUMIFS(G5:G14,C5:C14,"신림문구",E5:E14,"노트")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</si>
</sst>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(* #,##0_);_(* \(#,##0\);_(* &quot;-&quot;_);_(@_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1" fontId="0" fillId="0" borderId="0" xfId="1" applyFont="1">
      <alignment vertical="center"/>
    </xf>
    <xf numFmtId="0" fontId="0" fillId="0" borderId="0" xfId="1" applyNumberFormat="1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5" fillId="0" borderId="0" xfId="0" quotePrefix="1" applyFont="1">
      <alignment vertical="center"/>
    </xf>
    <xf numFmtId="0" fontId="0" fillId="0" borderId="1" xfId="0" applyBorder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41" fontId="0" fillId="0" borderId="0" xfId="1" applyFont="1" applyFill="1">
      <alignment vertical="center"/>
    </xf>
    <xf numFmtId="0" fontId="6" fillId="0" borderId="0" xfId="0" applyFont="1">
      <alignment vertical="center"/>
    </xf>
    <xf numFmtId="0" fontId="8" fillId="0" borderId="1" xfId="0" applyFont="1" applyBorder="1" applyAlignment="1"/>
    <xf numFmtId="41" fontId="8" fillId="0" borderId="1" xfId="1" applyFont="1" applyBorder="1" applyAlignment="1"/>
    <xf numFmtId="41" fontId="0" fillId="0" borderId="1" xfId="1" applyFont="1" applyBorder="1">
      <alignment vertical="center"/>
    </xf>
    <xf numFmtId="0" fontId="0" fillId="0" borderId="0" xfId="0" quotePrefix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41" fontId="0" fillId="0" borderId="0" xfId="1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41" fontId="5" fillId="0" borderId="1" xfId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9900"/>
      <color rgb="FFFFFF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83F9-B1F3-4406-8276-EB5941152369}">
  <sheetPr codeName="Sheet1"/>
  <dimension ref="A1:J15"/>
  <sheetViews>
    <sheetView tabSelected="1" zoomScale="85" zoomScaleNormal="85" workbookViewId="0"/>
  </sheetViews>
  <sheetFormatPr defaultRowHeight="16.5" x14ac:dyDescent="0.3"/>
  <cols>
    <col min="1" max="1" width="3.625" style="3" customWidth="1"/>
    <col min="2" max="2" width="9" style="3" customWidth="1"/>
    <col min="3" max="3" width="9" style="10" customWidth="1"/>
    <col min="4" max="4" width="10.5" bestFit="1" customWidth="1"/>
    <col min="5" max="5" width="9.875" customWidth="1"/>
    <col min="6" max="15" width="9.625" customWidth="1"/>
  </cols>
  <sheetData>
    <row r="1" spans="1:10" ht="26.25" x14ac:dyDescent="0.3">
      <c r="A1" s="1" t="s">
        <v>42</v>
      </c>
    </row>
    <row r="2" spans="1:10" x14ac:dyDescent="0.3">
      <c r="A2"/>
      <c r="B2" s="11"/>
      <c r="C2" s="11"/>
    </row>
    <row r="3" spans="1:10" x14ac:dyDescent="0.3">
      <c r="A3"/>
      <c r="B3" s="7" t="s">
        <v>5</v>
      </c>
      <c r="C3" s="11"/>
    </row>
    <row r="4" spans="1:10" x14ac:dyDescent="0.3">
      <c r="A4"/>
      <c r="B4" s="16" t="s">
        <v>1</v>
      </c>
      <c r="C4" s="16" t="s">
        <v>6</v>
      </c>
      <c r="D4" s="16" t="s">
        <v>7</v>
      </c>
      <c r="E4" s="16" t="s">
        <v>8</v>
      </c>
    </row>
    <row r="5" spans="1:10" x14ac:dyDescent="0.3">
      <c r="A5"/>
      <c r="B5" s="12" t="s">
        <v>9</v>
      </c>
      <c r="C5" s="13">
        <v>2000</v>
      </c>
      <c r="D5" s="13">
        <v>50</v>
      </c>
      <c r="E5" s="14">
        <f>C5*D5</f>
        <v>100000</v>
      </c>
      <c r="F5" s="15" t="s">
        <v>10</v>
      </c>
    </row>
    <row r="6" spans="1:10" x14ac:dyDescent="0.3">
      <c r="A6"/>
      <c r="B6" s="12" t="s">
        <v>11</v>
      </c>
      <c r="C6" s="13">
        <v>1000</v>
      </c>
      <c r="D6" s="13">
        <v>35</v>
      </c>
      <c r="E6" s="14">
        <f t="shared" ref="E6:E7" si="0">C6*D6</f>
        <v>35000</v>
      </c>
      <c r="F6" s="15" t="s">
        <v>12</v>
      </c>
    </row>
    <row r="7" spans="1:10" x14ac:dyDescent="0.3">
      <c r="A7"/>
      <c r="B7" s="12" t="s">
        <v>13</v>
      </c>
      <c r="C7" s="13">
        <v>500</v>
      </c>
      <c r="D7" s="13">
        <v>120</v>
      </c>
      <c r="E7" s="14">
        <f t="shared" si="0"/>
        <v>60000</v>
      </c>
      <c r="F7" s="15" t="s">
        <v>14</v>
      </c>
      <c r="J7" s="3"/>
    </row>
    <row r="8" spans="1:10" x14ac:dyDescent="0.3">
      <c r="A8"/>
      <c r="B8" s="19"/>
      <c r="C8" s="19"/>
      <c r="D8" s="20" t="s">
        <v>15</v>
      </c>
      <c r="E8" s="21">
        <f>SUM(E5:E7)</f>
        <v>195000</v>
      </c>
      <c r="F8" s="15" t="s">
        <v>16</v>
      </c>
    </row>
    <row r="9" spans="1:10" x14ac:dyDescent="0.3">
      <c r="A9"/>
      <c r="B9" s="11"/>
      <c r="C9" s="11"/>
      <c r="E9" s="10"/>
    </row>
    <row r="10" spans="1:10" x14ac:dyDescent="0.3">
      <c r="A10"/>
      <c r="B10" s="11"/>
      <c r="C10" s="11"/>
      <c r="E10" s="10"/>
    </row>
    <row r="11" spans="1:10" x14ac:dyDescent="0.3">
      <c r="A11"/>
      <c r="B11" s="7" t="s">
        <v>17</v>
      </c>
      <c r="C11" s="11"/>
      <c r="E11" s="10"/>
    </row>
    <row r="12" spans="1:10" x14ac:dyDescent="0.3">
      <c r="A12"/>
      <c r="B12"/>
      <c r="D12" s="20" t="s">
        <v>15</v>
      </c>
      <c r="E12" s="21">
        <f t="array" ref="E12">SUM(C5:C7*D5:D7)</f>
        <v>195000</v>
      </c>
      <c r="F12" s="15" t="s">
        <v>47</v>
      </c>
    </row>
    <row r="13" spans="1:10" x14ac:dyDescent="0.3">
      <c r="B13" s="10"/>
    </row>
    <row r="14" spans="1:10" x14ac:dyDescent="0.3">
      <c r="B14" s="10"/>
    </row>
    <row r="15" spans="1:10" x14ac:dyDescent="0.3">
      <c r="B15" s="10"/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5ABA-FAF2-410B-A37C-622934109EB9}">
  <sheetPr codeName="Sheet2"/>
  <dimension ref="A1:G24"/>
  <sheetViews>
    <sheetView zoomScale="85" zoomScaleNormal="85" workbookViewId="0"/>
  </sheetViews>
  <sheetFormatPr defaultRowHeight="16.5" x14ac:dyDescent="0.3"/>
  <cols>
    <col min="1" max="1" width="3.625" customWidth="1"/>
    <col min="2" max="2" width="12.75" customWidth="1"/>
    <col min="3" max="3" width="14.125" customWidth="1"/>
    <col min="4" max="4" width="10.375" customWidth="1"/>
    <col min="5" max="5" width="9.25" bestFit="1" customWidth="1"/>
    <col min="6" max="6" width="30.875" customWidth="1"/>
    <col min="7" max="7" width="12.375" customWidth="1"/>
  </cols>
  <sheetData>
    <row r="1" spans="1:7" ht="26.25" x14ac:dyDescent="0.3">
      <c r="A1" s="1" t="s">
        <v>45</v>
      </c>
    </row>
    <row r="3" spans="1:7" x14ac:dyDescent="0.3">
      <c r="B3" s="2" t="s">
        <v>46</v>
      </c>
      <c r="C3" s="2"/>
      <c r="D3" s="3"/>
      <c r="E3" s="4"/>
      <c r="F3" s="4"/>
    </row>
    <row r="4" spans="1:7" x14ac:dyDescent="0.3">
      <c r="B4" s="9" t="s">
        <v>0</v>
      </c>
      <c r="C4" s="9" t="s">
        <v>34</v>
      </c>
      <c r="D4" s="9" t="s">
        <v>35</v>
      </c>
      <c r="E4" s="9" t="s">
        <v>36</v>
      </c>
      <c r="F4" s="9" t="s">
        <v>41</v>
      </c>
      <c r="G4" s="9" t="s">
        <v>40</v>
      </c>
    </row>
    <row r="5" spans="1:7" x14ac:dyDescent="0.3">
      <c r="B5" s="17">
        <v>44744</v>
      </c>
      <c r="C5" s="8" t="s">
        <v>18</v>
      </c>
      <c r="D5" s="8" t="s">
        <v>38</v>
      </c>
      <c r="E5" s="8" t="s">
        <v>2</v>
      </c>
      <c r="F5" s="8" t="s">
        <v>19</v>
      </c>
      <c r="G5" s="14">
        <v>119000</v>
      </c>
    </row>
    <row r="6" spans="1:7" x14ac:dyDescent="0.3">
      <c r="B6" s="17">
        <v>44744</v>
      </c>
      <c r="C6" s="8" t="s">
        <v>18</v>
      </c>
      <c r="D6" s="8" t="s">
        <v>37</v>
      </c>
      <c r="E6" s="8" t="s">
        <v>2</v>
      </c>
      <c r="F6" s="8" t="s">
        <v>20</v>
      </c>
      <c r="G6" s="14">
        <v>197800</v>
      </c>
    </row>
    <row r="7" spans="1:7" x14ac:dyDescent="0.3">
      <c r="B7" s="17">
        <v>44744</v>
      </c>
      <c r="C7" s="8" t="s">
        <v>18</v>
      </c>
      <c r="D7" s="8" t="s">
        <v>37</v>
      </c>
      <c r="E7" s="8" t="s">
        <v>21</v>
      </c>
      <c r="F7" s="8" t="s">
        <v>22</v>
      </c>
      <c r="G7" s="14">
        <v>840000</v>
      </c>
    </row>
    <row r="8" spans="1:7" x14ac:dyDescent="0.3">
      <c r="B8" s="17">
        <v>44744</v>
      </c>
      <c r="C8" s="8" t="s">
        <v>23</v>
      </c>
      <c r="D8" s="8" t="s">
        <v>39</v>
      </c>
      <c r="E8" s="8" t="s">
        <v>2</v>
      </c>
      <c r="F8" s="8" t="s">
        <v>24</v>
      </c>
      <c r="G8" s="14">
        <v>1060000</v>
      </c>
    </row>
    <row r="9" spans="1:7" x14ac:dyDescent="0.3">
      <c r="B9" s="17">
        <v>44744</v>
      </c>
      <c r="C9" s="8" t="s">
        <v>23</v>
      </c>
      <c r="D9" s="8" t="s">
        <v>39</v>
      </c>
      <c r="E9" s="8" t="s">
        <v>25</v>
      </c>
      <c r="F9" s="8" t="s">
        <v>26</v>
      </c>
      <c r="G9" s="14">
        <v>624000</v>
      </c>
    </row>
    <row r="10" spans="1:7" x14ac:dyDescent="0.3">
      <c r="B10" s="17">
        <v>44744</v>
      </c>
      <c r="C10" s="8" t="s">
        <v>23</v>
      </c>
      <c r="D10" s="8" t="s">
        <v>39</v>
      </c>
      <c r="E10" s="8" t="s">
        <v>25</v>
      </c>
      <c r="F10" s="8" t="s">
        <v>27</v>
      </c>
      <c r="G10" s="14">
        <v>165000</v>
      </c>
    </row>
    <row r="11" spans="1:7" x14ac:dyDescent="0.3">
      <c r="B11" s="17">
        <v>44744</v>
      </c>
      <c r="C11" s="8" t="s">
        <v>23</v>
      </c>
      <c r="D11" s="8" t="s">
        <v>39</v>
      </c>
      <c r="E11" s="8" t="s">
        <v>3</v>
      </c>
      <c r="F11" s="8" t="s">
        <v>4</v>
      </c>
      <c r="G11" s="14">
        <v>9000</v>
      </c>
    </row>
    <row r="12" spans="1:7" x14ac:dyDescent="0.3">
      <c r="B12" s="17">
        <v>44745</v>
      </c>
      <c r="C12" s="8" t="s">
        <v>28</v>
      </c>
      <c r="D12" s="8" t="s">
        <v>37</v>
      </c>
      <c r="E12" s="8" t="s">
        <v>25</v>
      </c>
      <c r="F12" s="8" t="s">
        <v>29</v>
      </c>
      <c r="G12" s="14">
        <v>302500</v>
      </c>
    </row>
    <row r="13" spans="1:7" x14ac:dyDescent="0.3">
      <c r="B13" s="17">
        <v>44746</v>
      </c>
      <c r="C13" s="8" t="s">
        <v>30</v>
      </c>
      <c r="D13" s="8" t="s">
        <v>37</v>
      </c>
      <c r="E13" s="8" t="s">
        <v>25</v>
      </c>
      <c r="F13" s="8" t="s">
        <v>31</v>
      </c>
      <c r="G13" s="14">
        <v>140000</v>
      </c>
    </row>
    <row r="14" spans="1:7" x14ac:dyDescent="0.3">
      <c r="B14" s="17">
        <v>44747</v>
      </c>
      <c r="C14" s="8" t="s">
        <v>32</v>
      </c>
      <c r="D14" s="8" t="s">
        <v>37</v>
      </c>
      <c r="E14" s="8" t="s">
        <v>2</v>
      </c>
      <c r="F14" s="8" t="s">
        <v>33</v>
      </c>
      <c r="G14" s="14">
        <v>1770000</v>
      </c>
    </row>
    <row r="15" spans="1:7" x14ac:dyDescent="0.3">
      <c r="B15" s="6"/>
      <c r="G15" s="18"/>
    </row>
    <row r="17" spans="2:7" x14ac:dyDescent="0.3">
      <c r="B17" s="5" t="s">
        <v>44</v>
      </c>
    </row>
    <row r="18" spans="2:7" x14ac:dyDescent="0.3">
      <c r="B18" s="14">
        <f t="array" ref="B18">SUM((C5:C14="신림문구")*(E5:E14="노트")*(G5:G14))</f>
        <v>789000</v>
      </c>
      <c r="C18" s="15" t="s">
        <v>48</v>
      </c>
    </row>
    <row r="19" spans="2:7" x14ac:dyDescent="0.3">
      <c r="B19" s="14" cm="1">
        <f t="array" ref="B19">SUMPRODUCT((C5:C14="신림문구")*(E5:E14="노트")*G5:G14)</f>
        <v>789000</v>
      </c>
      <c r="C19" s="15" t="s">
        <v>49</v>
      </c>
    </row>
    <row r="20" spans="2:7" x14ac:dyDescent="0.3">
      <c r="B20" s="14">
        <f>SUMIFS(G5:G14,C5:C14,"신림문구",E5:E14,"노트")</f>
        <v>789000</v>
      </c>
      <c r="C20" s="15" t="s">
        <v>50</v>
      </c>
    </row>
    <row r="22" spans="2:7" x14ac:dyDescent="0.3">
      <c r="C22" s="15"/>
    </row>
    <row r="24" spans="2:7" x14ac:dyDescent="0.3">
      <c r="G24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합계구하기</vt:lpstr>
      <vt:lpstr>조건별합계구하기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2023-05-01T15:33:03Z</dcterms:modified>
</cp:coreProperties>
</file>