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7.xml" ContentType="application/vnd.openxmlformats-officedocument.spreadsheetml.worksheet+xml"/>
  <Override PartName="/xl/worksheets/sheet43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6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izboxA\"/>
    </mc:Choice>
  </mc:AlternateContent>
  <bookViews>
    <workbookView xWindow="0" yWindow="0" windowWidth="12630" windowHeight="12135"/>
  </bookViews>
  <sheets>
    <sheet name="재무상태표 " sheetId="58" r:id="rId1"/>
    <sheet name="손익계산서" sheetId="3" r:id="rId2"/>
    <sheet name="포괄손익계산서" sheetId="4" r:id="rId3"/>
    <sheet name="자본변동표" sheetId="64" r:id="rId4"/>
    <sheet name="잉여금처분(안)" sheetId="65" r:id="rId5"/>
    <sheet name="현금흐름표" sheetId="66" r:id="rId6"/>
    <sheet name="현금성자산" sheetId="46" r:id="rId7"/>
    <sheet name="정기예금" sheetId="8" r:id="rId8"/>
    <sheet name="매출채권" sheetId="10" r:id="rId9"/>
    <sheet name="대손충당금" sheetId="11" r:id="rId10"/>
    <sheet name="미수금" sheetId="12" state="hidden" r:id="rId11"/>
    <sheet name="미수수익" sheetId="47" state="hidden" r:id="rId12"/>
    <sheet name="선급금" sheetId="13" r:id="rId13"/>
    <sheet name="선급비용" sheetId="14" r:id="rId14"/>
    <sheet name="재고자산(변동)" sheetId="48" r:id="rId15"/>
    <sheet name="재고자산" sheetId="17" r:id="rId16"/>
    <sheet name="유형자산 집계표" sheetId="18" r:id="rId17"/>
    <sheet name="토지" sheetId="20" r:id="rId18"/>
    <sheet name="건물" sheetId="21" r:id="rId19"/>
    <sheet name="구축물" sheetId="22" r:id="rId20"/>
    <sheet name="기계장치" sheetId="23" r:id="rId21"/>
    <sheet name="차량운반구" sheetId="24" r:id="rId22"/>
    <sheet name="공기구" sheetId="25" r:id="rId23"/>
    <sheet name="비품" sheetId="26" r:id="rId24"/>
    <sheet name="건설중인자산" sheetId="70" r:id="rId25"/>
    <sheet name="무형자산" sheetId="28" r:id="rId26"/>
    <sheet name="이연법인세자산" sheetId="15" state="hidden" r:id="rId27"/>
    <sheet name="기타보증금" sheetId="29" r:id="rId28"/>
    <sheet name="매입채무" sheetId="49" r:id="rId29"/>
    <sheet name="미지급금" sheetId="50" r:id="rId30"/>
    <sheet name="예수금" sheetId="62" r:id="rId31"/>
    <sheet name="예수보증금" sheetId="34" r:id="rId32"/>
    <sheet name="선수금" sheetId="51" state="hidden" r:id="rId33"/>
    <sheet name="미지급비용" sheetId="63" r:id="rId34"/>
    <sheet name="차입금" sheetId="59" r:id="rId35"/>
    <sheet name="퇴직충당금" sheetId="67" r:id="rId36"/>
    <sheet name="장기선수수익" sheetId="38" r:id="rId37"/>
    <sheet name="장기종업원급여부채" sheetId="68" r:id="rId38"/>
    <sheet name="리스부채" sheetId="69" r:id="rId39"/>
    <sheet name="매출액" sheetId="40" r:id="rId40"/>
    <sheet name="제조원가" sheetId="61" r:id="rId41"/>
    <sheet name="기타수익" sheetId="42" r:id="rId42"/>
    <sheet name="기타비용" sheetId="43" r:id="rId43"/>
    <sheet name="금융수익" sheetId="44" r:id="rId44"/>
    <sheet name="금융원가" sheetId="45" r:id="rId45"/>
  </sheets>
  <externalReferences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_" localSheetId="24">#REF!</definedName>
    <definedName name="_" localSheetId="38">#REF!</definedName>
    <definedName name="_" localSheetId="28">#REF!</definedName>
    <definedName name="_" localSheetId="29">#REF!</definedName>
    <definedName name="_" localSheetId="33">#REF!</definedName>
    <definedName name="_" localSheetId="32">#REF!</definedName>
    <definedName name="_" localSheetId="30">#REF!</definedName>
    <definedName name="_" localSheetId="4">#REF!</definedName>
    <definedName name="_" localSheetId="3">#REF!</definedName>
    <definedName name="_" localSheetId="37">#REF!</definedName>
    <definedName name="_" localSheetId="0">#REF!</definedName>
    <definedName name="_" localSheetId="40">#REF!</definedName>
    <definedName name="_" localSheetId="34">#REF!</definedName>
    <definedName name="_" localSheetId="35">#REF!</definedName>
    <definedName name="_" localSheetId="5">#REF!</definedName>
    <definedName name="_">#REF!</definedName>
    <definedName name="__123Graph_A" localSheetId="24" hidden="1">[1]시산표!#REF!</definedName>
    <definedName name="__123Graph_A" localSheetId="38" hidden="1">[1]시산표!#REF!</definedName>
    <definedName name="__123Graph_A" localSheetId="28" hidden="1">[1]시산표!#REF!</definedName>
    <definedName name="__123Graph_A" localSheetId="29" hidden="1">[1]시산표!#REF!</definedName>
    <definedName name="__123Graph_A" localSheetId="33" hidden="1">[1]시산표!#REF!</definedName>
    <definedName name="__123Graph_A" localSheetId="32" hidden="1">[1]시산표!#REF!</definedName>
    <definedName name="__123Graph_A" localSheetId="30" hidden="1">[1]시산표!#REF!</definedName>
    <definedName name="__123Graph_A" localSheetId="4" hidden="1">[1]시산표!#REF!</definedName>
    <definedName name="__123Graph_A" localSheetId="3" hidden="1">[1]시산표!#REF!</definedName>
    <definedName name="__123Graph_A" localSheetId="37" hidden="1">[1]시산표!#REF!</definedName>
    <definedName name="__123Graph_A" localSheetId="0" hidden="1">[1]시산표!#REF!</definedName>
    <definedName name="__123Graph_A" localSheetId="40" hidden="1">[1]시산표!#REF!</definedName>
    <definedName name="__123Graph_A" localSheetId="34" hidden="1">[1]시산표!#REF!</definedName>
    <definedName name="__123Graph_A" localSheetId="35" hidden="1">[1]시산표!#REF!</definedName>
    <definedName name="__123Graph_A" localSheetId="5" hidden="1">[1]시산표!#REF!</definedName>
    <definedName name="__123Graph_A" hidden="1">[1]시산표!#REF!</definedName>
    <definedName name="__123Graph_B" localSheetId="24" hidden="1">[1]시산표!#REF!</definedName>
    <definedName name="__123Graph_B" localSheetId="38" hidden="1">[1]시산표!#REF!</definedName>
    <definedName name="__123Graph_B" localSheetId="28" hidden="1">[1]시산표!#REF!</definedName>
    <definedName name="__123Graph_B" localSheetId="29" hidden="1">[1]시산표!#REF!</definedName>
    <definedName name="__123Graph_B" localSheetId="33" hidden="1">[1]시산표!#REF!</definedName>
    <definedName name="__123Graph_B" localSheetId="32" hidden="1">[1]시산표!#REF!</definedName>
    <definedName name="__123Graph_B" localSheetId="30" hidden="1">[1]시산표!#REF!</definedName>
    <definedName name="__123Graph_B" localSheetId="4" hidden="1">[1]시산표!#REF!</definedName>
    <definedName name="__123Graph_B" localSheetId="3" hidden="1">[1]시산표!#REF!</definedName>
    <definedName name="__123Graph_B" localSheetId="37" hidden="1">[1]시산표!#REF!</definedName>
    <definedName name="__123Graph_B" localSheetId="0" hidden="1">[1]시산표!#REF!</definedName>
    <definedName name="__123Graph_B" localSheetId="40" hidden="1">[1]시산표!#REF!</definedName>
    <definedName name="__123Graph_B" localSheetId="34" hidden="1">[1]시산표!#REF!</definedName>
    <definedName name="__123Graph_B" localSheetId="35" hidden="1">[1]시산표!#REF!</definedName>
    <definedName name="__123Graph_B" localSheetId="5" hidden="1">[1]시산표!#REF!</definedName>
    <definedName name="__123Graph_B" hidden="1">[1]시산표!#REF!</definedName>
    <definedName name="__123Graph_LBL_A" localSheetId="24" hidden="1">[1]시산표!#REF!</definedName>
    <definedName name="__123Graph_LBL_A" localSheetId="38" hidden="1">[1]시산표!#REF!</definedName>
    <definedName name="__123Graph_LBL_A" localSheetId="28" hidden="1">[1]시산표!#REF!</definedName>
    <definedName name="__123Graph_LBL_A" localSheetId="29" hidden="1">[1]시산표!#REF!</definedName>
    <definedName name="__123Graph_LBL_A" localSheetId="33" hidden="1">[1]시산표!#REF!</definedName>
    <definedName name="__123Graph_LBL_A" localSheetId="32" hidden="1">[1]시산표!#REF!</definedName>
    <definedName name="__123Graph_LBL_A" localSheetId="30" hidden="1">[1]시산표!#REF!</definedName>
    <definedName name="__123Graph_LBL_A" localSheetId="4" hidden="1">[1]시산표!#REF!</definedName>
    <definedName name="__123Graph_LBL_A" localSheetId="3" hidden="1">[1]시산표!#REF!</definedName>
    <definedName name="__123Graph_LBL_A" localSheetId="37" hidden="1">[1]시산표!#REF!</definedName>
    <definedName name="__123Graph_LBL_A" localSheetId="0" hidden="1">[1]시산표!#REF!</definedName>
    <definedName name="__123Graph_LBL_A" localSheetId="40" hidden="1">[1]시산표!#REF!</definedName>
    <definedName name="__123Graph_LBL_A" localSheetId="34" hidden="1">[1]시산표!#REF!</definedName>
    <definedName name="__123Graph_LBL_A" localSheetId="35" hidden="1">[1]시산표!#REF!</definedName>
    <definedName name="__123Graph_LBL_A" localSheetId="5" hidden="1">[1]시산표!#REF!</definedName>
    <definedName name="__123Graph_LBL_A" hidden="1">[1]시산표!#REF!</definedName>
    <definedName name="__123Graph_LBL_B" localSheetId="24" hidden="1">[1]시산표!#REF!</definedName>
    <definedName name="__123Graph_LBL_B" localSheetId="38" hidden="1">[1]시산표!#REF!</definedName>
    <definedName name="__123Graph_LBL_B" localSheetId="28" hidden="1">[1]시산표!#REF!</definedName>
    <definedName name="__123Graph_LBL_B" localSheetId="29" hidden="1">[1]시산표!#REF!</definedName>
    <definedName name="__123Graph_LBL_B" localSheetId="33" hidden="1">[1]시산표!#REF!</definedName>
    <definedName name="__123Graph_LBL_B" localSheetId="32" hidden="1">[1]시산표!#REF!</definedName>
    <definedName name="__123Graph_LBL_B" localSheetId="30" hidden="1">[1]시산표!#REF!</definedName>
    <definedName name="__123Graph_LBL_B" localSheetId="4" hidden="1">[1]시산표!#REF!</definedName>
    <definedName name="__123Graph_LBL_B" localSheetId="3" hidden="1">[1]시산표!#REF!</definedName>
    <definedName name="__123Graph_LBL_B" localSheetId="37" hidden="1">[1]시산표!#REF!</definedName>
    <definedName name="__123Graph_LBL_B" localSheetId="0" hidden="1">[1]시산표!#REF!</definedName>
    <definedName name="__123Graph_LBL_B" localSheetId="40" hidden="1">[1]시산표!#REF!</definedName>
    <definedName name="__123Graph_LBL_B" localSheetId="34" hidden="1">[1]시산표!#REF!</definedName>
    <definedName name="__123Graph_LBL_B" localSheetId="35" hidden="1">[1]시산표!#REF!</definedName>
    <definedName name="__123Graph_LBL_B" localSheetId="5" hidden="1">[1]시산표!#REF!</definedName>
    <definedName name="__123Graph_LBL_B" hidden="1">[1]시산표!#REF!</definedName>
    <definedName name="__123Graph_X" localSheetId="24" hidden="1">[1]시산표!#REF!</definedName>
    <definedName name="__123Graph_X" localSheetId="38" hidden="1">[1]시산표!#REF!</definedName>
    <definedName name="__123Graph_X" localSheetId="28" hidden="1">[1]시산표!#REF!</definedName>
    <definedName name="__123Graph_X" localSheetId="29" hidden="1">[1]시산표!#REF!</definedName>
    <definedName name="__123Graph_X" localSheetId="33" hidden="1">[1]시산표!#REF!</definedName>
    <definedName name="__123Graph_X" localSheetId="32" hidden="1">[1]시산표!#REF!</definedName>
    <definedName name="__123Graph_X" localSheetId="30" hidden="1">[1]시산표!#REF!</definedName>
    <definedName name="__123Graph_X" localSheetId="4" hidden="1">[1]시산표!#REF!</definedName>
    <definedName name="__123Graph_X" localSheetId="3" hidden="1">[1]시산표!#REF!</definedName>
    <definedName name="__123Graph_X" localSheetId="37" hidden="1">[1]시산표!#REF!</definedName>
    <definedName name="__123Graph_X" localSheetId="0" hidden="1">[1]시산표!#REF!</definedName>
    <definedName name="__123Graph_X" localSheetId="40" hidden="1">[1]시산표!#REF!</definedName>
    <definedName name="__123Graph_X" localSheetId="34" hidden="1">[1]시산표!#REF!</definedName>
    <definedName name="__123Graph_X" localSheetId="35" hidden="1">[1]시산표!#REF!</definedName>
    <definedName name="__123Graph_X" localSheetId="5" hidden="1">[1]시산표!#REF!</definedName>
    <definedName name="__123Graph_X" hidden="1">[1]시산표!#REF!</definedName>
    <definedName name="_1_5_0__123Grap" localSheetId="24" hidden="1">[2]시산표!#REF!</definedName>
    <definedName name="_1_5_0__123Grap" localSheetId="38" hidden="1">[2]시산표!#REF!</definedName>
    <definedName name="_1_5_0__123Grap" localSheetId="28" hidden="1">[2]시산표!#REF!</definedName>
    <definedName name="_1_5_0__123Grap" localSheetId="29" hidden="1">[2]시산표!#REF!</definedName>
    <definedName name="_1_5_0__123Grap" localSheetId="33" hidden="1">[2]시산표!#REF!</definedName>
    <definedName name="_1_5_0__123Grap" localSheetId="32" hidden="1">[2]시산표!#REF!</definedName>
    <definedName name="_1_5_0__123Grap" localSheetId="30" hidden="1">[2]시산표!#REF!</definedName>
    <definedName name="_1_5_0__123Grap" localSheetId="4" hidden="1">[2]시산표!#REF!</definedName>
    <definedName name="_1_5_0__123Grap" localSheetId="3" hidden="1">[2]시산표!#REF!</definedName>
    <definedName name="_1_5_0__123Grap" localSheetId="37" hidden="1">[2]시산표!#REF!</definedName>
    <definedName name="_1_5_0__123Grap" localSheetId="0" hidden="1">[2]시산표!#REF!</definedName>
    <definedName name="_1_5_0__123Grap" localSheetId="40" hidden="1">[2]시산표!#REF!</definedName>
    <definedName name="_1_5_0__123Grap" localSheetId="34" hidden="1">[2]시산표!#REF!</definedName>
    <definedName name="_1_5_0__123Grap" localSheetId="35" hidden="1">[2]시산표!#REF!</definedName>
    <definedName name="_1_5_0__123Grap" localSheetId="5" hidden="1">[2]시산표!#REF!</definedName>
    <definedName name="_1_5_0__123Grap" hidden="1">[2]시산표!#REF!</definedName>
    <definedName name="_10_7_0__123Grap" localSheetId="24" hidden="1">[3]시산표!#REF!</definedName>
    <definedName name="_10_7_0__123Grap" localSheetId="38" hidden="1">[3]시산표!#REF!</definedName>
    <definedName name="_10_7_0__123Grap" localSheetId="28" hidden="1">[3]시산표!#REF!</definedName>
    <definedName name="_10_7_0__123Grap" localSheetId="29" hidden="1">[3]시산표!#REF!</definedName>
    <definedName name="_10_7_0__123Grap" localSheetId="33" hidden="1">[3]시산표!#REF!</definedName>
    <definedName name="_10_7_0__123Grap" localSheetId="32" hidden="1">[3]시산표!#REF!</definedName>
    <definedName name="_10_7_0__123Grap" localSheetId="30" hidden="1">[3]시산표!#REF!</definedName>
    <definedName name="_10_7_0__123Grap" localSheetId="4" hidden="1">[3]시산표!#REF!</definedName>
    <definedName name="_10_7_0__123Grap" localSheetId="3" hidden="1">[3]시산표!#REF!</definedName>
    <definedName name="_10_7_0__123Grap" localSheetId="37" hidden="1">[3]시산표!#REF!</definedName>
    <definedName name="_10_7_0__123Grap" localSheetId="0" hidden="1">[3]시산표!#REF!</definedName>
    <definedName name="_10_7_0__123Grap" localSheetId="40" hidden="1">[3]시산표!#REF!</definedName>
    <definedName name="_10_7_0__123Grap" localSheetId="34" hidden="1">[3]시산표!#REF!</definedName>
    <definedName name="_10_7_0__123Grap" localSheetId="35" hidden="1">[3]시산표!#REF!</definedName>
    <definedName name="_10_7_0__123Grap" localSheetId="5" hidden="1">[3]시산표!#REF!</definedName>
    <definedName name="_10_7_0__123Grap" hidden="1">[3]시산표!#REF!</definedName>
    <definedName name="_12_9_0__123Grap" localSheetId="24" hidden="1">[4]시산표!#REF!</definedName>
    <definedName name="_12_9_0__123Grap" localSheetId="38" hidden="1">[4]시산표!#REF!</definedName>
    <definedName name="_12_9_0__123Grap" localSheetId="28" hidden="1">[4]시산표!#REF!</definedName>
    <definedName name="_12_9_0__123Grap" localSheetId="29" hidden="1">[4]시산표!#REF!</definedName>
    <definedName name="_12_9_0__123Grap" localSheetId="33" hidden="1">[4]시산표!#REF!</definedName>
    <definedName name="_12_9_0__123Grap" localSheetId="32" hidden="1">[4]시산표!#REF!</definedName>
    <definedName name="_12_9_0__123Grap" localSheetId="30" hidden="1">[4]시산표!#REF!</definedName>
    <definedName name="_12_9_0__123Grap" localSheetId="4" hidden="1">[4]시산표!#REF!</definedName>
    <definedName name="_12_9_0__123Grap" localSheetId="3" hidden="1">[4]시산표!#REF!</definedName>
    <definedName name="_12_9_0__123Grap" localSheetId="37" hidden="1">[4]시산표!#REF!</definedName>
    <definedName name="_12_9_0__123Grap" localSheetId="0" hidden="1">[4]시산표!#REF!</definedName>
    <definedName name="_12_9_0__123Grap" localSheetId="40" hidden="1">[4]시산표!#REF!</definedName>
    <definedName name="_12_9_0__123Grap" localSheetId="34" hidden="1">[4]시산표!#REF!</definedName>
    <definedName name="_12_9_0__123Grap" localSheetId="35" hidden="1">[4]시산표!#REF!</definedName>
    <definedName name="_12_9_0__123Grap" localSheetId="5" hidden="1">[4]시산표!#REF!</definedName>
    <definedName name="_12_9_0__123Grap" hidden="1">[4]시산표!#REF!</definedName>
    <definedName name="_15_7_0__123Graph_LB" localSheetId="24" hidden="1">[3]시산표!#REF!</definedName>
    <definedName name="_15_7_0__123Graph_LB" localSheetId="38" hidden="1">[3]시산표!#REF!</definedName>
    <definedName name="_15_7_0__123Graph_LB" localSheetId="28" hidden="1">[3]시산표!#REF!</definedName>
    <definedName name="_15_7_0__123Graph_LB" localSheetId="29" hidden="1">[3]시산표!#REF!</definedName>
    <definedName name="_15_7_0__123Graph_LB" localSheetId="33" hidden="1">[3]시산표!#REF!</definedName>
    <definedName name="_15_7_0__123Graph_LB" localSheetId="32" hidden="1">[3]시산표!#REF!</definedName>
    <definedName name="_15_7_0__123Graph_LB" localSheetId="30" hidden="1">[3]시산표!#REF!</definedName>
    <definedName name="_15_7_0__123Graph_LB" localSheetId="4" hidden="1">[3]시산표!#REF!</definedName>
    <definedName name="_15_7_0__123Graph_LB" localSheetId="3" hidden="1">[3]시산표!#REF!</definedName>
    <definedName name="_15_7_0__123Graph_LB" localSheetId="37" hidden="1">[3]시산표!#REF!</definedName>
    <definedName name="_15_7_0__123Graph_LB" localSheetId="0" hidden="1">[3]시산표!#REF!</definedName>
    <definedName name="_15_7_0__123Graph_LB" localSheetId="40" hidden="1">[3]시산표!#REF!</definedName>
    <definedName name="_15_7_0__123Graph_LB" localSheetId="34" hidden="1">[3]시산표!#REF!</definedName>
    <definedName name="_15_7_0__123Graph_LB" localSheetId="35" hidden="1">[3]시산표!#REF!</definedName>
    <definedName name="_15_7_0__123Graph_LB" localSheetId="5" hidden="1">[3]시산표!#REF!</definedName>
    <definedName name="_15_7_0__123Graph_LB" hidden="1">[3]시산표!#REF!</definedName>
    <definedName name="_15_9_0__123Graph_LB" localSheetId="24" hidden="1">[4]시산표!#REF!</definedName>
    <definedName name="_15_9_0__123Graph_LB" localSheetId="38" hidden="1">[4]시산표!#REF!</definedName>
    <definedName name="_15_9_0__123Graph_LB" localSheetId="28" hidden="1">[4]시산표!#REF!</definedName>
    <definedName name="_15_9_0__123Graph_LB" localSheetId="29" hidden="1">[4]시산표!#REF!</definedName>
    <definedName name="_15_9_0__123Graph_LB" localSheetId="33" hidden="1">[4]시산표!#REF!</definedName>
    <definedName name="_15_9_0__123Graph_LB" localSheetId="32" hidden="1">[4]시산표!#REF!</definedName>
    <definedName name="_15_9_0__123Graph_LB" localSheetId="30" hidden="1">[4]시산표!#REF!</definedName>
    <definedName name="_15_9_0__123Graph_LB" localSheetId="4" hidden="1">[4]시산표!#REF!</definedName>
    <definedName name="_15_9_0__123Graph_LB" localSheetId="3" hidden="1">[4]시산표!#REF!</definedName>
    <definedName name="_15_9_0__123Graph_LB" localSheetId="37" hidden="1">[4]시산표!#REF!</definedName>
    <definedName name="_15_9_0__123Graph_LB" localSheetId="0" hidden="1">[4]시산표!#REF!</definedName>
    <definedName name="_15_9_0__123Graph_LB" localSheetId="40" hidden="1">[4]시산표!#REF!</definedName>
    <definedName name="_15_9_0__123Graph_LB" localSheetId="34" hidden="1">[4]시산표!#REF!</definedName>
    <definedName name="_15_9_0__123Graph_LB" localSheetId="35" hidden="1">[4]시산표!#REF!</definedName>
    <definedName name="_15_9_0__123Graph_LB" localSheetId="5" hidden="1">[4]시산표!#REF!</definedName>
    <definedName name="_15_9_0__123Graph_LB" hidden="1">[4]시산표!#REF!</definedName>
    <definedName name="_1999_01_29" localSheetId="24">#REF!</definedName>
    <definedName name="_1999_01_29" localSheetId="38">#REF!</definedName>
    <definedName name="_1999_01_29" localSheetId="28">#REF!</definedName>
    <definedName name="_1999_01_29" localSheetId="29">#REF!</definedName>
    <definedName name="_1999_01_29" localSheetId="33">#REF!</definedName>
    <definedName name="_1999_01_29" localSheetId="32">#REF!</definedName>
    <definedName name="_1999_01_29" localSheetId="30">#REF!</definedName>
    <definedName name="_1999_01_29" localSheetId="4">#REF!</definedName>
    <definedName name="_1999_01_29" localSheetId="3">#REF!</definedName>
    <definedName name="_1999_01_29" localSheetId="37">#REF!</definedName>
    <definedName name="_1999_01_29" localSheetId="0">#REF!</definedName>
    <definedName name="_1999_01_29" localSheetId="40">#REF!</definedName>
    <definedName name="_1999_01_29" localSheetId="34">#REF!</definedName>
    <definedName name="_1999_01_29" localSheetId="35">#REF!</definedName>
    <definedName name="_1999_01_29" localSheetId="5">#REF!</definedName>
    <definedName name="_1999_01_29">#REF!</definedName>
    <definedName name="_2">#N/A</definedName>
    <definedName name="_2_7_0__123Grap" localSheetId="24" hidden="1">[2]시산표!#REF!</definedName>
    <definedName name="_2_7_0__123Grap" localSheetId="38" hidden="1">[2]시산표!#REF!</definedName>
    <definedName name="_2_7_0__123Grap" localSheetId="28" hidden="1">[2]시산표!#REF!</definedName>
    <definedName name="_2_7_0__123Grap" localSheetId="29" hidden="1">[2]시산표!#REF!</definedName>
    <definedName name="_2_7_0__123Grap" localSheetId="33" hidden="1">[2]시산표!#REF!</definedName>
    <definedName name="_2_7_0__123Grap" localSheetId="32" hidden="1">[2]시산표!#REF!</definedName>
    <definedName name="_2_7_0__123Grap" localSheetId="30" hidden="1">[2]시산표!#REF!</definedName>
    <definedName name="_2_7_0__123Grap" localSheetId="4" hidden="1">[2]시산표!#REF!</definedName>
    <definedName name="_2_7_0__123Grap" localSheetId="3" hidden="1">[2]시산표!#REF!</definedName>
    <definedName name="_2_7_0__123Grap" localSheetId="37" hidden="1">[2]시산표!#REF!</definedName>
    <definedName name="_2_7_0__123Grap" localSheetId="0" hidden="1">[2]시산표!#REF!</definedName>
    <definedName name="_2_7_0__123Grap" localSheetId="40" hidden="1">[2]시산표!#REF!</definedName>
    <definedName name="_2_7_0__123Grap" localSheetId="34" hidden="1">[2]시산표!#REF!</definedName>
    <definedName name="_2_7_0__123Grap" localSheetId="35" hidden="1">[2]시산표!#REF!</definedName>
    <definedName name="_2_7_0__123Grap" localSheetId="5" hidden="1">[2]시산표!#REF!</definedName>
    <definedName name="_2_7_0__123Grap" hidden="1">[2]시산표!#REF!</definedName>
    <definedName name="_20_9_0__123Grap" localSheetId="24" hidden="1">[3]시산표!#REF!</definedName>
    <definedName name="_20_9_0__123Grap" localSheetId="38" hidden="1">[3]시산표!#REF!</definedName>
    <definedName name="_20_9_0__123Grap" localSheetId="28" hidden="1">[3]시산표!#REF!</definedName>
    <definedName name="_20_9_0__123Grap" localSheetId="29" hidden="1">[3]시산표!#REF!</definedName>
    <definedName name="_20_9_0__123Grap" localSheetId="33" hidden="1">[3]시산표!#REF!</definedName>
    <definedName name="_20_9_0__123Grap" localSheetId="32" hidden="1">[3]시산표!#REF!</definedName>
    <definedName name="_20_9_0__123Grap" localSheetId="30" hidden="1">[3]시산표!#REF!</definedName>
    <definedName name="_20_9_0__123Grap" localSheetId="4" hidden="1">[3]시산표!#REF!</definedName>
    <definedName name="_20_9_0__123Grap" localSheetId="3" hidden="1">[3]시산표!#REF!</definedName>
    <definedName name="_20_9_0__123Grap" localSheetId="37" hidden="1">[3]시산표!#REF!</definedName>
    <definedName name="_20_9_0__123Grap" localSheetId="0" hidden="1">[3]시산표!#REF!</definedName>
    <definedName name="_20_9_0__123Grap" localSheetId="40" hidden="1">[3]시산표!#REF!</definedName>
    <definedName name="_20_9_0__123Grap" localSheetId="34" hidden="1">[3]시산표!#REF!</definedName>
    <definedName name="_20_9_0__123Grap" localSheetId="35" hidden="1">[3]시산표!#REF!</definedName>
    <definedName name="_20_9_0__123Grap" localSheetId="5" hidden="1">[3]시산표!#REF!</definedName>
    <definedName name="_20_9_0__123Grap" hidden="1">[3]시산표!#REF!</definedName>
    <definedName name="_25_9_0__123Graph_LB" localSheetId="24" hidden="1">[3]시산표!#REF!</definedName>
    <definedName name="_25_9_0__123Graph_LB" localSheetId="38" hidden="1">[3]시산표!#REF!</definedName>
    <definedName name="_25_9_0__123Graph_LB" localSheetId="28" hidden="1">[3]시산표!#REF!</definedName>
    <definedName name="_25_9_0__123Graph_LB" localSheetId="29" hidden="1">[3]시산표!#REF!</definedName>
    <definedName name="_25_9_0__123Graph_LB" localSheetId="33" hidden="1">[3]시산표!#REF!</definedName>
    <definedName name="_25_9_0__123Graph_LB" localSheetId="32" hidden="1">[3]시산표!#REF!</definedName>
    <definedName name="_25_9_0__123Graph_LB" localSheetId="30" hidden="1">[3]시산표!#REF!</definedName>
    <definedName name="_25_9_0__123Graph_LB" localSheetId="4" hidden="1">[3]시산표!#REF!</definedName>
    <definedName name="_25_9_0__123Graph_LB" localSheetId="3" hidden="1">[3]시산표!#REF!</definedName>
    <definedName name="_25_9_0__123Graph_LB" localSheetId="37" hidden="1">[3]시산표!#REF!</definedName>
    <definedName name="_25_9_0__123Graph_LB" localSheetId="0" hidden="1">[3]시산표!#REF!</definedName>
    <definedName name="_25_9_0__123Graph_LB" localSheetId="40" hidden="1">[3]시산표!#REF!</definedName>
    <definedName name="_25_9_0__123Graph_LB" localSheetId="34" hidden="1">[3]시산표!#REF!</definedName>
    <definedName name="_25_9_0__123Graph_LB" localSheetId="35" hidden="1">[3]시산표!#REF!</definedName>
    <definedName name="_25_9_0__123Graph_LB" localSheetId="5" hidden="1">[3]시산표!#REF!</definedName>
    <definedName name="_25_9_0__123Graph_LB" hidden="1">[3]시산표!#REF!</definedName>
    <definedName name="_3_5_0__123Grap" localSheetId="24" hidden="1">[4]시산표!#REF!</definedName>
    <definedName name="_3_5_0__123Grap" localSheetId="38" hidden="1">[4]시산표!#REF!</definedName>
    <definedName name="_3_5_0__123Grap" localSheetId="28" hidden="1">[4]시산표!#REF!</definedName>
    <definedName name="_3_5_0__123Grap" localSheetId="29" hidden="1">[4]시산표!#REF!</definedName>
    <definedName name="_3_5_0__123Grap" localSheetId="33" hidden="1">[4]시산표!#REF!</definedName>
    <definedName name="_3_5_0__123Grap" localSheetId="32" hidden="1">[4]시산표!#REF!</definedName>
    <definedName name="_3_5_0__123Grap" localSheetId="30" hidden="1">[4]시산표!#REF!</definedName>
    <definedName name="_3_5_0__123Grap" localSheetId="4" hidden="1">[4]시산표!#REF!</definedName>
    <definedName name="_3_5_0__123Grap" localSheetId="3" hidden="1">[4]시산표!#REF!</definedName>
    <definedName name="_3_5_0__123Grap" localSheetId="37" hidden="1">[4]시산표!#REF!</definedName>
    <definedName name="_3_5_0__123Grap" localSheetId="0" hidden="1">[4]시산표!#REF!</definedName>
    <definedName name="_3_5_0__123Grap" localSheetId="40" hidden="1">[4]시산표!#REF!</definedName>
    <definedName name="_3_5_0__123Grap" localSheetId="34" hidden="1">[4]시산표!#REF!</definedName>
    <definedName name="_3_5_0__123Grap" localSheetId="35" hidden="1">[4]시산표!#REF!</definedName>
    <definedName name="_3_5_0__123Grap" localSheetId="5" hidden="1">[4]시산표!#REF!</definedName>
    <definedName name="_3_5_0__123Grap" hidden="1">[4]시산표!#REF!</definedName>
    <definedName name="_3_7_0__123Graph_LB" localSheetId="24" hidden="1">[2]시산표!#REF!</definedName>
    <definedName name="_3_7_0__123Graph_LB" localSheetId="38" hidden="1">[2]시산표!#REF!</definedName>
    <definedName name="_3_7_0__123Graph_LB" localSheetId="28" hidden="1">[2]시산표!#REF!</definedName>
    <definedName name="_3_7_0__123Graph_LB" localSheetId="29" hidden="1">[2]시산표!#REF!</definedName>
    <definedName name="_3_7_0__123Graph_LB" localSheetId="33" hidden="1">[2]시산표!#REF!</definedName>
    <definedName name="_3_7_0__123Graph_LB" localSheetId="32" hidden="1">[2]시산표!#REF!</definedName>
    <definedName name="_3_7_0__123Graph_LB" localSheetId="30" hidden="1">[2]시산표!#REF!</definedName>
    <definedName name="_3_7_0__123Graph_LB" localSheetId="4" hidden="1">[2]시산표!#REF!</definedName>
    <definedName name="_3_7_0__123Graph_LB" localSheetId="3" hidden="1">[2]시산표!#REF!</definedName>
    <definedName name="_3_7_0__123Graph_LB" localSheetId="37" hidden="1">[2]시산표!#REF!</definedName>
    <definedName name="_3_7_0__123Graph_LB" localSheetId="0" hidden="1">[2]시산표!#REF!</definedName>
    <definedName name="_3_7_0__123Graph_LB" localSheetId="40" hidden="1">[2]시산표!#REF!</definedName>
    <definedName name="_3_7_0__123Graph_LB" localSheetId="34" hidden="1">[2]시산표!#REF!</definedName>
    <definedName name="_3_7_0__123Graph_LB" localSheetId="35" hidden="1">[2]시산표!#REF!</definedName>
    <definedName name="_3_7_0__123Graph_LB" localSheetId="5" hidden="1">[2]시산표!#REF!</definedName>
    <definedName name="_3_7_0__123Graph_LB" hidden="1">[2]시산표!#REF!</definedName>
    <definedName name="_31´ë_ó¹üÀ§">#N/A</definedName>
    <definedName name="_37_0" localSheetId="24">#REF!</definedName>
    <definedName name="_37_0" localSheetId="38">#REF!</definedName>
    <definedName name="_37_0" localSheetId="28">#REF!</definedName>
    <definedName name="_37_0" localSheetId="29">#REF!</definedName>
    <definedName name="_37_0" localSheetId="33">#REF!</definedName>
    <definedName name="_37_0" localSheetId="32">#REF!</definedName>
    <definedName name="_37_0" localSheetId="30">#REF!</definedName>
    <definedName name="_37_0" localSheetId="4">#REF!</definedName>
    <definedName name="_37_0" localSheetId="3">#REF!</definedName>
    <definedName name="_37_0" localSheetId="37">#REF!</definedName>
    <definedName name="_37_0" localSheetId="0">#REF!</definedName>
    <definedName name="_37_0" localSheetId="40">#REF!</definedName>
    <definedName name="_37_0" localSheetId="34">#REF!</definedName>
    <definedName name="_37_0" localSheetId="35">#REF!</definedName>
    <definedName name="_37_0" localSheetId="5">#REF!</definedName>
    <definedName name="_37_0">#REF!</definedName>
    <definedName name="_4_9_0__123Grap" localSheetId="24" hidden="1">[2]시산표!#REF!</definedName>
    <definedName name="_4_9_0__123Grap" localSheetId="38" hidden="1">[2]시산표!#REF!</definedName>
    <definedName name="_4_9_0__123Grap" localSheetId="28" hidden="1">[2]시산표!#REF!</definedName>
    <definedName name="_4_9_0__123Grap" localSheetId="29" hidden="1">[2]시산표!#REF!</definedName>
    <definedName name="_4_9_0__123Grap" localSheetId="33" hidden="1">[2]시산표!#REF!</definedName>
    <definedName name="_4_9_0__123Grap" localSheetId="32" hidden="1">[2]시산표!#REF!</definedName>
    <definedName name="_4_9_0__123Grap" localSheetId="30" hidden="1">[2]시산표!#REF!</definedName>
    <definedName name="_4_9_0__123Grap" localSheetId="4" hidden="1">[2]시산표!#REF!</definedName>
    <definedName name="_4_9_0__123Grap" localSheetId="3" hidden="1">[2]시산표!#REF!</definedName>
    <definedName name="_4_9_0__123Grap" localSheetId="37" hidden="1">[2]시산표!#REF!</definedName>
    <definedName name="_4_9_0__123Grap" localSheetId="0" hidden="1">[2]시산표!#REF!</definedName>
    <definedName name="_4_9_0__123Grap" localSheetId="40" hidden="1">[2]시산표!#REF!</definedName>
    <definedName name="_4_9_0__123Grap" localSheetId="34" hidden="1">[2]시산표!#REF!</definedName>
    <definedName name="_4_9_0__123Grap" localSheetId="35" hidden="1">[2]시산표!#REF!</definedName>
    <definedName name="_4_9_0__123Grap" localSheetId="5" hidden="1">[2]시산표!#REF!</definedName>
    <definedName name="_4_9_0__123Grap" hidden="1">[2]시산표!#REF!</definedName>
    <definedName name="_5_5_0__123Grap" localSheetId="24" hidden="1">[3]시산표!#REF!</definedName>
    <definedName name="_5_5_0__123Grap" localSheetId="38" hidden="1">[3]시산표!#REF!</definedName>
    <definedName name="_5_5_0__123Grap" localSheetId="28" hidden="1">[3]시산표!#REF!</definedName>
    <definedName name="_5_5_0__123Grap" localSheetId="29" hidden="1">[3]시산표!#REF!</definedName>
    <definedName name="_5_5_0__123Grap" localSheetId="33" hidden="1">[3]시산표!#REF!</definedName>
    <definedName name="_5_5_0__123Grap" localSheetId="32" hidden="1">[3]시산표!#REF!</definedName>
    <definedName name="_5_5_0__123Grap" localSheetId="30" hidden="1">[3]시산표!#REF!</definedName>
    <definedName name="_5_5_0__123Grap" localSheetId="4" hidden="1">[3]시산표!#REF!</definedName>
    <definedName name="_5_5_0__123Grap" localSheetId="3" hidden="1">[3]시산표!#REF!</definedName>
    <definedName name="_5_5_0__123Grap" localSheetId="37" hidden="1">[3]시산표!#REF!</definedName>
    <definedName name="_5_5_0__123Grap" localSheetId="0" hidden="1">[3]시산표!#REF!</definedName>
    <definedName name="_5_5_0__123Grap" localSheetId="40" hidden="1">[3]시산표!#REF!</definedName>
    <definedName name="_5_5_0__123Grap" localSheetId="34" hidden="1">[3]시산표!#REF!</definedName>
    <definedName name="_5_5_0__123Grap" localSheetId="35" hidden="1">[3]시산표!#REF!</definedName>
    <definedName name="_5_5_0__123Grap" localSheetId="5" hidden="1">[3]시산표!#REF!</definedName>
    <definedName name="_5_5_0__123Grap" hidden="1">[3]시산표!#REF!</definedName>
    <definedName name="_5_9_0__123Graph_LB" localSheetId="24" hidden="1">[2]시산표!#REF!</definedName>
    <definedName name="_5_9_0__123Graph_LB" localSheetId="38" hidden="1">[2]시산표!#REF!</definedName>
    <definedName name="_5_9_0__123Graph_LB" localSheetId="28" hidden="1">[2]시산표!#REF!</definedName>
    <definedName name="_5_9_0__123Graph_LB" localSheetId="29" hidden="1">[2]시산표!#REF!</definedName>
    <definedName name="_5_9_0__123Graph_LB" localSheetId="33" hidden="1">[2]시산표!#REF!</definedName>
    <definedName name="_5_9_0__123Graph_LB" localSheetId="32" hidden="1">[2]시산표!#REF!</definedName>
    <definedName name="_5_9_0__123Graph_LB" localSheetId="30" hidden="1">[2]시산표!#REF!</definedName>
    <definedName name="_5_9_0__123Graph_LB" localSheetId="4" hidden="1">[2]시산표!#REF!</definedName>
    <definedName name="_5_9_0__123Graph_LB" localSheetId="3" hidden="1">[2]시산표!#REF!</definedName>
    <definedName name="_5_9_0__123Graph_LB" localSheetId="37" hidden="1">[2]시산표!#REF!</definedName>
    <definedName name="_5_9_0__123Graph_LB" localSheetId="0" hidden="1">[2]시산표!#REF!</definedName>
    <definedName name="_5_9_0__123Graph_LB" localSheetId="40" hidden="1">[2]시산표!#REF!</definedName>
    <definedName name="_5_9_0__123Graph_LB" localSheetId="34" hidden="1">[2]시산표!#REF!</definedName>
    <definedName name="_5_9_0__123Graph_LB" localSheetId="35" hidden="1">[2]시산표!#REF!</definedName>
    <definedName name="_5_9_0__123Graph_LB" localSheetId="5" hidden="1">[2]시산표!#REF!</definedName>
    <definedName name="_5_9_0__123Graph_LB" hidden="1">[2]시산표!#REF!</definedName>
    <definedName name="_6_7_0__123Grap" localSheetId="24" hidden="1">[4]시산표!#REF!</definedName>
    <definedName name="_6_7_0__123Grap" localSheetId="38" hidden="1">[4]시산표!#REF!</definedName>
    <definedName name="_6_7_0__123Grap" localSheetId="28" hidden="1">[4]시산표!#REF!</definedName>
    <definedName name="_6_7_0__123Grap" localSheetId="29" hidden="1">[4]시산표!#REF!</definedName>
    <definedName name="_6_7_0__123Grap" localSheetId="33" hidden="1">[4]시산표!#REF!</definedName>
    <definedName name="_6_7_0__123Grap" localSheetId="32" hidden="1">[4]시산표!#REF!</definedName>
    <definedName name="_6_7_0__123Grap" localSheetId="30" hidden="1">[4]시산표!#REF!</definedName>
    <definedName name="_6_7_0__123Grap" localSheetId="4" hidden="1">[4]시산표!#REF!</definedName>
    <definedName name="_6_7_0__123Grap" localSheetId="3" hidden="1">[4]시산표!#REF!</definedName>
    <definedName name="_6_7_0__123Grap" localSheetId="37" hidden="1">[4]시산표!#REF!</definedName>
    <definedName name="_6_7_0__123Grap" localSheetId="0" hidden="1">[4]시산표!#REF!</definedName>
    <definedName name="_6_7_0__123Grap" localSheetId="40" hidden="1">[4]시산표!#REF!</definedName>
    <definedName name="_6_7_0__123Grap" localSheetId="34" hidden="1">[4]시산표!#REF!</definedName>
    <definedName name="_6_7_0__123Grap" localSheetId="35" hidden="1">[4]시산표!#REF!</definedName>
    <definedName name="_6_7_0__123Grap" localSheetId="5" hidden="1">[4]시산표!#REF!</definedName>
    <definedName name="_6_7_0__123Grap" hidden="1">[4]시산표!#REF!</definedName>
    <definedName name="_6_h" localSheetId="24">[2]시산표!#REF!</definedName>
    <definedName name="_6_h" localSheetId="38">[2]시산표!#REF!</definedName>
    <definedName name="_6_h" localSheetId="28">[2]시산표!#REF!</definedName>
    <definedName name="_6_h" localSheetId="29">[2]시산표!#REF!</definedName>
    <definedName name="_6_h" localSheetId="33">[2]시산표!#REF!</definedName>
    <definedName name="_6_h" localSheetId="32">[2]시산표!#REF!</definedName>
    <definedName name="_6_h" localSheetId="30">[2]시산표!#REF!</definedName>
    <definedName name="_6_h" localSheetId="4">[2]시산표!#REF!</definedName>
    <definedName name="_6_h" localSheetId="3">[2]시산표!#REF!</definedName>
    <definedName name="_6_h" localSheetId="37">[2]시산표!#REF!</definedName>
    <definedName name="_6_h" localSheetId="0">[2]시산표!#REF!</definedName>
    <definedName name="_6_h" localSheetId="40">[2]시산표!#REF!</definedName>
    <definedName name="_6_h" localSheetId="34">[2]시산표!#REF!</definedName>
    <definedName name="_6_h" localSheetId="35">[2]시산표!#REF!</definedName>
    <definedName name="_6_h" localSheetId="5">[2]시산표!#REF!</definedName>
    <definedName name="_6_h">[2]시산표!#REF!</definedName>
    <definedName name="_64_3_0Crite" localSheetId="24">#REF!</definedName>
    <definedName name="_64_3_0Crite" localSheetId="38">#REF!</definedName>
    <definedName name="_64_3_0Crite" localSheetId="28">#REF!</definedName>
    <definedName name="_64_3_0Crite" localSheetId="29">#REF!</definedName>
    <definedName name="_64_3_0Crite" localSheetId="33">#REF!</definedName>
    <definedName name="_64_3_0Crite" localSheetId="32">#REF!</definedName>
    <definedName name="_64_3_0Crite" localSheetId="30">#REF!</definedName>
    <definedName name="_64_3_0Crite" localSheetId="4">#REF!</definedName>
    <definedName name="_64_3_0Crite" localSheetId="3">#REF!</definedName>
    <definedName name="_64_3_0Crite" localSheetId="37">#REF!</definedName>
    <definedName name="_64_3_0Crite" localSheetId="0">#REF!</definedName>
    <definedName name="_64_3_0Crite" localSheetId="40">#REF!</definedName>
    <definedName name="_64_3_0Crite" localSheetId="34">#REF!</definedName>
    <definedName name="_64_3_0Crite" localSheetId="35">#REF!</definedName>
    <definedName name="_64_3_0Crite" localSheetId="5">#REF!</definedName>
    <definedName name="_64_3_0Crite">#REF!</definedName>
    <definedName name="_67_3_0Criteria" localSheetId="24">#REF!</definedName>
    <definedName name="_67_3_0Criteria" localSheetId="38">#REF!</definedName>
    <definedName name="_67_3_0Criteria" localSheetId="28">#REF!</definedName>
    <definedName name="_67_3_0Criteria" localSheetId="29">#REF!</definedName>
    <definedName name="_67_3_0Criteria" localSheetId="33">#REF!</definedName>
    <definedName name="_67_3_0Criteria" localSheetId="32">#REF!</definedName>
    <definedName name="_67_3_0Criteria" localSheetId="30">#REF!</definedName>
    <definedName name="_67_3_0Criteria" localSheetId="4">#REF!</definedName>
    <definedName name="_67_3_0Criteria" localSheetId="3">#REF!</definedName>
    <definedName name="_67_3_0Criteria" localSheetId="37">#REF!</definedName>
    <definedName name="_67_3_0Criteria" localSheetId="0">#REF!</definedName>
    <definedName name="_67_3_0Criteria" localSheetId="40">#REF!</definedName>
    <definedName name="_67_3_0Criteria" localSheetId="34">#REF!</definedName>
    <definedName name="_67_3_0Criteria" localSheetId="35">#REF!</definedName>
    <definedName name="_67_3_0Criteria" localSheetId="5">#REF!</definedName>
    <definedName name="_67_3_0Criteria">#REF!</definedName>
    <definedName name="_68a01_" localSheetId="38" hidden="1">{#N/A,#N/A,FALSE,"Aging Summary";#N/A,#N/A,FALSE,"Ratio Analysis";#N/A,#N/A,FALSE,"Test 120 Day Accts";#N/A,#N/A,FALSE,"Tickmarks"}</definedName>
    <definedName name="_68a01_" localSheetId="28" hidden="1">{#N/A,#N/A,FALSE,"Aging Summary";#N/A,#N/A,FALSE,"Ratio Analysis";#N/A,#N/A,FALSE,"Test 120 Day Accts";#N/A,#N/A,FALSE,"Tickmarks"}</definedName>
    <definedName name="_68a01_" localSheetId="29" hidden="1">{#N/A,#N/A,FALSE,"Aging Summary";#N/A,#N/A,FALSE,"Ratio Analysis";#N/A,#N/A,FALSE,"Test 120 Day Accts";#N/A,#N/A,FALSE,"Tickmarks"}</definedName>
    <definedName name="_68a01_" localSheetId="33" hidden="1">{#N/A,#N/A,FALSE,"Aging Summary";#N/A,#N/A,FALSE,"Ratio Analysis";#N/A,#N/A,FALSE,"Test 120 Day Accts";#N/A,#N/A,FALSE,"Tickmarks"}</definedName>
    <definedName name="_68a01_" localSheetId="32" hidden="1">{#N/A,#N/A,FALSE,"Aging Summary";#N/A,#N/A,FALSE,"Ratio Analysis";#N/A,#N/A,FALSE,"Test 120 Day Accts";#N/A,#N/A,FALSE,"Tickmarks"}</definedName>
    <definedName name="_68a01_" localSheetId="30" hidden="1">{#N/A,#N/A,FALSE,"Aging Summary";#N/A,#N/A,FALSE,"Ratio Analysis";#N/A,#N/A,FALSE,"Test 120 Day Accts";#N/A,#N/A,FALSE,"Tickmarks"}</definedName>
    <definedName name="_68a01_" localSheetId="4" hidden="1">{#N/A,#N/A,FALSE,"Aging Summary";#N/A,#N/A,FALSE,"Ratio Analysis";#N/A,#N/A,FALSE,"Test 120 Day Accts";#N/A,#N/A,FALSE,"Tickmarks"}</definedName>
    <definedName name="_68a01_" localSheetId="3" hidden="1">{#N/A,#N/A,FALSE,"Aging Summary";#N/A,#N/A,FALSE,"Ratio Analysis";#N/A,#N/A,FALSE,"Test 120 Day Accts";#N/A,#N/A,FALSE,"Tickmarks"}</definedName>
    <definedName name="_68a01_" localSheetId="37" hidden="1">{#N/A,#N/A,FALSE,"Aging Summary";#N/A,#N/A,FALSE,"Ratio Analysis";#N/A,#N/A,FALSE,"Test 120 Day Accts";#N/A,#N/A,FALSE,"Tickmarks"}</definedName>
    <definedName name="_68a01_" localSheetId="0" hidden="1">{#N/A,#N/A,FALSE,"Aging Summary";#N/A,#N/A,FALSE,"Ratio Analysis";#N/A,#N/A,FALSE,"Test 120 Day Accts";#N/A,#N/A,FALSE,"Tickmarks"}</definedName>
    <definedName name="_68a01_" localSheetId="40" hidden="1">{#N/A,#N/A,FALSE,"Aging Summary";#N/A,#N/A,FALSE,"Ratio Analysis";#N/A,#N/A,FALSE,"Test 120 Day Accts";#N/A,#N/A,FALSE,"Tickmarks"}</definedName>
    <definedName name="_68a01_" localSheetId="34" hidden="1">{#N/A,#N/A,FALSE,"Aging Summary";#N/A,#N/A,FALSE,"Ratio Analysis";#N/A,#N/A,FALSE,"Test 120 Day Accts";#N/A,#N/A,FALSE,"Tickmarks"}</definedName>
    <definedName name="_68a01_" localSheetId="35" hidden="1">{#N/A,#N/A,FALSE,"Aging Summary";#N/A,#N/A,FALSE,"Ratio Analysis";#N/A,#N/A,FALSE,"Test 120 Day Accts";#N/A,#N/A,FALSE,"Tickmarks"}</definedName>
    <definedName name="_68a01_" localSheetId="5" hidden="1">{#N/A,#N/A,FALSE,"Aging Summary";#N/A,#N/A,FALSE,"Ratio Analysis";#N/A,#N/A,FALSE,"Test 120 Day Accts";#N/A,#N/A,FALSE,"Tickmarks"}</definedName>
    <definedName name="_68a01_" hidden="1">{#N/A,#N/A,FALSE,"Aging Summary";#N/A,#N/A,FALSE,"Ratio Analysis";#N/A,#N/A,FALSE,"Test 120 Day Accts";#N/A,#N/A,FALSE,"Tickmarks"}</definedName>
    <definedName name="_69a1_" localSheetId="24">#REF!</definedName>
    <definedName name="_69a1_" localSheetId="38">#REF!</definedName>
    <definedName name="_69a1_" localSheetId="28">#REF!</definedName>
    <definedName name="_69a1_" localSheetId="29">#REF!</definedName>
    <definedName name="_69a1_" localSheetId="33">#REF!</definedName>
    <definedName name="_69a1_" localSheetId="32">#REF!</definedName>
    <definedName name="_69a1_" localSheetId="30">#REF!</definedName>
    <definedName name="_69a1_" localSheetId="4">#REF!</definedName>
    <definedName name="_69a1_" localSheetId="3">#REF!</definedName>
    <definedName name="_69a1_" localSheetId="37">#REF!</definedName>
    <definedName name="_69a1_" localSheetId="0">#REF!</definedName>
    <definedName name="_69a1_" localSheetId="40">#REF!</definedName>
    <definedName name="_69a1_" localSheetId="34">#REF!</definedName>
    <definedName name="_69a1_" localSheetId="35">#REF!</definedName>
    <definedName name="_69a1_" localSheetId="5">#REF!</definedName>
    <definedName name="_69a1_">#REF!</definedName>
    <definedName name="_6h" localSheetId="24">[2]시산표!#REF!</definedName>
    <definedName name="_6h" localSheetId="38">[2]시산표!#REF!</definedName>
    <definedName name="_6h" localSheetId="28">[2]시산표!#REF!</definedName>
    <definedName name="_6h" localSheetId="29">[2]시산표!#REF!</definedName>
    <definedName name="_6h" localSheetId="33">[2]시산표!#REF!</definedName>
    <definedName name="_6h" localSheetId="32">[2]시산표!#REF!</definedName>
    <definedName name="_6h" localSheetId="30">[2]시산표!#REF!</definedName>
    <definedName name="_6h" localSheetId="4">[2]시산표!#REF!</definedName>
    <definedName name="_6h" localSheetId="3">[2]시산표!#REF!</definedName>
    <definedName name="_6h" localSheetId="37">[2]시산표!#REF!</definedName>
    <definedName name="_6h" localSheetId="0">[2]시산표!#REF!</definedName>
    <definedName name="_6h" localSheetId="40">[2]시산표!#REF!</definedName>
    <definedName name="_6h" localSheetId="34">[2]시산표!#REF!</definedName>
    <definedName name="_6h" localSheetId="35">[2]시산표!#REF!</definedName>
    <definedName name="_6h" localSheetId="5">[2]시산표!#REF!</definedName>
    <definedName name="_6h">[2]시산표!#REF!</definedName>
    <definedName name="_71A20000_" localSheetId="24">#REF!</definedName>
    <definedName name="_71A20000_" localSheetId="38">#REF!</definedName>
    <definedName name="_71A20000_" localSheetId="28">#REF!</definedName>
    <definedName name="_71A20000_" localSheetId="29">#REF!</definedName>
    <definedName name="_71A20000_" localSheetId="33">#REF!</definedName>
    <definedName name="_71A20000_" localSheetId="32">#REF!</definedName>
    <definedName name="_71A20000_" localSheetId="30">#REF!</definedName>
    <definedName name="_71A20000_" localSheetId="4">#REF!</definedName>
    <definedName name="_71A20000_" localSheetId="3">#REF!</definedName>
    <definedName name="_71A20000_" localSheetId="37">#REF!</definedName>
    <definedName name="_71A20000_" localSheetId="0">#REF!</definedName>
    <definedName name="_71A20000_" localSheetId="40">#REF!</definedName>
    <definedName name="_71A20000_" localSheetId="34">#REF!</definedName>
    <definedName name="_71A20000_" localSheetId="35">#REF!</definedName>
    <definedName name="_71A20000_" localSheetId="5">#REF!</definedName>
    <definedName name="_71A20000_">#REF!</definedName>
    <definedName name="_73A25000_" localSheetId="24">#REF!</definedName>
    <definedName name="_73A25000_" localSheetId="38">#REF!</definedName>
    <definedName name="_73A25000_" localSheetId="28">#REF!</definedName>
    <definedName name="_73A25000_" localSheetId="29">#REF!</definedName>
    <definedName name="_73A25000_" localSheetId="33">#REF!</definedName>
    <definedName name="_73A25000_" localSheetId="32">#REF!</definedName>
    <definedName name="_73A25000_" localSheetId="30">#REF!</definedName>
    <definedName name="_73A25000_" localSheetId="4">#REF!</definedName>
    <definedName name="_73A25000_" localSheetId="3">#REF!</definedName>
    <definedName name="_73A25000_" localSheetId="37">#REF!</definedName>
    <definedName name="_73A25000_" localSheetId="0">#REF!</definedName>
    <definedName name="_73A25000_" localSheetId="40">#REF!</definedName>
    <definedName name="_73A25000_" localSheetId="34">#REF!</definedName>
    <definedName name="_73A25000_" localSheetId="35">#REF!</definedName>
    <definedName name="_73A25000_" localSheetId="5">#REF!</definedName>
    <definedName name="_73A25000_">#REF!</definedName>
    <definedName name="_80BS2_" localSheetId="24">#REF!</definedName>
    <definedName name="_80BS2_" localSheetId="38">#REF!</definedName>
    <definedName name="_80BS2_" localSheetId="28">#REF!</definedName>
    <definedName name="_80BS2_" localSheetId="29">#REF!</definedName>
    <definedName name="_80BS2_" localSheetId="33">#REF!</definedName>
    <definedName name="_80BS2_" localSheetId="32">#REF!</definedName>
    <definedName name="_80BS2_" localSheetId="30">#REF!</definedName>
    <definedName name="_80BS2_" localSheetId="4">#REF!</definedName>
    <definedName name="_80BS2_" localSheetId="3">#REF!</definedName>
    <definedName name="_80BS2_" localSheetId="37">#REF!</definedName>
    <definedName name="_80BS2_" localSheetId="0">#REF!</definedName>
    <definedName name="_80BS2_" localSheetId="40">#REF!</definedName>
    <definedName name="_80BS2_" localSheetId="34">#REF!</definedName>
    <definedName name="_80BS2_" localSheetId="35">#REF!</definedName>
    <definedName name="_80BS2_" localSheetId="5">#REF!</definedName>
    <definedName name="_80BS2_">#REF!</definedName>
    <definedName name="_83G_0Extr" localSheetId="24">#REF!</definedName>
    <definedName name="_83G_0Extr" localSheetId="38">#REF!</definedName>
    <definedName name="_83G_0Extr" localSheetId="28">#REF!</definedName>
    <definedName name="_83G_0Extr" localSheetId="29">#REF!</definedName>
    <definedName name="_83G_0Extr" localSheetId="33">#REF!</definedName>
    <definedName name="_83G_0Extr" localSheetId="32">#REF!</definedName>
    <definedName name="_83G_0Extr" localSheetId="30">#REF!</definedName>
    <definedName name="_83G_0Extr" localSheetId="4">#REF!</definedName>
    <definedName name="_83G_0Extr" localSheetId="3">#REF!</definedName>
    <definedName name="_83G_0Extr" localSheetId="37">#REF!</definedName>
    <definedName name="_83G_0Extr" localSheetId="0">#REF!</definedName>
    <definedName name="_83G_0Extr" localSheetId="40">#REF!</definedName>
    <definedName name="_83G_0Extr" localSheetId="34">#REF!</definedName>
    <definedName name="_83G_0Extr" localSheetId="35">#REF!</definedName>
    <definedName name="_83G_0Extr" localSheetId="5">#REF!</definedName>
    <definedName name="_83G_0Extr">#REF!</definedName>
    <definedName name="_86G_0Extract" localSheetId="24">#REF!</definedName>
    <definedName name="_86G_0Extract" localSheetId="38">#REF!</definedName>
    <definedName name="_86G_0Extract" localSheetId="28">#REF!</definedName>
    <definedName name="_86G_0Extract" localSheetId="29">#REF!</definedName>
    <definedName name="_86G_0Extract" localSheetId="33">#REF!</definedName>
    <definedName name="_86G_0Extract" localSheetId="32">#REF!</definedName>
    <definedName name="_86G_0Extract" localSheetId="30">#REF!</definedName>
    <definedName name="_86G_0Extract" localSheetId="4">#REF!</definedName>
    <definedName name="_86G_0Extract" localSheetId="3">#REF!</definedName>
    <definedName name="_86G_0Extract" localSheetId="37">#REF!</definedName>
    <definedName name="_86G_0Extract" localSheetId="0">#REF!</definedName>
    <definedName name="_86G_0Extract" localSheetId="40">#REF!</definedName>
    <definedName name="_86G_0Extract" localSheetId="34">#REF!</definedName>
    <definedName name="_86G_0Extract" localSheetId="35">#REF!</definedName>
    <definedName name="_86G_0Extract" localSheetId="5">#REF!</definedName>
    <definedName name="_86G_0Extract">#REF!</definedName>
    <definedName name="_87H95_" localSheetId="24">#REF!</definedName>
    <definedName name="_87H95_" localSheetId="38">#REF!</definedName>
    <definedName name="_87H95_" localSheetId="28">#REF!</definedName>
    <definedName name="_87H95_" localSheetId="29">#REF!</definedName>
    <definedName name="_87H95_" localSheetId="33">#REF!</definedName>
    <definedName name="_87H95_" localSheetId="32">#REF!</definedName>
    <definedName name="_87H95_" localSheetId="30">#REF!</definedName>
    <definedName name="_87H95_" localSheetId="4">#REF!</definedName>
    <definedName name="_87H95_" localSheetId="3">#REF!</definedName>
    <definedName name="_87H95_" localSheetId="37">#REF!</definedName>
    <definedName name="_87H95_" localSheetId="0">#REF!</definedName>
    <definedName name="_87H95_" localSheetId="40">#REF!</definedName>
    <definedName name="_87H95_" localSheetId="34">#REF!</definedName>
    <definedName name="_87H95_" localSheetId="35">#REF!</definedName>
    <definedName name="_87H95_" localSheetId="5">#REF!</definedName>
    <definedName name="_87H95_">#REF!</definedName>
    <definedName name="_89k1_" localSheetId="24" hidden="1">#REF!</definedName>
    <definedName name="_89k1_" localSheetId="38" hidden="1">#REF!</definedName>
    <definedName name="_89k1_" localSheetId="28" hidden="1">#REF!</definedName>
    <definedName name="_89k1_" localSheetId="29" hidden="1">#REF!</definedName>
    <definedName name="_89k1_" localSheetId="33" hidden="1">#REF!</definedName>
    <definedName name="_89k1_" localSheetId="32" hidden="1">#REF!</definedName>
    <definedName name="_89k1_" localSheetId="30" hidden="1">#REF!</definedName>
    <definedName name="_89k1_" localSheetId="4" hidden="1">#REF!</definedName>
    <definedName name="_89k1_" localSheetId="3" hidden="1">#REF!</definedName>
    <definedName name="_89k1_" localSheetId="37" hidden="1">#REF!</definedName>
    <definedName name="_89k1_" localSheetId="0" hidden="1">#REF!</definedName>
    <definedName name="_89k1_" localSheetId="40" hidden="1">#REF!</definedName>
    <definedName name="_89k1_" localSheetId="34" hidden="1">#REF!</definedName>
    <definedName name="_89k1_" localSheetId="35" hidden="1">#REF!</definedName>
    <definedName name="_89k1_" localSheetId="5" hidden="1">#REF!</definedName>
    <definedName name="_89k1_" hidden="1">#REF!</definedName>
    <definedName name="_8속" localSheetId="24">#REF!</definedName>
    <definedName name="_8속" localSheetId="38">#REF!</definedName>
    <definedName name="_8속" localSheetId="28">#REF!</definedName>
    <definedName name="_8속" localSheetId="29">#REF!</definedName>
    <definedName name="_8속" localSheetId="33">#REF!</definedName>
    <definedName name="_8속" localSheetId="32">#REF!</definedName>
    <definedName name="_8속" localSheetId="30">#REF!</definedName>
    <definedName name="_8속" localSheetId="4">#REF!</definedName>
    <definedName name="_8속" localSheetId="3">#REF!</definedName>
    <definedName name="_8속" localSheetId="37">#REF!</definedName>
    <definedName name="_8속" localSheetId="0">#REF!</definedName>
    <definedName name="_8속" localSheetId="40">#REF!</definedName>
    <definedName name="_8속" localSheetId="34">#REF!</definedName>
    <definedName name="_8속" localSheetId="35">#REF!</definedName>
    <definedName name="_8속" localSheetId="5">#REF!</definedName>
    <definedName name="_8속">#REF!</definedName>
    <definedName name="_8속보" localSheetId="24">#REF!</definedName>
    <definedName name="_8속보" localSheetId="38">#REF!</definedName>
    <definedName name="_8속보" localSheetId="28">#REF!</definedName>
    <definedName name="_8속보" localSheetId="29">#REF!</definedName>
    <definedName name="_8속보" localSheetId="33">#REF!</definedName>
    <definedName name="_8속보" localSheetId="32">#REF!</definedName>
    <definedName name="_8속보" localSheetId="30">#REF!</definedName>
    <definedName name="_8속보" localSheetId="4">#REF!</definedName>
    <definedName name="_8속보" localSheetId="3">#REF!</definedName>
    <definedName name="_8속보" localSheetId="37">#REF!</definedName>
    <definedName name="_8속보" localSheetId="0">#REF!</definedName>
    <definedName name="_8속보" localSheetId="40">#REF!</definedName>
    <definedName name="_8속보" localSheetId="34">#REF!</definedName>
    <definedName name="_8속보" localSheetId="35">#REF!</definedName>
    <definedName name="_8속보" localSheetId="5">#REF!</definedName>
    <definedName name="_8속보">#REF!</definedName>
    <definedName name="_9_7_0__123Graph_LB" localSheetId="24" hidden="1">[4]시산표!#REF!</definedName>
    <definedName name="_9_7_0__123Graph_LB" localSheetId="38" hidden="1">[4]시산표!#REF!</definedName>
    <definedName name="_9_7_0__123Graph_LB" localSheetId="28" hidden="1">[4]시산표!#REF!</definedName>
    <definedName name="_9_7_0__123Graph_LB" localSheetId="29" hidden="1">[4]시산표!#REF!</definedName>
    <definedName name="_9_7_0__123Graph_LB" localSheetId="33" hidden="1">[4]시산표!#REF!</definedName>
    <definedName name="_9_7_0__123Graph_LB" localSheetId="32" hidden="1">[4]시산표!#REF!</definedName>
    <definedName name="_9_7_0__123Graph_LB" localSheetId="30" hidden="1">[4]시산표!#REF!</definedName>
    <definedName name="_9_7_0__123Graph_LB" localSheetId="4" hidden="1">[4]시산표!#REF!</definedName>
    <definedName name="_9_7_0__123Graph_LB" localSheetId="3" hidden="1">[4]시산표!#REF!</definedName>
    <definedName name="_9_7_0__123Graph_LB" localSheetId="37" hidden="1">[4]시산표!#REF!</definedName>
    <definedName name="_9_7_0__123Graph_LB" localSheetId="0" hidden="1">[4]시산표!#REF!</definedName>
    <definedName name="_9_7_0__123Graph_LB" localSheetId="40" hidden="1">[4]시산표!#REF!</definedName>
    <definedName name="_9_7_0__123Graph_LB" localSheetId="34" hidden="1">[4]시산표!#REF!</definedName>
    <definedName name="_9_7_0__123Graph_LB" localSheetId="35" hidden="1">[4]시산표!#REF!</definedName>
    <definedName name="_9_7_0__123Graph_LB" localSheetId="5" hidden="1">[4]시산표!#REF!</definedName>
    <definedName name="_9_7_0__123Graph_LB" hidden="1">[4]시산표!#REF!</definedName>
    <definedName name="_90K9_" localSheetId="24">#REF!</definedName>
    <definedName name="_90K9_" localSheetId="38">#REF!</definedName>
    <definedName name="_90K9_" localSheetId="28">#REF!</definedName>
    <definedName name="_90K9_" localSheetId="29">#REF!</definedName>
    <definedName name="_90K9_" localSheetId="33">#REF!</definedName>
    <definedName name="_90K9_" localSheetId="32">#REF!</definedName>
    <definedName name="_90K9_" localSheetId="30">#REF!</definedName>
    <definedName name="_90K9_" localSheetId="4">#REF!</definedName>
    <definedName name="_90K9_" localSheetId="3">#REF!</definedName>
    <definedName name="_90K9_" localSheetId="37">#REF!</definedName>
    <definedName name="_90K9_" localSheetId="0">#REF!</definedName>
    <definedName name="_90K9_" localSheetId="40">#REF!</definedName>
    <definedName name="_90K9_" localSheetId="34">#REF!</definedName>
    <definedName name="_90K9_" localSheetId="35">#REF!</definedName>
    <definedName name="_90K9_" localSheetId="5">#REF!</definedName>
    <definedName name="_90K9_">#REF!</definedName>
    <definedName name="_91K952_" localSheetId="24">#REF!</definedName>
    <definedName name="_91K952_" localSheetId="38">#REF!</definedName>
    <definedName name="_91K952_" localSheetId="28">#REF!</definedName>
    <definedName name="_91K952_" localSheetId="29">#REF!</definedName>
    <definedName name="_91K952_" localSheetId="33">#REF!</definedName>
    <definedName name="_91K952_" localSheetId="32">#REF!</definedName>
    <definedName name="_91K952_" localSheetId="30">#REF!</definedName>
    <definedName name="_91K952_" localSheetId="4">#REF!</definedName>
    <definedName name="_91K952_" localSheetId="3">#REF!</definedName>
    <definedName name="_91K952_" localSheetId="37">#REF!</definedName>
    <definedName name="_91K952_" localSheetId="0">#REF!</definedName>
    <definedName name="_91K952_" localSheetId="40">#REF!</definedName>
    <definedName name="_91K952_" localSheetId="34">#REF!</definedName>
    <definedName name="_91K952_" localSheetId="35">#REF!</definedName>
    <definedName name="_91K952_" localSheetId="5">#REF!</definedName>
    <definedName name="_91K952_">#REF!</definedName>
    <definedName name="_93P1_" localSheetId="24">#REF!</definedName>
    <definedName name="_93P1_" localSheetId="38">#REF!</definedName>
    <definedName name="_93P1_" localSheetId="28">#REF!</definedName>
    <definedName name="_93P1_" localSheetId="29">#REF!</definedName>
    <definedName name="_93P1_" localSheetId="33">#REF!</definedName>
    <definedName name="_93P1_" localSheetId="32">#REF!</definedName>
    <definedName name="_93P1_" localSheetId="30">#REF!</definedName>
    <definedName name="_93P1_" localSheetId="4">#REF!</definedName>
    <definedName name="_93P1_" localSheetId="3">#REF!</definedName>
    <definedName name="_93P1_" localSheetId="37">#REF!</definedName>
    <definedName name="_93P1_" localSheetId="0">#REF!</definedName>
    <definedName name="_93P1_" localSheetId="40">#REF!</definedName>
    <definedName name="_93P1_" localSheetId="34">#REF!</definedName>
    <definedName name="_93P1_" localSheetId="35">#REF!</definedName>
    <definedName name="_93P1_" localSheetId="5">#REF!</definedName>
    <definedName name="_93P1_">#REF!</definedName>
    <definedName name="_94p11_" localSheetId="24">#REF!</definedName>
    <definedName name="_94p11_" localSheetId="38">#REF!</definedName>
    <definedName name="_94p11_" localSheetId="28">#REF!</definedName>
    <definedName name="_94p11_" localSheetId="29">#REF!</definedName>
    <definedName name="_94p11_" localSheetId="33">#REF!</definedName>
    <definedName name="_94p11_" localSheetId="32">#REF!</definedName>
    <definedName name="_94p11_" localSheetId="30">#REF!</definedName>
    <definedName name="_94p11_" localSheetId="4">#REF!</definedName>
    <definedName name="_94p11_" localSheetId="3">#REF!</definedName>
    <definedName name="_94p11_" localSheetId="37">#REF!</definedName>
    <definedName name="_94p11_" localSheetId="0">#REF!</definedName>
    <definedName name="_94p11_" localSheetId="40">#REF!</definedName>
    <definedName name="_94p11_" localSheetId="34">#REF!</definedName>
    <definedName name="_94p11_" localSheetId="35">#REF!</definedName>
    <definedName name="_94p11_" localSheetId="5">#REF!</definedName>
    <definedName name="_94p11_">#REF!</definedName>
    <definedName name="_95p2_" localSheetId="24">#REF!</definedName>
    <definedName name="_95p2_" localSheetId="38">#REF!</definedName>
    <definedName name="_95p2_" localSheetId="28">#REF!</definedName>
    <definedName name="_95p2_" localSheetId="29">#REF!</definedName>
    <definedName name="_95p2_" localSheetId="33">#REF!</definedName>
    <definedName name="_95p2_" localSheetId="32">#REF!</definedName>
    <definedName name="_95p2_" localSheetId="30">#REF!</definedName>
    <definedName name="_95p2_" localSheetId="4">#REF!</definedName>
    <definedName name="_95p2_" localSheetId="3">#REF!</definedName>
    <definedName name="_95p2_" localSheetId="37">#REF!</definedName>
    <definedName name="_95p2_" localSheetId="0">#REF!</definedName>
    <definedName name="_95p2_" localSheetId="40">#REF!</definedName>
    <definedName name="_95p2_" localSheetId="34">#REF!</definedName>
    <definedName name="_95p2_" localSheetId="35">#REF!</definedName>
    <definedName name="_95p2_" localSheetId="5">#REF!</definedName>
    <definedName name="_95p2_">#REF!</definedName>
    <definedName name="_98T2_" localSheetId="38" hidden="1">{#N/A,#N/A,FALSE,"단축1";#N/A,#N/A,FALSE,"단축2";#N/A,#N/A,FALSE,"단축3";#N/A,#N/A,FALSE,"장축";#N/A,#N/A,FALSE,"4WD"}</definedName>
    <definedName name="_98T2_" localSheetId="28" hidden="1">{#N/A,#N/A,FALSE,"단축1";#N/A,#N/A,FALSE,"단축2";#N/A,#N/A,FALSE,"단축3";#N/A,#N/A,FALSE,"장축";#N/A,#N/A,FALSE,"4WD"}</definedName>
    <definedName name="_98T2_" localSheetId="29" hidden="1">{#N/A,#N/A,FALSE,"단축1";#N/A,#N/A,FALSE,"단축2";#N/A,#N/A,FALSE,"단축3";#N/A,#N/A,FALSE,"장축";#N/A,#N/A,FALSE,"4WD"}</definedName>
    <definedName name="_98T2_" localSheetId="33" hidden="1">{#N/A,#N/A,FALSE,"단축1";#N/A,#N/A,FALSE,"단축2";#N/A,#N/A,FALSE,"단축3";#N/A,#N/A,FALSE,"장축";#N/A,#N/A,FALSE,"4WD"}</definedName>
    <definedName name="_98T2_" localSheetId="32" hidden="1">{#N/A,#N/A,FALSE,"단축1";#N/A,#N/A,FALSE,"단축2";#N/A,#N/A,FALSE,"단축3";#N/A,#N/A,FALSE,"장축";#N/A,#N/A,FALSE,"4WD"}</definedName>
    <definedName name="_98T2_" localSheetId="30" hidden="1">{#N/A,#N/A,FALSE,"단축1";#N/A,#N/A,FALSE,"단축2";#N/A,#N/A,FALSE,"단축3";#N/A,#N/A,FALSE,"장축";#N/A,#N/A,FALSE,"4WD"}</definedName>
    <definedName name="_98T2_" localSheetId="4" hidden="1">{#N/A,#N/A,FALSE,"단축1";#N/A,#N/A,FALSE,"단축2";#N/A,#N/A,FALSE,"단축3";#N/A,#N/A,FALSE,"장축";#N/A,#N/A,FALSE,"4WD"}</definedName>
    <definedName name="_98T2_" localSheetId="3" hidden="1">{#N/A,#N/A,FALSE,"단축1";#N/A,#N/A,FALSE,"단축2";#N/A,#N/A,FALSE,"단축3";#N/A,#N/A,FALSE,"장축";#N/A,#N/A,FALSE,"4WD"}</definedName>
    <definedName name="_98T2_" localSheetId="37" hidden="1">{#N/A,#N/A,FALSE,"단축1";#N/A,#N/A,FALSE,"단축2";#N/A,#N/A,FALSE,"단축3";#N/A,#N/A,FALSE,"장축";#N/A,#N/A,FALSE,"4WD"}</definedName>
    <definedName name="_98T2_" localSheetId="0" hidden="1">{#N/A,#N/A,FALSE,"단축1";#N/A,#N/A,FALSE,"단축2";#N/A,#N/A,FALSE,"단축3";#N/A,#N/A,FALSE,"장축";#N/A,#N/A,FALSE,"4WD"}</definedName>
    <definedName name="_98T2_" localSheetId="40" hidden="1">{#N/A,#N/A,FALSE,"단축1";#N/A,#N/A,FALSE,"단축2";#N/A,#N/A,FALSE,"단축3";#N/A,#N/A,FALSE,"장축";#N/A,#N/A,FALSE,"4WD"}</definedName>
    <definedName name="_98T2_" localSheetId="34" hidden="1">{#N/A,#N/A,FALSE,"단축1";#N/A,#N/A,FALSE,"단축2";#N/A,#N/A,FALSE,"단축3";#N/A,#N/A,FALSE,"장축";#N/A,#N/A,FALSE,"4WD"}</definedName>
    <definedName name="_98T2_" localSheetId="35" hidden="1">{#N/A,#N/A,FALSE,"단축1";#N/A,#N/A,FALSE,"단축2";#N/A,#N/A,FALSE,"단축3";#N/A,#N/A,FALSE,"장축";#N/A,#N/A,FALSE,"4WD"}</definedName>
    <definedName name="_98T2_" localSheetId="5" hidden="1">{#N/A,#N/A,FALSE,"단축1";#N/A,#N/A,FALSE,"단축2";#N/A,#N/A,FALSE,"단축3";#N/A,#N/A,FALSE,"장축";#N/A,#N/A,FALSE,"4WD"}</definedName>
    <definedName name="_98T2_" hidden="1">{#N/A,#N/A,FALSE,"단축1";#N/A,#N/A,FALSE,"단축2";#N/A,#N/A,FALSE,"단축3";#N/A,#N/A,FALSE,"장축";#N/A,#N/A,FALSE,"4WD"}</definedName>
    <definedName name="_9실행" localSheetId="24">#REF!</definedName>
    <definedName name="_9실행" localSheetId="38">#REF!</definedName>
    <definedName name="_9실행" localSheetId="28">#REF!</definedName>
    <definedName name="_9실행" localSheetId="29">#REF!</definedName>
    <definedName name="_9실행" localSheetId="33">#REF!</definedName>
    <definedName name="_9실행" localSheetId="32">#REF!</definedName>
    <definedName name="_9실행" localSheetId="30">#REF!</definedName>
    <definedName name="_9실행" localSheetId="4">#REF!</definedName>
    <definedName name="_9실행" localSheetId="3">#REF!</definedName>
    <definedName name="_9실행" localSheetId="37">#REF!</definedName>
    <definedName name="_9실행" localSheetId="0">#REF!</definedName>
    <definedName name="_9실행" localSheetId="40">#REF!</definedName>
    <definedName name="_9실행" localSheetId="34">#REF!</definedName>
    <definedName name="_9실행" localSheetId="35">#REF!</definedName>
    <definedName name="_9실행" localSheetId="5">#REF!</definedName>
    <definedName name="_9실행">#REF!</definedName>
    <definedName name="_Ａ４1">#N/A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D580436" localSheetId="24">#REF!</definedName>
    <definedName name="_D580436" localSheetId="38">#REF!</definedName>
    <definedName name="_D580436" localSheetId="28">#REF!</definedName>
    <definedName name="_D580436" localSheetId="29">#REF!</definedName>
    <definedName name="_D580436" localSheetId="33">#REF!</definedName>
    <definedName name="_D580436" localSheetId="32">#REF!</definedName>
    <definedName name="_D580436" localSheetId="30">#REF!</definedName>
    <definedName name="_D580436" localSheetId="4">#REF!</definedName>
    <definedName name="_D580436" localSheetId="3">#REF!</definedName>
    <definedName name="_D580436" localSheetId="37">#REF!</definedName>
    <definedName name="_D580436" localSheetId="0">#REF!</definedName>
    <definedName name="_D580436" localSheetId="40">#REF!</definedName>
    <definedName name="_D580436" localSheetId="34">#REF!</definedName>
    <definedName name="_D580436" localSheetId="35">#REF!</definedName>
    <definedName name="_D580436" localSheetId="5">#REF!</definedName>
    <definedName name="_D580436">#REF!</definedName>
    <definedName name="_DAT1" localSheetId="24">#REF!</definedName>
    <definedName name="_DAT1" localSheetId="38">#REF!</definedName>
    <definedName name="_DAT1" localSheetId="28">#REF!</definedName>
    <definedName name="_DAT1" localSheetId="29">#REF!</definedName>
    <definedName name="_DAT1" localSheetId="33">#REF!</definedName>
    <definedName name="_DAT1" localSheetId="32">#REF!</definedName>
    <definedName name="_DAT1" localSheetId="30">#REF!</definedName>
    <definedName name="_DAT1" localSheetId="4">#REF!</definedName>
    <definedName name="_DAT1" localSheetId="3">#REF!</definedName>
    <definedName name="_DAT1" localSheetId="37">#REF!</definedName>
    <definedName name="_DAT1" localSheetId="0">#REF!</definedName>
    <definedName name="_DAT1" localSheetId="40">#REF!</definedName>
    <definedName name="_DAT1" localSheetId="34">#REF!</definedName>
    <definedName name="_DAT1" localSheetId="35">#REF!</definedName>
    <definedName name="_DAT1" localSheetId="5">#REF!</definedName>
    <definedName name="_DAT1">#REF!</definedName>
    <definedName name="_DAT11" localSheetId="24">#REF!</definedName>
    <definedName name="_DAT11" localSheetId="38">#REF!</definedName>
    <definedName name="_DAT11" localSheetId="28">#REF!</definedName>
    <definedName name="_DAT11" localSheetId="29">#REF!</definedName>
    <definedName name="_DAT11" localSheetId="33">#REF!</definedName>
    <definedName name="_DAT11" localSheetId="32">#REF!</definedName>
    <definedName name="_DAT11" localSheetId="30">#REF!</definedName>
    <definedName name="_DAT11" localSheetId="4">#REF!</definedName>
    <definedName name="_DAT11" localSheetId="3">#REF!</definedName>
    <definedName name="_DAT11" localSheetId="37">#REF!</definedName>
    <definedName name="_DAT11" localSheetId="0">#REF!</definedName>
    <definedName name="_DAT11" localSheetId="40">#REF!</definedName>
    <definedName name="_DAT11" localSheetId="34">#REF!</definedName>
    <definedName name="_DAT11" localSheetId="35">#REF!</definedName>
    <definedName name="_DAT11" localSheetId="5">#REF!</definedName>
    <definedName name="_DAT11">#REF!</definedName>
    <definedName name="_DAT12" localSheetId="24">#REF!</definedName>
    <definedName name="_DAT12" localSheetId="38">#REF!</definedName>
    <definedName name="_DAT12" localSheetId="28">#REF!</definedName>
    <definedName name="_DAT12" localSheetId="29">#REF!</definedName>
    <definedName name="_DAT12" localSheetId="33">#REF!</definedName>
    <definedName name="_DAT12" localSheetId="32">#REF!</definedName>
    <definedName name="_DAT12" localSheetId="30">#REF!</definedName>
    <definedName name="_DAT12" localSheetId="4">#REF!</definedName>
    <definedName name="_DAT12" localSheetId="3">#REF!</definedName>
    <definedName name="_DAT12" localSheetId="37">#REF!</definedName>
    <definedName name="_DAT12" localSheetId="0">#REF!</definedName>
    <definedName name="_DAT12" localSheetId="40">#REF!</definedName>
    <definedName name="_DAT12" localSheetId="34">#REF!</definedName>
    <definedName name="_DAT12" localSheetId="35">#REF!</definedName>
    <definedName name="_DAT12" localSheetId="5">#REF!</definedName>
    <definedName name="_DAT12">#REF!</definedName>
    <definedName name="_DAT13" localSheetId="24">#REF!</definedName>
    <definedName name="_DAT13" localSheetId="38">#REF!</definedName>
    <definedName name="_DAT13" localSheetId="28">#REF!</definedName>
    <definedName name="_DAT13" localSheetId="29">#REF!</definedName>
    <definedName name="_DAT13" localSheetId="33">#REF!</definedName>
    <definedName name="_DAT13" localSheetId="32">#REF!</definedName>
    <definedName name="_DAT13" localSheetId="30">#REF!</definedName>
    <definedName name="_DAT13" localSheetId="4">#REF!</definedName>
    <definedName name="_DAT13" localSheetId="3">#REF!</definedName>
    <definedName name="_DAT13" localSheetId="37">#REF!</definedName>
    <definedName name="_DAT13" localSheetId="0">#REF!</definedName>
    <definedName name="_DAT13" localSheetId="40">#REF!</definedName>
    <definedName name="_DAT13" localSheetId="34">#REF!</definedName>
    <definedName name="_DAT13" localSheetId="35">#REF!</definedName>
    <definedName name="_DAT13" localSheetId="5">#REF!</definedName>
    <definedName name="_DAT13">#REF!</definedName>
    <definedName name="_DAT14" localSheetId="24">#REF!</definedName>
    <definedName name="_DAT14" localSheetId="38">#REF!</definedName>
    <definedName name="_DAT14" localSheetId="28">#REF!</definedName>
    <definedName name="_DAT14" localSheetId="29">#REF!</definedName>
    <definedName name="_DAT14" localSheetId="33">#REF!</definedName>
    <definedName name="_DAT14" localSheetId="32">#REF!</definedName>
    <definedName name="_DAT14" localSheetId="30">#REF!</definedName>
    <definedName name="_DAT14" localSheetId="4">#REF!</definedName>
    <definedName name="_DAT14" localSheetId="3">#REF!</definedName>
    <definedName name="_DAT14" localSheetId="37">#REF!</definedName>
    <definedName name="_DAT14" localSheetId="0">#REF!</definedName>
    <definedName name="_DAT14" localSheetId="40">#REF!</definedName>
    <definedName name="_DAT14" localSheetId="34">#REF!</definedName>
    <definedName name="_DAT14" localSheetId="35">#REF!</definedName>
    <definedName name="_DAT14" localSheetId="5">#REF!</definedName>
    <definedName name="_DAT14">#REF!</definedName>
    <definedName name="_DAT18" localSheetId="24">#REF!</definedName>
    <definedName name="_DAT18" localSheetId="38">#REF!</definedName>
    <definedName name="_DAT18" localSheetId="28">#REF!</definedName>
    <definedName name="_DAT18" localSheetId="29">#REF!</definedName>
    <definedName name="_DAT18" localSheetId="33">#REF!</definedName>
    <definedName name="_DAT18" localSheetId="32">#REF!</definedName>
    <definedName name="_DAT18" localSheetId="30">#REF!</definedName>
    <definedName name="_DAT18" localSheetId="4">#REF!</definedName>
    <definedName name="_DAT18" localSheetId="3">#REF!</definedName>
    <definedName name="_DAT18" localSheetId="37">#REF!</definedName>
    <definedName name="_DAT18" localSheetId="0">#REF!</definedName>
    <definedName name="_DAT18" localSheetId="40">#REF!</definedName>
    <definedName name="_DAT18" localSheetId="34">#REF!</definedName>
    <definedName name="_DAT18" localSheetId="35">#REF!</definedName>
    <definedName name="_DAT18" localSheetId="5">#REF!</definedName>
    <definedName name="_DAT18">#REF!</definedName>
    <definedName name="_DAT2" localSheetId="24">#REF!</definedName>
    <definedName name="_DAT2" localSheetId="38">#REF!</definedName>
    <definedName name="_DAT2" localSheetId="28">#REF!</definedName>
    <definedName name="_DAT2" localSheetId="29">#REF!</definedName>
    <definedName name="_DAT2" localSheetId="33">#REF!</definedName>
    <definedName name="_DAT2" localSheetId="32">#REF!</definedName>
    <definedName name="_DAT2" localSheetId="30">#REF!</definedName>
    <definedName name="_DAT2" localSheetId="4">#REF!</definedName>
    <definedName name="_DAT2" localSheetId="3">#REF!</definedName>
    <definedName name="_DAT2" localSheetId="37">#REF!</definedName>
    <definedName name="_DAT2" localSheetId="0">#REF!</definedName>
    <definedName name="_DAT2" localSheetId="40">#REF!</definedName>
    <definedName name="_DAT2" localSheetId="34">#REF!</definedName>
    <definedName name="_DAT2" localSheetId="35">#REF!</definedName>
    <definedName name="_DAT2" localSheetId="5">#REF!</definedName>
    <definedName name="_DAT2">#REF!</definedName>
    <definedName name="_DAT20" localSheetId="24">#REF!</definedName>
    <definedName name="_DAT20" localSheetId="38">#REF!</definedName>
    <definedName name="_DAT20" localSheetId="28">#REF!</definedName>
    <definedName name="_DAT20" localSheetId="29">#REF!</definedName>
    <definedName name="_DAT20" localSheetId="33">#REF!</definedName>
    <definedName name="_DAT20" localSheetId="32">#REF!</definedName>
    <definedName name="_DAT20" localSheetId="30">#REF!</definedName>
    <definedName name="_DAT20" localSheetId="4">#REF!</definedName>
    <definedName name="_DAT20" localSheetId="3">#REF!</definedName>
    <definedName name="_DAT20" localSheetId="37">#REF!</definedName>
    <definedName name="_DAT20" localSheetId="0">#REF!</definedName>
    <definedName name="_DAT20" localSheetId="40">#REF!</definedName>
    <definedName name="_DAT20" localSheetId="34">#REF!</definedName>
    <definedName name="_DAT20" localSheetId="35">#REF!</definedName>
    <definedName name="_DAT20" localSheetId="5">#REF!</definedName>
    <definedName name="_DAT20">#REF!</definedName>
    <definedName name="_DAT22" localSheetId="24">#REF!</definedName>
    <definedName name="_DAT22" localSheetId="38">#REF!</definedName>
    <definedName name="_DAT22" localSheetId="28">#REF!</definedName>
    <definedName name="_DAT22" localSheetId="29">#REF!</definedName>
    <definedName name="_DAT22" localSheetId="33">#REF!</definedName>
    <definedName name="_DAT22" localSheetId="32">#REF!</definedName>
    <definedName name="_DAT22" localSheetId="30">#REF!</definedName>
    <definedName name="_DAT22" localSheetId="4">#REF!</definedName>
    <definedName name="_DAT22" localSheetId="3">#REF!</definedName>
    <definedName name="_DAT22" localSheetId="37">#REF!</definedName>
    <definedName name="_DAT22" localSheetId="0">#REF!</definedName>
    <definedName name="_DAT22" localSheetId="40">#REF!</definedName>
    <definedName name="_DAT22" localSheetId="34">#REF!</definedName>
    <definedName name="_DAT22" localSheetId="35">#REF!</definedName>
    <definedName name="_DAT22" localSheetId="5">#REF!</definedName>
    <definedName name="_DAT22">#REF!</definedName>
    <definedName name="_DAT23" localSheetId="24">#REF!</definedName>
    <definedName name="_DAT23" localSheetId="38">#REF!</definedName>
    <definedName name="_DAT23" localSheetId="28">#REF!</definedName>
    <definedName name="_DAT23" localSheetId="29">#REF!</definedName>
    <definedName name="_DAT23" localSheetId="33">#REF!</definedName>
    <definedName name="_DAT23" localSheetId="32">#REF!</definedName>
    <definedName name="_DAT23" localSheetId="30">#REF!</definedName>
    <definedName name="_DAT23" localSheetId="4">#REF!</definedName>
    <definedName name="_DAT23" localSheetId="3">#REF!</definedName>
    <definedName name="_DAT23" localSheetId="37">#REF!</definedName>
    <definedName name="_DAT23" localSheetId="0">#REF!</definedName>
    <definedName name="_DAT23" localSheetId="40">#REF!</definedName>
    <definedName name="_DAT23" localSheetId="34">#REF!</definedName>
    <definedName name="_DAT23" localSheetId="35">#REF!</definedName>
    <definedName name="_DAT23" localSheetId="5">#REF!</definedName>
    <definedName name="_DAT23">#REF!</definedName>
    <definedName name="_DAT24" localSheetId="24">#REF!</definedName>
    <definedName name="_DAT24" localSheetId="38">#REF!</definedName>
    <definedName name="_DAT24" localSheetId="28">#REF!</definedName>
    <definedName name="_DAT24" localSheetId="29">#REF!</definedName>
    <definedName name="_DAT24" localSheetId="33">#REF!</definedName>
    <definedName name="_DAT24" localSheetId="32">#REF!</definedName>
    <definedName name="_DAT24" localSheetId="30">#REF!</definedName>
    <definedName name="_DAT24" localSheetId="4">#REF!</definedName>
    <definedName name="_DAT24" localSheetId="3">#REF!</definedName>
    <definedName name="_DAT24" localSheetId="37">#REF!</definedName>
    <definedName name="_DAT24" localSheetId="0">#REF!</definedName>
    <definedName name="_DAT24" localSheetId="40">#REF!</definedName>
    <definedName name="_DAT24" localSheetId="34">#REF!</definedName>
    <definedName name="_DAT24" localSheetId="35">#REF!</definedName>
    <definedName name="_DAT24" localSheetId="5">#REF!</definedName>
    <definedName name="_DAT24">#REF!</definedName>
    <definedName name="_DAT25" localSheetId="24">#REF!</definedName>
    <definedName name="_DAT25" localSheetId="38">#REF!</definedName>
    <definedName name="_DAT25" localSheetId="28">#REF!</definedName>
    <definedName name="_DAT25" localSheetId="29">#REF!</definedName>
    <definedName name="_DAT25" localSheetId="33">#REF!</definedName>
    <definedName name="_DAT25" localSheetId="32">#REF!</definedName>
    <definedName name="_DAT25" localSheetId="30">#REF!</definedName>
    <definedName name="_DAT25" localSheetId="4">#REF!</definedName>
    <definedName name="_DAT25" localSheetId="3">#REF!</definedName>
    <definedName name="_DAT25" localSheetId="37">#REF!</definedName>
    <definedName name="_DAT25" localSheetId="0">#REF!</definedName>
    <definedName name="_DAT25" localSheetId="40">#REF!</definedName>
    <definedName name="_DAT25" localSheetId="34">#REF!</definedName>
    <definedName name="_DAT25" localSheetId="35">#REF!</definedName>
    <definedName name="_DAT25" localSheetId="5">#REF!</definedName>
    <definedName name="_DAT25">#REF!</definedName>
    <definedName name="_DAT3" localSheetId="24">#REF!</definedName>
    <definedName name="_DAT3" localSheetId="38">#REF!</definedName>
    <definedName name="_DAT3" localSheetId="28">#REF!</definedName>
    <definedName name="_DAT3" localSheetId="29">#REF!</definedName>
    <definedName name="_DAT3" localSheetId="33">#REF!</definedName>
    <definedName name="_DAT3" localSheetId="32">#REF!</definedName>
    <definedName name="_DAT3" localSheetId="30">#REF!</definedName>
    <definedName name="_DAT3" localSheetId="4">#REF!</definedName>
    <definedName name="_DAT3" localSheetId="3">#REF!</definedName>
    <definedName name="_DAT3" localSheetId="37">#REF!</definedName>
    <definedName name="_DAT3" localSheetId="0">#REF!</definedName>
    <definedName name="_DAT3" localSheetId="40">#REF!</definedName>
    <definedName name="_DAT3" localSheetId="34">#REF!</definedName>
    <definedName name="_DAT3" localSheetId="35">#REF!</definedName>
    <definedName name="_DAT3" localSheetId="5">#REF!</definedName>
    <definedName name="_DAT3">#REF!</definedName>
    <definedName name="_DAT4" localSheetId="24">#REF!</definedName>
    <definedName name="_DAT4" localSheetId="38">#REF!</definedName>
    <definedName name="_DAT4" localSheetId="28">#REF!</definedName>
    <definedName name="_DAT4" localSheetId="29">#REF!</definedName>
    <definedName name="_DAT4" localSheetId="33">#REF!</definedName>
    <definedName name="_DAT4" localSheetId="32">#REF!</definedName>
    <definedName name="_DAT4" localSheetId="30">#REF!</definedName>
    <definedName name="_DAT4" localSheetId="4">#REF!</definedName>
    <definedName name="_DAT4" localSheetId="3">#REF!</definedName>
    <definedName name="_DAT4" localSheetId="37">#REF!</definedName>
    <definedName name="_DAT4" localSheetId="0">#REF!</definedName>
    <definedName name="_DAT4" localSheetId="40">#REF!</definedName>
    <definedName name="_DAT4" localSheetId="34">#REF!</definedName>
    <definedName name="_DAT4" localSheetId="35">#REF!</definedName>
    <definedName name="_DAT4" localSheetId="5">#REF!</definedName>
    <definedName name="_DAT4">#REF!</definedName>
    <definedName name="_DAT6" localSheetId="24">#REF!</definedName>
    <definedName name="_DAT6" localSheetId="38">#REF!</definedName>
    <definedName name="_DAT6" localSheetId="28">#REF!</definedName>
    <definedName name="_DAT6" localSheetId="29">#REF!</definedName>
    <definedName name="_DAT6" localSheetId="33">#REF!</definedName>
    <definedName name="_DAT6" localSheetId="32">#REF!</definedName>
    <definedName name="_DAT6" localSheetId="30">#REF!</definedName>
    <definedName name="_DAT6" localSheetId="4">#REF!</definedName>
    <definedName name="_DAT6" localSheetId="3">#REF!</definedName>
    <definedName name="_DAT6" localSheetId="37">#REF!</definedName>
    <definedName name="_DAT6" localSheetId="0">#REF!</definedName>
    <definedName name="_DAT6" localSheetId="40">#REF!</definedName>
    <definedName name="_DAT6" localSheetId="34">#REF!</definedName>
    <definedName name="_DAT6" localSheetId="35">#REF!</definedName>
    <definedName name="_DAT6" localSheetId="5">#REF!</definedName>
    <definedName name="_DAT6">#REF!</definedName>
    <definedName name="_DAT7" localSheetId="24">#REF!</definedName>
    <definedName name="_DAT7" localSheetId="38">#REF!</definedName>
    <definedName name="_DAT7" localSheetId="28">#REF!</definedName>
    <definedName name="_DAT7" localSheetId="29">#REF!</definedName>
    <definedName name="_DAT7" localSheetId="33">#REF!</definedName>
    <definedName name="_DAT7" localSheetId="32">#REF!</definedName>
    <definedName name="_DAT7" localSheetId="30">#REF!</definedName>
    <definedName name="_DAT7" localSheetId="4">#REF!</definedName>
    <definedName name="_DAT7" localSheetId="3">#REF!</definedName>
    <definedName name="_DAT7" localSheetId="37">#REF!</definedName>
    <definedName name="_DAT7" localSheetId="0">#REF!</definedName>
    <definedName name="_DAT7" localSheetId="40">#REF!</definedName>
    <definedName name="_DAT7" localSheetId="34">#REF!</definedName>
    <definedName name="_DAT7" localSheetId="35">#REF!</definedName>
    <definedName name="_DAT7" localSheetId="5">#REF!</definedName>
    <definedName name="_DAT7">#REF!</definedName>
    <definedName name="_DAT8" localSheetId="24">#REF!</definedName>
    <definedName name="_DAT8" localSheetId="38">#REF!</definedName>
    <definedName name="_DAT8" localSheetId="28">#REF!</definedName>
    <definedName name="_DAT8" localSheetId="29">#REF!</definedName>
    <definedName name="_DAT8" localSheetId="33">#REF!</definedName>
    <definedName name="_DAT8" localSheetId="32">#REF!</definedName>
    <definedName name="_DAT8" localSheetId="30">#REF!</definedName>
    <definedName name="_DAT8" localSheetId="4">#REF!</definedName>
    <definedName name="_DAT8" localSheetId="3">#REF!</definedName>
    <definedName name="_DAT8" localSheetId="37">#REF!</definedName>
    <definedName name="_DAT8" localSheetId="0">#REF!</definedName>
    <definedName name="_DAT8" localSheetId="40">#REF!</definedName>
    <definedName name="_DAT8" localSheetId="34">#REF!</definedName>
    <definedName name="_DAT8" localSheetId="35">#REF!</definedName>
    <definedName name="_DAT8" localSheetId="5">#REF!</definedName>
    <definedName name="_DAT8">#REF!</definedName>
    <definedName name="_Fill" hidden="1">[5]시산표!$AB$496:$AB$560</definedName>
    <definedName name="_Key1" localSheetId="24" hidden="1">[6]내역서!#REF!</definedName>
    <definedName name="_Key1" localSheetId="38" hidden="1">[6]내역서!#REF!</definedName>
    <definedName name="_Key1" localSheetId="28" hidden="1">[6]내역서!#REF!</definedName>
    <definedName name="_Key1" localSheetId="29" hidden="1">[6]내역서!#REF!</definedName>
    <definedName name="_Key1" localSheetId="33" hidden="1">[6]내역서!#REF!</definedName>
    <definedName name="_Key1" localSheetId="32" hidden="1">[6]내역서!#REF!</definedName>
    <definedName name="_Key1" localSheetId="30" hidden="1">[6]내역서!#REF!</definedName>
    <definedName name="_Key1" localSheetId="4" hidden="1">[6]내역서!#REF!</definedName>
    <definedName name="_Key1" localSheetId="3" hidden="1">[6]내역서!#REF!</definedName>
    <definedName name="_Key1" localSheetId="37" hidden="1">[6]내역서!#REF!</definedName>
    <definedName name="_Key1" localSheetId="0" hidden="1">[6]내역서!#REF!</definedName>
    <definedName name="_Key1" localSheetId="40" hidden="1">[6]내역서!#REF!</definedName>
    <definedName name="_Key1" localSheetId="34" hidden="1">[6]내역서!#REF!</definedName>
    <definedName name="_Key1" localSheetId="35" hidden="1">[6]내역서!#REF!</definedName>
    <definedName name="_Key1" localSheetId="5" hidden="1">[6]내역서!#REF!</definedName>
    <definedName name="_Key1" hidden="1">[6]내역서!#REF!</definedName>
    <definedName name="_Key2" localSheetId="24" hidden="1">#REF!</definedName>
    <definedName name="_Key2" localSheetId="38" hidden="1">#REF!</definedName>
    <definedName name="_Key2" localSheetId="28" hidden="1">#REF!</definedName>
    <definedName name="_Key2" localSheetId="29" hidden="1">#REF!</definedName>
    <definedName name="_Key2" localSheetId="33" hidden="1">#REF!</definedName>
    <definedName name="_Key2" localSheetId="32" hidden="1">#REF!</definedName>
    <definedName name="_Key2" localSheetId="30" hidden="1">#REF!</definedName>
    <definedName name="_Key2" localSheetId="4" hidden="1">#REF!</definedName>
    <definedName name="_Key2" localSheetId="3" hidden="1">#REF!</definedName>
    <definedName name="_Key2" localSheetId="37" hidden="1">#REF!</definedName>
    <definedName name="_Key2" localSheetId="0" hidden="1">#REF!</definedName>
    <definedName name="_Key2" localSheetId="40" hidden="1">#REF!</definedName>
    <definedName name="_Key2" localSheetId="34" hidden="1">#REF!</definedName>
    <definedName name="_Key2" localSheetId="35" hidden="1">#REF!</definedName>
    <definedName name="_Key2" localSheetId="5" hidden="1">#REF!</definedName>
    <definedName name="_Key2" hidden="1">#REF!</definedName>
    <definedName name="_KO1">#N/A</definedName>
    <definedName name="_MAP1" localSheetId="24">#REF!</definedName>
    <definedName name="_MAP1" localSheetId="38">#REF!</definedName>
    <definedName name="_MAP1" localSheetId="28">#REF!</definedName>
    <definedName name="_MAP1" localSheetId="29">#REF!</definedName>
    <definedName name="_MAP1" localSheetId="33">#REF!</definedName>
    <definedName name="_MAP1" localSheetId="32">#REF!</definedName>
    <definedName name="_MAP1" localSheetId="30">#REF!</definedName>
    <definedName name="_MAP1" localSheetId="4">#REF!</definedName>
    <definedName name="_MAP1" localSheetId="3">#REF!</definedName>
    <definedName name="_MAP1" localSheetId="37">#REF!</definedName>
    <definedName name="_MAP1" localSheetId="0">#REF!</definedName>
    <definedName name="_MAP1" localSheetId="40">#REF!</definedName>
    <definedName name="_MAP1" localSheetId="34">#REF!</definedName>
    <definedName name="_MAP1" localSheetId="35">#REF!</definedName>
    <definedName name="_MAP1" localSheetId="5">#REF!</definedName>
    <definedName name="_MAP1">#REF!</definedName>
    <definedName name="_MatInverse_In" localSheetId="24" hidden="1">#REF!</definedName>
    <definedName name="_MatInverse_In" localSheetId="38" hidden="1">#REF!</definedName>
    <definedName name="_MatInverse_In" localSheetId="28" hidden="1">#REF!</definedName>
    <definedName name="_MatInverse_In" localSheetId="29" hidden="1">#REF!</definedName>
    <definedName name="_MatInverse_In" localSheetId="33" hidden="1">#REF!</definedName>
    <definedName name="_MatInverse_In" localSheetId="32" hidden="1">#REF!</definedName>
    <definedName name="_MatInverse_In" localSheetId="30" hidden="1">#REF!</definedName>
    <definedName name="_MatInverse_In" localSheetId="4" hidden="1">#REF!</definedName>
    <definedName name="_MatInverse_In" localSheetId="3" hidden="1">#REF!</definedName>
    <definedName name="_MatInverse_In" localSheetId="37" hidden="1">#REF!</definedName>
    <definedName name="_MatInverse_In" localSheetId="0" hidden="1">#REF!</definedName>
    <definedName name="_MatInverse_In" localSheetId="40" hidden="1">#REF!</definedName>
    <definedName name="_MatInverse_In" localSheetId="34" hidden="1">#REF!</definedName>
    <definedName name="_MatInverse_In" localSheetId="35" hidden="1">#REF!</definedName>
    <definedName name="_MatInverse_In" localSheetId="5" hidden="1">#REF!</definedName>
    <definedName name="_MatInverse_In" hidden="1">#REF!</definedName>
    <definedName name="_MatInverse_Out" localSheetId="24" hidden="1">#REF!</definedName>
    <definedName name="_MatInverse_Out" localSheetId="38" hidden="1">#REF!</definedName>
    <definedName name="_MatInverse_Out" localSheetId="28" hidden="1">#REF!</definedName>
    <definedName name="_MatInverse_Out" localSheetId="29" hidden="1">#REF!</definedName>
    <definedName name="_MatInverse_Out" localSheetId="33" hidden="1">#REF!</definedName>
    <definedName name="_MatInverse_Out" localSheetId="32" hidden="1">#REF!</definedName>
    <definedName name="_MatInverse_Out" localSheetId="30" hidden="1">#REF!</definedName>
    <definedName name="_MatInverse_Out" localSheetId="4" hidden="1">#REF!</definedName>
    <definedName name="_MatInverse_Out" localSheetId="3" hidden="1">#REF!</definedName>
    <definedName name="_MatInverse_Out" localSheetId="37" hidden="1">#REF!</definedName>
    <definedName name="_MatInverse_Out" localSheetId="0" hidden="1">#REF!</definedName>
    <definedName name="_MatInverse_Out" localSheetId="40" hidden="1">#REF!</definedName>
    <definedName name="_MatInverse_Out" localSheetId="34" hidden="1">#REF!</definedName>
    <definedName name="_MatInverse_Out" localSheetId="35" hidden="1">#REF!</definedName>
    <definedName name="_MatInverse_Out" localSheetId="5" hidden="1">#REF!</definedName>
    <definedName name="_MatInverse_Out" hidden="1">#REF!</definedName>
    <definedName name="_no2" localSheetId="24">#REF!</definedName>
    <definedName name="_no2" localSheetId="38">#REF!</definedName>
    <definedName name="_no2" localSheetId="28">#REF!</definedName>
    <definedName name="_no2" localSheetId="29">#REF!</definedName>
    <definedName name="_no2" localSheetId="33">#REF!</definedName>
    <definedName name="_no2" localSheetId="32">#REF!</definedName>
    <definedName name="_no2" localSheetId="30">#REF!</definedName>
    <definedName name="_no2" localSheetId="4">#REF!</definedName>
    <definedName name="_no2" localSheetId="3">#REF!</definedName>
    <definedName name="_no2" localSheetId="37">#REF!</definedName>
    <definedName name="_no2" localSheetId="0">#REF!</definedName>
    <definedName name="_no2" localSheetId="40">#REF!</definedName>
    <definedName name="_no2" localSheetId="34">#REF!</definedName>
    <definedName name="_no2" localSheetId="35">#REF!</definedName>
    <definedName name="_no2" localSheetId="5">#REF!</definedName>
    <definedName name="_no2">#REF!</definedName>
    <definedName name="_Order1" hidden="1">255</definedName>
    <definedName name="_Order2" hidden="1">255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Parse_Out" localSheetId="24" hidden="1">#REF!</definedName>
    <definedName name="_Parse_Out" localSheetId="38" hidden="1">#REF!</definedName>
    <definedName name="_Parse_Out" localSheetId="28" hidden="1">#REF!</definedName>
    <definedName name="_Parse_Out" localSheetId="29" hidden="1">#REF!</definedName>
    <definedName name="_Parse_Out" localSheetId="33" hidden="1">#REF!</definedName>
    <definedName name="_Parse_Out" localSheetId="32" hidden="1">#REF!</definedName>
    <definedName name="_Parse_Out" localSheetId="30" hidden="1">#REF!</definedName>
    <definedName name="_Parse_Out" localSheetId="4" hidden="1">#REF!</definedName>
    <definedName name="_Parse_Out" localSheetId="3" hidden="1">#REF!</definedName>
    <definedName name="_Parse_Out" localSheetId="37" hidden="1">#REF!</definedName>
    <definedName name="_Parse_Out" localSheetId="0" hidden="1">#REF!</definedName>
    <definedName name="_Parse_Out" localSheetId="40" hidden="1">#REF!</definedName>
    <definedName name="_Parse_Out" localSheetId="34" hidden="1">#REF!</definedName>
    <definedName name="_Parse_Out" localSheetId="35" hidden="1">#REF!</definedName>
    <definedName name="_Parse_Out" localSheetId="5" hidden="1">#REF!</definedName>
    <definedName name="_Parse_Out" hidden="1">#REF!</definedName>
    <definedName name="_Phy2" localSheetId="24">#REF!</definedName>
    <definedName name="_Phy2" localSheetId="38">#REF!</definedName>
    <definedName name="_Phy2" localSheetId="28">#REF!</definedName>
    <definedName name="_Phy2" localSheetId="29">#REF!</definedName>
    <definedName name="_Phy2" localSheetId="33">#REF!</definedName>
    <definedName name="_Phy2" localSheetId="32">#REF!</definedName>
    <definedName name="_Phy2" localSheetId="30">#REF!</definedName>
    <definedName name="_Phy2" localSheetId="4">#REF!</definedName>
    <definedName name="_Phy2" localSheetId="3">#REF!</definedName>
    <definedName name="_Phy2" localSheetId="37">#REF!</definedName>
    <definedName name="_Phy2" localSheetId="0">#REF!</definedName>
    <definedName name="_Phy2" localSheetId="40">#REF!</definedName>
    <definedName name="_Phy2" localSheetId="34">#REF!</definedName>
    <definedName name="_Phy2" localSheetId="35">#REF!</definedName>
    <definedName name="_Phy2" localSheetId="5">#REF!</definedName>
    <definedName name="_Phy2">#REF!</definedName>
    <definedName name="_PRN2" localSheetId="24">[6]내역서!#REF!</definedName>
    <definedName name="_PRN2" localSheetId="38">[6]내역서!#REF!</definedName>
    <definedName name="_PRN2" localSheetId="28">[6]내역서!#REF!</definedName>
    <definedName name="_PRN2" localSheetId="29">[6]내역서!#REF!</definedName>
    <definedName name="_PRN2" localSheetId="33">[6]내역서!#REF!</definedName>
    <definedName name="_PRN2" localSheetId="32">[6]내역서!#REF!</definedName>
    <definedName name="_PRN2" localSheetId="30">[6]내역서!#REF!</definedName>
    <definedName name="_PRN2" localSheetId="4">[6]내역서!#REF!</definedName>
    <definedName name="_PRN2" localSheetId="3">[6]내역서!#REF!</definedName>
    <definedName name="_PRN2" localSheetId="37">[6]내역서!#REF!</definedName>
    <definedName name="_PRN2" localSheetId="0">[6]내역서!#REF!</definedName>
    <definedName name="_PRN2" localSheetId="40">[6]내역서!#REF!</definedName>
    <definedName name="_PRN2" localSheetId="34">[6]내역서!#REF!</definedName>
    <definedName name="_PRN2" localSheetId="35">[6]내역서!#REF!</definedName>
    <definedName name="_PRN2" localSheetId="5">[6]내역서!#REF!</definedName>
    <definedName name="_PRN2">[6]내역서!#REF!</definedName>
    <definedName name="_PRN3" localSheetId="24">[6]내역서!#REF!</definedName>
    <definedName name="_PRN3" localSheetId="38">[6]내역서!#REF!</definedName>
    <definedName name="_PRN3" localSheetId="28">[6]내역서!#REF!</definedName>
    <definedName name="_PRN3" localSheetId="29">[6]내역서!#REF!</definedName>
    <definedName name="_PRN3" localSheetId="33">[6]내역서!#REF!</definedName>
    <definedName name="_PRN3" localSheetId="32">[6]내역서!#REF!</definedName>
    <definedName name="_PRN3" localSheetId="30">[6]내역서!#REF!</definedName>
    <definedName name="_PRN3" localSheetId="4">[6]내역서!#REF!</definedName>
    <definedName name="_PRN3" localSheetId="3">[6]내역서!#REF!</definedName>
    <definedName name="_PRN3" localSheetId="37">[6]내역서!#REF!</definedName>
    <definedName name="_PRN3" localSheetId="0">[6]내역서!#REF!</definedName>
    <definedName name="_PRN3" localSheetId="40">[6]내역서!#REF!</definedName>
    <definedName name="_PRN3" localSheetId="34">[6]내역서!#REF!</definedName>
    <definedName name="_PRN3" localSheetId="35">[6]내역서!#REF!</definedName>
    <definedName name="_PRN3" localSheetId="5">[6]내역서!#REF!</definedName>
    <definedName name="_PRN3">[6]내역서!#REF!</definedName>
    <definedName name="_PRN4" localSheetId="24">[6]내역서!#REF!</definedName>
    <definedName name="_PRN4" localSheetId="38">[6]내역서!#REF!</definedName>
    <definedName name="_PRN4" localSheetId="28">[6]내역서!#REF!</definedName>
    <definedName name="_PRN4" localSheetId="29">[6]내역서!#REF!</definedName>
    <definedName name="_PRN4" localSheetId="33">[6]내역서!#REF!</definedName>
    <definedName name="_PRN4" localSheetId="32">[6]내역서!#REF!</definedName>
    <definedName name="_PRN4" localSheetId="30">[6]내역서!#REF!</definedName>
    <definedName name="_PRN4" localSheetId="4">[6]내역서!#REF!</definedName>
    <definedName name="_PRN4" localSheetId="3">[6]내역서!#REF!</definedName>
    <definedName name="_PRN4" localSheetId="37">[6]내역서!#REF!</definedName>
    <definedName name="_PRN4" localSheetId="0">[6]내역서!#REF!</definedName>
    <definedName name="_PRN4" localSheetId="40">[6]내역서!#REF!</definedName>
    <definedName name="_PRN4" localSheetId="34">[6]내역서!#REF!</definedName>
    <definedName name="_PRN4" localSheetId="35">[6]내역서!#REF!</definedName>
    <definedName name="_PRN4" localSheetId="5">[6]내역서!#REF!</definedName>
    <definedName name="_PRN4">[6]내역서!#REF!</definedName>
    <definedName name="_PRN6" localSheetId="24">[6]내역서!#REF!</definedName>
    <definedName name="_PRN6" localSheetId="38">[6]내역서!#REF!</definedName>
    <definedName name="_PRN6" localSheetId="28">[6]내역서!#REF!</definedName>
    <definedName name="_PRN6" localSheetId="29">[6]내역서!#REF!</definedName>
    <definedName name="_PRN6" localSheetId="33">[6]내역서!#REF!</definedName>
    <definedName name="_PRN6" localSheetId="32">[6]내역서!#REF!</definedName>
    <definedName name="_PRN6" localSheetId="30">[6]내역서!#REF!</definedName>
    <definedName name="_PRN6" localSheetId="4">[6]내역서!#REF!</definedName>
    <definedName name="_PRN6" localSheetId="3">[6]내역서!#REF!</definedName>
    <definedName name="_PRN6" localSheetId="37">[6]내역서!#REF!</definedName>
    <definedName name="_PRN6" localSheetId="0">[6]내역서!#REF!</definedName>
    <definedName name="_PRN6" localSheetId="40">[6]내역서!#REF!</definedName>
    <definedName name="_PRN6" localSheetId="34">[6]내역서!#REF!</definedName>
    <definedName name="_PRN6" localSheetId="35">[6]내역서!#REF!</definedName>
    <definedName name="_PRN6" localSheetId="5">[6]내역서!#REF!</definedName>
    <definedName name="_PRN6">[6]내역서!#REF!</definedName>
    <definedName name="_PRN7" localSheetId="24">[6]내역서!#REF!</definedName>
    <definedName name="_PRN7" localSheetId="38">[6]내역서!#REF!</definedName>
    <definedName name="_PRN7" localSheetId="28">[6]내역서!#REF!</definedName>
    <definedName name="_PRN7" localSheetId="29">[6]내역서!#REF!</definedName>
    <definedName name="_PRN7" localSheetId="33">[6]내역서!#REF!</definedName>
    <definedName name="_PRN7" localSheetId="32">[6]내역서!#REF!</definedName>
    <definedName name="_PRN7" localSheetId="30">[6]내역서!#REF!</definedName>
    <definedName name="_PRN7" localSheetId="4">[6]내역서!#REF!</definedName>
    <definedName name="_PRN7" localSheetId="3">[6]내역서!#REF!</definedName>
    <definedName name="_PRN7" localSheetId="37">[6]내역서!#REF!</definedName>
    <definedName name="_PRN7" localSheetId="0">[6]내역서!#REF!</definedName>
    <definedName name="_PRN7" localSheetId="40">[6]내역서!#REF!</definedName>
    <definedName name="_PRN7" localSheetId="34">[6]내역서!#REF!</definedName>
    <definedName name="_PRN7" localSheetId="35">[6]내역서!#REF!</definedName>
    <definedName name="_PRN7" localSheetId="5">[6]내역서!#REF!</definedName>
    <definedName name="_PRN7">[6]내역서!#REF!</definedName>
    <definedName name="_QRA86106">#N/A</definedName>
    <definedName name="_Sort" localSheetId="24" hidden="1">[6]내역서!#REF!</definedName>
    <definedName name="_Sort" localSheetId="38" hidden="1">[6]내역서!#REF!</definedName>
    <definedName name="_Sort" localSheetId="28" hidden="1">[6]내역서!#REF!</definedName>
    <definedName name="_Sort" localSheetId="29" hidden="1">[6]내역서!#REF!</definedName>
    <definedName name="_Sort" localSheetId="33" hidden="1">[6]내역서!#REF!</definedName>
    <definedName name="_Sort" localSheetId="32" hidden="1">[6]내역서!#REF!</definedName>
    <definedName name="_Sort" localSheetId="30" hidden="1">[6]내역서!#REF!</definedName>
    <definedName name="_Sort" localSheetId="4" hidden="1">[6]내역서!#REF!</definedName>
    <definedName name="_Sort" localSheetId="3" hidden="1">[6]내역서!#REF!</definedName>
    <definedName name="_Sort" localSheetId="37" hidden="1">[6]내역서!#REF!</definedName>
    <definedName name="_Sort" localSheetId="0" hidden="1">[6]내역서!#REF!</definedName>
    <definedName name="_Sort" localSheetId="40" hidden="1">[6]내역서!#REF!</definedName>
    <definedName name="_Sort" localSheetId="34" hidden="1">[6]내역서!#REF!</definedName>
    <definedName name="_Sort" localSheetId="35" hidden="1">[6]내역서!#REF!</definedName>
    <definedName name="_Sort" localSheetId="5" hidden="1">[6]내역서!#REF!</definedName>
    <definedName name="_Sort" hidden="1">[6]내역서!#REF!</definedName>
    <definedName name="_SORT1" localSheetId="24" hidden="1">#REF!</definedName>
    <definedName name="_SORT1" localSheetId="38" hidden="1">#REF!</definedName>
    <definedName name="_SORT1" localSheetId="28" hidden="1">#REF!</definedName>
    <definedName name="_SORT1" localSheetId="29" hidden="1">#REF!</definedName>
    <definedName name="_SORT1" localSheetId="33" hidden="1">#REF!</definedName>
    <definedName name="_SORT1" localSheetId="32" hidden="1">#REF!</definedName>
    <definedName name="_SORT1" localSheetId="30" hidden="1">#REF!</definedName>
    <definedName name="_SORT1" localSheetId="4" hidden="1">#REF!</definedName>
    <definedName name="_SORT1" localSheetId="3" hidden="1">#REF!</definedName>
    <definedName name="_SORT1" localSheetId="37" hidden="1">#REF!</definedName>
    <definedName name="_SORT1" localSheetId="0" hidden="1">#REF!</definedName>
    <definedName name="_SORT1" localSheetId="40" hidden="1">#REF!</definedName>
    <definedName name="_SORT1" localSheetId="34" hidden="1">#REF!</definedName>
    <definedName name="_SORT1" localSheetId="35" hidden="1">#REF!</definedName>
    <definedName name="_SORT1" localSheetId="5" hidden="1">#REF!</definedName>
    <definedName name="_SORT1" hidden="1">#REF!</definedName>
    <definedName name="_VAR13300">#N/A</definedName>
    <definedName name="_VAR13502">#N/A</definedName>
    <definedName name="_wc1" localSheetId="24">#REF!</definedName>
    <definedName name="_wc1" localSheetId="38">#REF!</definedName>
    <definedName name="_wc1" localSheetId="28">#REF!</definedName>
    <definedName name="_wc1" localSheetId="29">#REF!</definedName>
    <definedName name="_wc1" localSheetId="33">#REF!</definedName>
    <definedName name="_wc1" localSheetId="32">#REF!</definedName>
    <definedName name="_wc1" localSheetId="30">#REF!</definedName>
    <definedName name="_wc1" localSheetId="4">#REF!</definedName>
    <definedName name="_wc1" localSheetId="3">#REF!</definedName>
    <definedName name="_wc1" localSheetId="37">#REF!</definedName>
    <definedName name="_wc1" localSheetId="0">#REF!</definedName>
    <definedName name="_wc1" localSheetId="40">#REF!</definedName>
    <definedName name="_wc1" localSheetId="34">#REF!</definedName>
    <definedName name="_wc1" localSheetId="35">#REF!</definedName>
    <definedName name="_wc1" localSheetId="5">#REF!</definedName>
    <definedName name="_wc1">#REF!</definedName>
    <definedName name="¸AAa¿ø°¡" localSheetId="24">#REF!</definedName>
    <definedName name="¸AAa¿ø°¡" localSheetId="38">#REF!</definedName>
    <definedName name="¸AAa¿ø°¡" localSheetId="28">#REF!</definedName>
    <definedName name="¸AAa¿ø°¡" localSheetId="29">#REF!</definedName>
    <definedName name="¸AAa¿ø°¡" localSheetId="33">#REF!</definedName>
    <definedName name="¸AAa¿ø°¡" localSheetId="32">#REF!</definedName>
    <definedName name="¸AAa¿ø°¡" localSheetId="30">#REF!</definedName>
    <definedName name="¸AAa¿ø°¡" localSheetId="4">#REF!</definedName>
    <definedName name="¸AAa¿ø°¡" localSheetId="3">#REF!</definedName>
    <definedName name="¸AAa¿ø°¡" localSheetId="37">#REF!</definedName>
    <definedName name="¸AAa¿ø°¡" localSheetId="0">#REF!</definedName>
    <definedName name="¸AAa¿ø°¡" localSheetId="40">#REF!</definedName>
    <definedName name="¸AAa¿ø°¡" localSheetId="34">#REF!</definedName>
    <definedName name="¸AAa¿ø°¡" localSheetId="35">#REF!</definedName>
    <definedName name="¸AAa¿ø°¡" localSheetId="5">#REF!</definedName>
    <definedName name="¸AAa¿ø°¡">#REF!</definedName>
    <definedName name="\1" localSheetId="24">#REF!</definedName>
    <definedName name="\1" localSheetId="38">#REF!</definedName>
    <definedName name="\1" localSheetId="28">#REF!</definedName>
    <definedName name="\1" localSheetId="29">#REF!</definedName>
    <definedName name="\1" localSheetId="33">#REF!</definedName>
    <definedName name="\1" localSheetId="32">#REF!</definedName>
    <definedName name="\1" localSheetId="30">#REF!</definedName>
    <definedName name="\1" localSheetId="4">#REF!</definedName>
    <definedName name="\1" localSheetId="3">#REF!</definedName>
    <definedName name="\1" localSheetId="37">#REF!</definedName>
    <definedName name="\1" localSheetId="0">#REF!</definedName>
    <definedName name="\1" localSheetId="40">#REF!</definedName>
    <definedName name="\1" localSheetId="34">#REF!</definedName>
    <definedName name="\1" localSheetId="35">#REF!</definedName>
    <definedName name="\1" localSheetId="5">#REF!</definedName>
    <definedName name="\1">#REF!</definedName>
    <definedName name="\a" localSheetId="24">[6]내역서!#REF!</definedName>
    <definedName name="\a" localSheetId="38">[6]내역서!#REF!</definedName>
    <definedName name="\a" localSheetId="28">[6]내역서!#REF!</definedName>
    <definedName name="\a" localSheetId="29">[6]내역서!#REF!</definedName>
    <definedName name="\a" localSheetId="33">[6]내역서!#REF!</definedName>
    <definedName name="\a" localSheetId="32">[6]내역서!#REF!</definedName>
    <definedName name="\a" localSheetId="30">[6]내역서!#REF!</definedName>
    <definedName name="\a" localSheetId="4">[6]내역서!#REF!</definedName>
    <definedName name="\a" localSheetId="3">[6]내역서!#REF!</definedName>
    <definedName name="\a" localSheetId="37">[6]내역서!#REF!</definedName>
    <definedName name="\a" localSheetId="0">[6]내역서!#REF!</definedName>
    <definedName name="\a" localSheetId="40">[6]내역서!#REF!</definedName>
    <definedName name="\a" localSheetId="34">[6]내역서!#REF!</definedName>
    <definedName name="\a" localSheetId="35">[6]내역서!#REF!</definedName>
    <definedName name="\a" localSheetId="5">[6]내역서!#REF!</definedName>
    <definedName name="\a">[6]내역서!#REF!</definedName>
    <definedName name="\A1" localSheetId="24">#REF!</definedName>
    <definedName name="\A1" localSheetId="38">#REF!</definedName>
    <definedName name="\A1" localSheetId="28">#REF!</definedName>
    <definedName name="\A1" localSheetId="29">#REF!</definedName>
    <definedName name="\A1" localSheetId="33">#REF!</definedName>
    <definedName name="\A1" localSheetId="32">#REF!</definedName>
    <definedName name="\A1" localSheetId="30">#REF!</definedName>
    <definedName name="\A1" localSheetId="4">#REF!</definedName>
    <definedName name="\A1" localSheetId="3">#REF!</definedName>
    <definedName name="\A1" localSheetId="37">#REF!</definedName>
    <definedName name="\A1" localSheetId="0">#REF!</definedName>
    <definedName name="\A1" localSheetId="40">#REF!</definedName>
    <definedName name="\A1" localSheetId="34">#REF!</definedName>
    <definedName name="\A1" localSheetId="35">#REF!</definedName>
    <definedName name="\A1" localSheetId="5">#REF!</definedName>
    <definedName name="\A1">#REF!</definedName>
    <definedName name="\b" localSheetId="24">#REF!</definedName>
    <definedName name="\b" localSheetId="38">#REF!</definedName>
    <definedName name="\b" localSheetId="28">#REF!</definedName>
    <definedName name="\b" localSheetId="29">#REF!</definedName>
    <definedName name="\b" localSheetId="33">#REF!</definedName>
    <definedName name="\b" localSheetId="32">#REF!</definedName>
    <definedName name="\b" localSheetId="30">#REF!</definedName>
    <definedName name="\b" localSheetId="4">#REF!</definedName>
    <definedName name="\b" localSheetId="3">#REF!</definedName>
    <definedName name="\b" localSheetId="37">#REF!</definedName>
    <definedName name="\b" localSheetId="0">#REF!</definedName>
    <definedName name="\b" localSheetId="40">#REF!</definedName>
    <definedName name="\b" localSheetId="34">#REF!</definedName>
    <definedName name="\b" localSheetId="35">#REF!</definedName>
    <definedName name="\b" localSheetId="5">#REF!</definedName>
    <definedName name="\b">#REF!</definedName>
    <definedName name="\c" localSheetId="24">[1]시산표!#REF!</definedName>
    <definedName name="\c" localSheetId="38">[1]시산표!#REF!</definedName>
    <definedName name="\c" localSheetId="28">[1]시산표!#REF!</definedName>
    <definedName name="\c" localSheetId="29">[1]시산표!#REF!</definedName>
    <definedName name="\c" localSheetId="33">[1]시산표!#REF!</definedName>
    <definedName name="\c" localSheetId="32">[1]시산표!#REF!</definedName>
    <definedName name="\c" localSheetId="30">[1]시산표!#REF!</definedName>
    <definedName name="\c" localSheetId="4">[1]시산표!#REF!</definedName>
    <definedName name="\c" localSheetId="3">[1]시산표!#REF!</definedName>
    <definedName name="\c" localSheetId="37">[1]시산표!#REF!</definedName>
    <definedName name="\c" localSheetId="0">[1]시산표!#REF!</definedName>
    <definedName name="\c" localSheetId="40">[1]시산표!#REF!</definedName>
    <definedName name="\c" localSheetId="34">[1]시산표!#REF!</definedName>
    <definedName name="\c" localSheetId="35">[1]시산표!#REF!</definedName>
    <definedName name="\c" localSheetId="5">[1]시산표!#REF!</definedName>
    <definedName name="\c">[1]시산표!#REF!</definedName>
    <definedName name="\h" localSheetId="24">[1]시산표!#REF!</definedName>
    <definedName name="\h" localSheetId="38">[1]시산표!#REF!</definedName>
    <definedName name="\h" localSheetId="28">[1]시산표!#REF!</definedName>
    <definedName name="\h" localSheetId="29">[1]시산표!#REF!</definedName>
    <definedName name="\h" localSheetId="33">[1]시산표!#REF!</definedName>
    <definedName name="\h" localSheetId="32">[1]시산표!#REF!</definedName>
    <definedName name="\h" localSheetId="30">[1]시산표!#REF!</definedName>
    <definedName name="\h" localSheetId="4">[1]시산표!#REF!</definedName>
    <definedName name="\h" localSheetId="3">[1]시산표!#REF!</definedName>
    <definedName name="\h" localSheetId="37">[1]시산표!#REF!</definedName>
    <definedName name="\h" localSheetId="0">[1]시산표!#REF!</definedName>
    <definedName name="\h" localSheetId="40">[1]시산표!#REF!</definedName>
    <definedName name="\h" localSheetId="34">[1]시산표!#REF!</definedName>
    <definedName name="\h" localSheetId="35">[1]시산표!#REF!</definedName>
    <definedName name="\h" localSheetId="5">[1]시산표!#REF!</definedName>
    <definedName name="\h">[1]시산표!#REF!</definedName>
    <definedName name="\p" localSheetId="24">[1]시산표!#REF!</definedName>
    <definedName name="\p" localSheetId="38">[1]시산표!#REF!</definedName>
    <definedName name="\p" localSheetId="28">[1]시산표!#REF!</definedName>
    <definedName name="\p" localSheetId="29">[1]시산표!#REF!</definedName>
    <definedName name="\p" localSheetId="33">[1]시산표!#REF!</definedName>
    <definedName name="\p" localSheetId="32">[1]시산표!#REF!</definedName>
    <definedName name="\p" localSheetId="30">[1]시산표!#REF!</definedName>
    <definedName name="\p" localSheetId="4">[1]시산표!#REF!</definedName>
    <definedName name="\p" localSheetId="3">[1]시산표!#REF!</definedName>
    <definedName name="\p" localSheetId="37">[1]시산표!#REF!</definedName>
    <definedName name="\p" localSheetId="0">[1]시산표!#REF!</definedName>
    <definedName name="\p" localSheetId="40">[1]시산표!#REF!</definedName>
    <definedName name="\p" localSheetId="34">[1]시산표!#REF!</definedName>
    <definedName name="\p" localSheetId="35">[1]시산표!#REF!</definedName>
    <definedName name="\p" localSheetId="5">[1]시산표!#REF!</definedName>
    <definedName name="\p">[1]시산표!#REF!</definedName>
    <definedName name="\s">#N/A</definedName>
    <definedName name="\SA" localSheetId="24">#REF!</definedName>
    <definedName name="\SA" localSheetId="38">#REF!</definedName>
    <definedName name="\SA" localSheetId="28">#REF!</definedName>
    <definedName name="\SA" localSheetId="29">#REF!</definedName>
    <definedName name="\SA" localSheetId="33">#REF!</definedName>
    <definedName name="\SA" localSheetId="32">#REF!</definedName>
    <definedName name="\SA" localSheetId="30">#REF!</definedName>
    <definedName name="\SA" localSheetId="4">#REF!</definedName>
    <definedName name="\SA" localSheetId="3">#REF!</definedName>
    <definedName name="\SA" localSheetId="37">#REF!</definedName>
    <definedName name="\SA" localSheetId="0">#REF!</definedName>
    <definedName name="\SA" localSheetId="40">#REF!</definedName>
    <definedName name="\SA" localSheetId="34">#REF!</definedName>
    <definedName name="\SA" localSheetId="35">#REF!</definedName>
    <definedName name="\SA" localSheetId="5">#REF!</definedName>
    <definedName name="\SA">#REF!</definedName>
    <definedName name="\SL" localSheetId="24">#REF!</definedName>
    <definedName name="\SL" localSheetId="38">#REF!</definedName>
    <definedName name="\SL" localSheetId="28">#REF!</definedName>
    <definedName name="\SL" localSheetId="29">#REF!</definedName>
    <definedName name="\SL" localSheetId="33">#REF!</definedName>
    <definedName name="\SL" localSheetId="32">#REF!</definedName>
    <definedName name="\SL" localSheetId="30">#REF!</definedName>
    <definedName name="\SL" localSheetId="4">#REF!</definedName>
    <definedName name="\SL" localSheetId="3">#REF!</definedName>
    <definedName name="\SL" localSheetId="37">#REF!</definedName>
    <definedName name="\SL" localSheetId="0">#REF!</definedName>
    <definedName name="\SL" localSheetId="40">#REF!</definedName>
    <definedName name="\SL" localSheetId="34">#REF!</definedName>
    <definedName name="\SL" localSheetId="35">#REF!</definedName>
    <definedName name="\SL" localSheetId="5">#REF!</definedName>
    <definedName name="\SL">#REF!</definedName>
    <definedName name="\ㅁ1" localSheetId="24">#REF!</definedName>
    <definedName name="\ㅁ1" localSheetId="38">#REF!</definedName>
    <definedName name="\ㅁ1" localSheetId="28">#REF!</definedName>
    <definedName name="\ㅁ1" localSheetId="29">#REF!</definedName>
    <definedName name="\ㅁ1" localSheetId="33">#REF!</definedName>
    <definedName name="\ㅁ1" localSheetId="32">#REF!</definedName>
    <definedName name="\ㅁ1" localSheetId="30">#REF!</definedName>
    <definedName name="\ㅁ1" localSheetId="4">#REF!</definedName>
    <definedName name="\ㅁ1" localSheetId="3">#REF!</definedName>
    <definedName name="\ㅁ1" localSheetId="37">#REF!</definedName>
    <definedName name="\ㅁ1" localSheetId="0">#REF!</definedName>
    <definedName name="\ㅁ1" localSheetId="40">#REF!</definedName>
    <definedName name="\ㅁ1" localSheetId="34">#REF!</definedName>
    <definedName name="\ㅁ1" localSheetId="35">#REF!</definedName>
    <definedName name="\ㅁ1" localSheetId="5">#REF!</definedName>
    <definedName name="\ㅁ1">#REF!</definedName>
    <definedName name="√">"SQRT"</definedName>
    <definedName name="→1015" localSheetId="24">#REF!</definedName>
    <definedName name="→1015" localSheetId="38">#REF!</definedName>
    <definedName name="→1015" localSheetId="28">#REF!</definedName>
    <definedName name="→1015" localSheetId="29">#REF!</definedName>
    <definedName name="→1015" localSheetId="33">#REF!</definedName>
    <definedName name="→1015" localSheetId="32">#REF!</definedName>
    <definedName name="→1015" localSheetId="30">#REF!</definedName>
    <definedName name="→1015" localSheetId="4">#REF!</definedName>
    <definedName name="→1015" localSheetId="3">#REF!</definedName>
    <definedName name="→1015" localSheetId="37">#REF!</definedName>
    <definedName name="→1015" localSheetId="0">#REF!</definedName>
    <definedName name="→1015" localSheetId="40">#REF!</definedName>
    <definedName name="→1015" localSheetId="34">#REF!</definedName>
    <definedName name="→1015" localSheetId="35">#REF!</definedName>
    <definedName name="→1015" localSheetId="5">#REF!</definedName>
    <definedName name="→1015">#REF!</definedName>
    <definedName name="→1125" localSheetId="24">#REF!</definedName>
    <definedName name="→1125" localSheetId="38">#REF!</definedName>
    <definedName name="→1125" localSheetId="28">#REF!</definedName>
    <definedName name="→1125" localSheetId="29">#REF!</definedName>
    <definedName name="→1125" localSheetId="33">#REF!</definedName>
    <definedName name="→1125" localSheetId="32">#REF!</definedName>
    <definedName name="→1125" localSheetId="30">#REF!</definedName>
    <definedName name="→1125" localSheetId="4">#REF!</definedName>
    <definedName name="→1125" localSheetId="3">#REF!</definedName>
    <definedName name="→1125" localSheetId="37">#REF!</definedName>
    <definedName name="→1125" localSheetId="0">#REF!</definedName>
    <definedName name="→1125" localSheetId="40">#REF!</definedName>
    <definedName name="→1125" localSheetId="34">#REF!</definedName>
    <definedName name="→1125" localSheetId="35">#REF!</definedName>
    <definedName name="→1125" localSheetId="5">#REF!</definedName>
    <definedName name="→1125">#REF!</definedName>
    <definedName name="ⅡⅢⅣⅤⅥ_" localSheetId="24">#REF!</definedName>
    <definedName name="ⅡⅢⅣⅤⅥ_" localSheetId="38">#REF!</definedName>
    <definedName name="ⅡⅢⅣⅤⅥ_" localSheetId="28">#REF!</definedName>
    <definedName name="ⅡⅢⅣⅤⅥ_" localSheetId="29">#REF!</definedName>
    <definedName name="ⅡⅢⅣⅤⅥ_" localSheetId="33">#REF!</definedName>
    <definedName name="ⅡⅢⅣⅤⅥ_" localSheetId="32">#REF!</definedName>
    <definedName name="ⅡⅢⅣⅤⅥ_" localSheetId="30">#REF!</definedName>
    <definedName name="ⅡⅢⅣⅤⅥ_" localSheetId="4">#REF!</definedName>
    <definedName name="ⅡⅢⅣⅤⅥ_" localSheetId="3">#REF!</definedName>
    <definedName name="ⅡⅢⅣⅤⅥ_" localSheetId="37">#REF!</definedName>
    <definedName name="ⅡⅢⅣⅤⅥ_" localSheetId="0">#REF!</definedName>
    <definedName name="ⅡⅢⅣⅤⅥ_" localSheetId="40">#REF!</definedName>
    <definedName name="ⅡⅢⅣⅤⅥ_" localSheetId="34">#REF!</definedName>
    <definedName name="ⅡⅢⅣⅤⅥ_" localSheetId="35">#REF!</definedName>
    <definedName name="ⅡⅢⅣⅤⅥ_" localSheetId="5">#REF!</definedName>
    <definedName name="ⅡⅢⅣⅤⅥ_">#REF!</definedName>
    <definedName name="a" localSheetId="24">#REF!</definedName>
    <definedName name="a" localSheetId="38">#REF!</definedName>
    <definedName name="a" localSheetId="28">#REF!</definedName>
    <definedName name="a" localSheetId="29">#REF!</definedName>
    <definedName name="a" localSheetId="33">#REF!</definedName>
    <definedName name="a" localSheetId="32">#REF!</definedName>
    <definedName name="a" localSheetId="30">#REF!</definedName>
    <definedName name="a" localSheetId="4">#REF!</definedName>
    <definedName name="a" localSheetId="3">#REF!</definedName>
    <definedName name="a" localSheetId="37">#REF!</definedName>
    <definedName name="a" localSheetId="0">#REF!</definedName>
    <definedName name="a" localSheetId="40">#REF!</definedName>
    <definedName name="a" localSheetId="34">#REF!</definedName>
    <definedName name="a" localSheetId="35">#REF!</definedName>
    <definedName name="a" localSheetId="5">#REF!</definedName>
    <definedName name="a">#REF!</definedName>
    <definedName name="a_1234" localSheetId="24">#REF!</definedName>
    <definedName name="a_1234" localSheetId="38">#REF!</definedName>
    <definedName name="a_1234" localSheetId="28">#REF!</definedName>
    <definedName name="a_1234" localSheetId="29">#REF!</definedName>
    <definedName name="a_1234" localSheetId="33">#REF!</definedName>
    <definedName name="a_1234" localSheetId="32">#REF!</definedName>
    <definedName name="a_1234" localSheetId="30">#REF!</definedName>
    <definedName name="a_1234" localSheetId="4">#REF!</definedName>
    <definedName name="a_1234" localSheetId="3">#REF!</definedName>
    <definedName name="a_1234" localSheetId="37">#REF!</definedName>
    <definedName name="a_1234" localSheetId="0">#REF!</definedName>
    <definedName name="a_1234" localSheetId="40">#REF!</definedName>
    <definedName name="a_1234" localSheetId="34">#REF!</definedName>
    <definedName name="a_1234" localSheetId="35">#REF!</definedName>
    <definedName name="a_1234" localSheetId="5">#REF!</definedName>
    <definedName name="a_1234">#REF!</definedName>
    <definedName name="A1_00근거" localSheetId="38" hidden="1">{#N/A,#N/A,FALSE,"단축1";#N/A,#N/A,FALSE,"단축2";#N/A,#N/A,FALSE,"단축3";#N/A,#N/A,FALSE,"장축";#N/A,#N/A,FALSE,"4WD"}</definedName>
    <definedName name="A1_00근거" localSheetId="28" hidden="1">{#N/A,#N/A,FALSE,"단축1";#N/A,#N/A,FALSE,"단축2";#N/A,#N/A,FALSE,"단축3";#N/A,#N/A,FALSE,"장축";#N/A,#N/A,FALSE,"4WD"}</definedName>
    <definedName name="A1_00근거" localSheetId="29" hidden="1">{#N/A,#N/A,FALSE,"단축1";#N/A,#N/A,FALSE,"단축2";#N/A,#N/A,FALSE,"단축3";#N/A,#N/A,FALSE,"장축";#N/A,#N/A,FALSE,"4WD"}</definedName>
    <definedName name="A1_00근거" localSheetId="33" hidden="1">{#N/A,#N/A,FALSE,"단축1";#N/A,#N/A,FALSE,"단축2";#N/A,#N/A,FALSE,"단축3";#N/A,#N/A,FALSE,"장축";#N/A,#N/A,FALSE,"4WD"}</definedName>
    <definedName name="A1_00근거" localSheetId="32" hidden="1">{#N/A,#N/A,FALSE,"단축1";#N/A,#N/A,FALSE,"단축2";#N/A,#N/A,FALSE,"단축3";#N/A,#N/A,FALSE,"장축";#N/A,#N/A,FALSE,"4WD"}</definedName>
    <definedName name="A1_00근거" localSheetId="30" hidden="1">{#N/A,#N/A,FALSE,"단축1";#N/A,#N/A,FALSE,"단축2";#N/A,#N/A,FALSE,"단축3";#N/A,#N/A,FALSE,"장축";#N/A,#N/A,FALSE,"4WD"}</definedName>
    <definedName name="A1_00근거" localSheetId="4" hidden="1">{#N/A,#N/A,FALSE,"단축1";#N/A,#N/A,FALSE,"단축2";#N/A,#N/A,FALSE,"단축3";#N/A,#N/A,FALSE,"장축";#N/A,#N/A,FALSE,"4WD"}</definedName>
    <definedName name="A1_00근거" localSheetId="3" hidden="1">{#N/A,#N/A,FALSE,"단축1";#N/A,#N/A,FALSE,"단축2";#N/A,#N/A,FALSE,"단축3";#N/A,#N/A,FALSE,"장축";#N/A,#N/A,FALSE,"4WD"}</definedName>
    <definedName name="A1_00근거" localSheetId="37" hidden="1">{#N/A,#N/A,FALSE,"단축1";#N/A,#N/A,FALSE,"단축2";#N/A,#N/A,FALSE,"단축3";#N/A,#N/A,FALSE,"장축";#N/A,#N/A,FALSE,"4WD"}</definedName>
    <definedName name="A1_00근거" localSheetId="0" hidden="1">{#N/A,#N/A,FALSE,"단축1";#N/A,#N/A,FALSE,"단축2";#N/A,#N/A,FALSE,"단축3";#N/A,#N/A,FALSE,"장축";#N/A,#N/A,FALSE,"4WD"}</definedName>
    <definedName name="A1_00근거" localSheetId="40" hidden="1">{#N/A,#N/A,FALSE,"단축1";#N/A,#N/A,FALSE,"단축2";#N/A,#N/A,FALSE,"단축3";#N/A,#N/A,FALSE,"장축";#N/A,#N/A,FALSE,"4WD"}</definedName>
    <definedName name="A1_00근거" localSheetId="34" hidden="1">{#N/A,#N/A,FALSE,"단축1";#N/A,#N/A,FALSE,"단축2";#N/A,#N/A,FALSE,"단축3";#N/A,#N/A,FALSE,"장축";#N/A,#N/A,FALSE,"4WD"}</definedName>
    <definedName name="A1_00근거" localSheetId="35" hidden="1">{#N/A,#N/A,FALSE,"단축1";#N/A,#N/A,FALSE,"단축2";#N/A,#N/A,FALSE,"단축3";#N/A,#N/A,FALSE,"장축";#N/A,#N/A,FALSE,"4WD"}</definedName>
    <definedName name="A1_00근거" localSheetId="5" hidden="1">{#N/A,#N/A,FALSE,"단축1";#N/A,#N/A,FALSE,"단축2";#N/A,#N/A,FALSE,"단축3";#N/A,#N/A,FALSE,"장축";#N/A,#N/A,FALSE,"4WD"}</definedName>
    <definedName name="A1_00근거" hidden="1">{#N/A,#N/A,FALSE,"단축1";#N/A,#N/A,FALSE,"단축2";#N/A,#N/A,FALSE,"단축3";#N/A,#N/A,FALSE,"장축";#N/A,#N/A,FALSE,"4WD"}</definedName>
    <definedName name="Aaaaaa" localSheetId="24">#REF!</definedName>
    <definedName name="Aaaaaa" localSheetId="38">#REF!</definedName>
    <definedName name="Aaaaaa" localSheetId="28">#REF!</definedName>
    <definedName name="Aaaaaa" localSheetId="29">#REF!</definedName>
    <definedName name="Aaaaaa" localSheetId="33">#REF!</definedName>
    <definedName name="Aaaaaa" localSheetId="32">#REF!</definedName>
    <definedName name="Aaaaaa" localSheetId="30">#REF!</definedName>
    <definedName name="Aaaaaa" localSheetId="4">#REF!</definedName>
    <definedName name="Aaaaaa" localSheetId="3">#REF!</definedName>
    <definedName name="Aaaaaa" localSheetId="37">#REF!</definedName>
    <definedName name="Aaaaaa" localSheetId="0">#REF!</definedName>
    <definedName name="Aaaaaa" localSheetId="40">#REF!</definedName>
    <definedName name="Aaaaaa" localSheetId="34">#REF!</definedName>
    <definedName name="Aaaaaa" localSheetId="35">#REF!</definedName>
    <definedName name="Aaaaaa" localSheetId="5">#REF!</definedName>
    <definedName name="Aaaaaa">#REF!</definedName>
    <definedName name="aas" localSheetId="38">리스부채!aas</definedName>
    <definedName name="aas" localSheetId="28">매입채무!aas</definedName>
    <definedName name="aas" localSheetId="29">#N/A</definedName>
    <definedName name="aas" localSheetId="33">미지급비용!aas</definedName>
    <definedName name="aas" localSheetId="32">선수금!aas</definedName>
    <definedName name="aas" localSheetId="30">예수금!aas</definedName>
    <definedName name="aas" localSheetId="4">'잉여금처분(안)'!aas</definedName>
    <definedName name="aas" localSheetId="3">자본변동표!aas</definedName>
    <definedName name="aas" localSheetId="37">장기종업원급여부채!aas</definedName>
    <definedName name="aas" localSheetId="0">'재무상태표 '!aas</definedName>
    <definedName name="aas" localSheetId="40">제조원가!aas</definedName>
    <definedName name="aas" localSheetId="34">차입금!aas</definedName>
    <definedName name="aas" localSheetId="35">퇴직충당금!aas</definedName>
    <definedName name="aas" localSheetId="5">현금흐름표!aas</definedName>
    <definedName name="aas">[0]!aas</definedName>
    <definedName name="ABAGSTD" localSheetId="24">#REF!</definedName>
    <definedName name="ABAGSTD" localSheetId="38">#REF!</definedName>
    <definedName name="ABAGSTD" localSheetId="28">#REF!</definedName>
    <definedName name="ABAGSTD" localSheetId="29">#REF!</definedName>
    <definedName name="ABAGSTD" localSheetId="33">#REF!</definedName>
    <definedName name="ABAGSTD" localSheetId="32">#REF!</definedName>
    <definedName name="ABAGSTD" localSheetId="30">#REF!</definedName>
    <definedName name="ABAGSTD" localSheetId="4">#REF!</definedName>
    <definedName name="ABAGSTD" localSheetId="3">#REF!</definedName>
    <definedName name="ABAGSTD" localSheetId="37">#REF!</definedName>
    <definedName name="ABAGSTD" localSheetId="0">#REF!</definedName>
    <definedName name="ABAGSTD" localSheetId="40">#REF!</definedName>
    <definedName name="ABAGSTD" localSheetId="34">#REF!</definedName>
    <definedName name="ABAGSTD" localSheetId="35">#REF!</definedName>
    <definedName name="ABAGSTD" localSheetId="5">#REF!</definedName>
    <definedName name="ABAGSTD">#REF!</definedName>
    <definedName name="ABC" localSheetId="24" hidden="1">#REF!</definedName>
    <definedName name="ABC" localSheetId="38" hidden="1">#REF!</definedName>
    <definedName name="ABC" localSheetId="28" hidden="1">#REF!</definedName>
    <definedName name="ABC" localSheetId="29" hidden="1">#REF!</definedName>
    <definedName name="ABC" localSheetId="33" hidden="1">#REF!</definedName>
    <definedName name="ABC" localSheetId="32" hidden="1">#REF!</definedName>
    <definedName name="ABC" localSheetId="30" hidden="1">#REF!</definedName>
    <definedName name="ABC" localSheetId="4" hidden="1">#REF!</definedName>
    <definedName name="ABC" localSheetId="3" hidden="1">#REF!</definedName>
    <definedName name="ABC" localSheetId="37" hidden="1">#REF!</definedName>
    <definedName name="ABC" localSheetId="0" hidden="1">#REF!</definedName>
    <definedName name="ABC" localSheetId="40" hidden="1">#REF!</definedName>
    <definedName name="ABC" localSheetId="34" hidden="1">#REF!</definedName>
    <definedName name="ABC" localSheetId="35" hidden="1">#REF!</definedName>
    <definedName name="ABC" localSheetId="5" hidden="1">#REF!</definedName>
    <definedName name="ABC" hidden="1">#REF!</definedName>
    <definedName name="ABCD">#N/A</definedName>
    <definedName name="ABS_원부_수납" localSheetId="24">#REF!</definedName>
    <definedName name="ABS_원부_수납" localSheetId="38">#REF!</definedName>
    <definedName name="ABS_원부_수납" localSheetId="28">#REF!</definedName>
    <definedName name="ABS_원부_수납" localSheetId="29">#REF!</definedName>
    <definedName name="ABS_원부_수납" localSheetId="33">#REF!</definedName>
    <definedName name="ABS_원부_수납" localSheetId="32">#REF!</definedName>
    <definedName name="ABS_원부_수납" localSheetId="30">#REF!</definedName>
    <definedName name="ABS_원부_수납" localSheetId="4">#REF!</definedName>
    <definedName name="ABS_원부_수납" localSheetId="3">#REF!</definedName>
    <definedName name="ABS_원부_수납" localSheetId="37">#REF!</definedName>
    <definedName name="ABS_원부_수납" localSheetId="0">#REF!</definedName>
    <definedName name="ABS_원부_수납" localSheetId="40">#REF!</definedName>
    <definedName name="ABS_원부_수납" localSheetId="34">#REF!</definedName>
    <definedName name="ABS_원부_수납" localSheetId="35">#REF!</definedName>
    <definedName name="ABS_원부_수납" localSheetId="5">#REF!</definedName>
    <definedName name="ABS_원부_수납">#REF!</definedName>
    <definedName name="ABS_원부_약정" localSheetId="24">#REF!</definedName>
    <definedName name="ABS_원부_약정" localSheetId="38">#REF!</definedName>
    <definedName name="ABS_원부_약정" localSheetId="28">#REF!</definedName>
    <definedName name="ABS_원부_약정" localSheetId="29">#REF!</definedName>
    <definedName name="ABS_원부_약정" localSheetId="33">#REF!</definedName>
    <definedName name="ABS_원부_약정" localSheetId="32">#REF!</definedName>
    <definedName name="ABS_원부_약정" localSheetId="30">#REF!</definedName>
    <definedName name="ABS_원부_약정" localSheetId="4">#REF!</definedName>
    <definedName name="ABS_원부_약정" localSheetId="3">#REF!</definedName>
    <definedName name="ABS_원부_약정" localSheetId="37">#REF!</definedName>
    <definedName name="ABS_원부_약정" localSheetId="0">#REF!</definedName>
    <definedName name="ABS_원부_약정" localSheetId="40">#REF!</definedName>
    <definedName name="ABS_원부_약정" localSheetId="34">#REF!</definedName>
    <definedName name="ABS_원부_약정" localSheetId="35">#REF!</definedName>
    <definedName name="ABS_원부_약정" localSheetId="5">#REF!</definedName>
    <definedName name="ABS_원부_약정">#REF!</definedName>
    <definedName name="Access_Button" hidden="1">"bo_sang_토지조서_List"</definedName>
    <definedName name="AccessDatabase" hidden="1">"C:\WORK97\경영실적보고.mdb"</definedName>
    <definedName name="ACCT_CODE">#N/A</definedName>
    <definedName name="ACTEOH">#N/A</definedName>
    <definedName name="ActionNo" localSheetId="24">#REF!</definedName>
    <definedName name="ActionNo" localSheetId="38">#REF!</definedName>
    <definedName name="ActionNo" localSheetId="28">#REF!</definedName>
    <definedName name="ActionNo" localSheetId="29">#REF!</definedName>
    <definedName name="ActionNo" localSheetId="33">#REF!</definedName>
    <definedName name="ActionNo" localSheetId="32">#REF!</definedName>
    <definedName name="ActionNo" localSheetId="30">#REF!</definedName>
    <definedName name="ActionNo" localSheetId="4">#REF!</definedName>
    <definedName name="ActionNo" localSheetId="3">#REF!</definedName>
    <definedName name="ActionNo" localSheetId="37">#REF!</definedName>
    <definedName name="ActionNo" localSheetId="0">#REF!</definedName>
    <definedName name="ActionNo" localSheetId="40">#REF!</definedName>
    <definedName name="ActionNo" localSheetId="34">#REF!</definedName>
    <definedName name="ActionNo" localSheetId="35">#REF!</definedName>
    <definedName name="ActionNo" localSheetId="5">#REF!</definedName>
    <definedName name="ActionNo">#REF!</definedName>
    <definedName name="Adj1999C" localSheetId="24">#REF!</definedName>
    <definedName name="Adj1999C" localSheetId="38">#REF!</definedName>
    <definedName name="Adj1999C" localSheetId="28">#REF!</definedName>
    <definedName name="Adj1999C" localSheetId="29">#REF!</definedName>
    <definedName name="Adj1999C" localSheetId="33">#REF!</definedName>
    <definedName name="Adj1999C" localSheetId="32">#REF!</definedName>
    <definedName name="Adj1999C" localSheetId="30">#REF!</definedName>
    <definedName name="Adj1999C" localSheetId="4">#REF!</definedName>
    <definedName name="Adj1999C" localSheetId="3">#REF!</definedName>
    <definedName name="Adj1999C" localSheetId="37">#REF!</definedName>
    <definedName name="Adj1999C" localSheetId="0">#REF!</definedName>
    <definedName name="Adj1999C" localSheetId="40">#REF!</definedName>
    <definedName name="Adj1999C" localSheetId="34">#REF!</definedName>
    <definedName name="Adj1999C" localSheetId="35">#REF!</definedName>
    <definedName name="Adj1999C" localSheetId="5">#REF!</definedName>
    <definedName name="Adj1999C">#REF!</definedName>
    <definedName name="Adj1999E" localSheetId="24">#REF!</definedName>
    <definedName name="Adj1999E" localSheetId="38">#REF!</definedName>
    <definedName name="Adj1999E" localSheetId="28">#REF!</definedName>
    <definedName name="Adj1999E" localSheetId="29">#REF!</definedName>
    <definedName name="Adj1999E" localSheetId="33">#REF!</definedName>
    <definedName name="Adj1999E" localSheetId="32">#REF!</definedName>
    <definedName name="Adj1999E" localSheetId="30">#REF!</definedName>
    <definedName name="Adj1999E" localSheetId="4">#REF!</definedName>
    <definedName name="Adj1999E" localSheetId="3">#REF!</definedName>
    <definedName name="Adj1999E" localSheetId="37">#REF!</definedName>
    <definedName name="Adj1999E" localSheetId="0">#REF!</definedName>
    <definedName name="Adj1999E" localSheetId="40">#REF!</definedName>
    <definedName name="Adj1999E" localSheetId="34">#REF!</definedName>
    <definedName name="Adj1999E" localSheetId="35">#REF!</definedName>
    <definedName name="Adj1999E" localSheetId="5">#REF!</definedName>
    <definedName name="Adj1999E">#REF!</definedName>
    <definedName name="Adj1999N" localSheetId="24">#REF!</definedName>
    <definedName name="Adj1999N" localSheetId="38">#REF!</definedName>
    <definedName name="Adj1999N" localSheetId="28">#REF!</definedName>
    <definedName name="Adj1999N" localSheetId="29">#REF!</definedName>
    <definedName name="Adj1999N" localSheetId="33">#REF!</definedName>
    <definedName name="Adj1999N" localSheetId="32">#REF!</definedName>
    <definedName name="Adj1999N" localSheetId="30">#REF!</definedName>
    <definedName name="Adj1999N" localSheetId="4">#REF!</definedName>
    <definedName name="Adj1999N" localSheetId="3">#REF!</definedName>
    <definedName name="Adj1999N" localSheetId="37">#REF!</definedName>
    <definedName name="Adj1999N" localSheetId="0">#REF!</definedName>
    <definedName name="Adj1999N" localSheetId="40">#REF!</definedName>
    <definedName name="Adj1999N" localSheetId="34">#REF!</definedName>
    <definedName name="Adj1999N" localSheetId="35">#REF!</definedName>
    <definedName name="Adj1999N" localSheetId="5">#REF!</definedName>
    <definedName name="Adj1999N">#REF!</definedName>
    <definedName name="Adj2000C" localSheetId="24">#REF!</definedName>
    <definedName name="Adj2000C" localSheetId="38">#REF!</definedName>
    <definedName name="Adj2000C" localSheetId="28">#REF!</definedName>
    <definedName name="Adj2000C" localSheetId="29">#REF!</definedName>
    <definedName name="Adj2000C" localSheetId="33">#REF!</definedName>
    <definedName name="Adj2000C" localSheetId="32">#REF!</definedName>
    <definedName name="Adj2000C" localSheetId="30">#REF!</definedName>
    <definedName name="Adj2000C" localSheetId="4">#REF!</definedName>
    <definedName name="Adj2000C" localSheetId="3">#REF!</definedName>
    <definedName name="Adj2000C" localSheetId="37">#REF!</definedName>
    <definedName name="Adj2000C" localSheetId="0">#REF!</definedName>
    <definedName name="Adj2000C" localSheetId="40">#REF!</definedName>
    <definedName name="Adj2000C" localSheetId="34">#REF!</definedName>
    <definedName name="Adj2000C" localSheetId="35">#REF!</definedName>
    <definedName name="Adj2000C" localSheetId="5">#REF!</definedName>
    <definedName name="Adj2000C">#REF!</definedName>
    <definedName name="Adj2000E" localSheetId="24">#REF!</definedName>
    <definedName name="Adj2000E" localSheetId="38">#REF!</definedName>
    <definedName name="Adj2000E" localSheetId="28">#REF!</definedName>
    <definedName name="Adj2000E" localSheetId="29">#REF!</definedName>
    <definedName name="Adj2000E" localSheetId="33">#REF!</definedName>
    <definedName name="Adj2000E" localSheetId="32">#REF!</definedName>
    <definedName name="Adj2000E" localSheetId="30">#REF!</definedName>
    <definedName name="Adj2000E" localSheetId="4">#REF!</definedName>
    <definedName name="Adj2000E" localSheetId="3">#REF!</definedName>
    <definedName name="Adj2000E" localSheetId="37">#REF!</definedName>
    <definedName name="Adj2000E" localSheetId="0">#REF!</definedName>
    <definedName name="Adj2000E" localSheetId="40">#REF!</definedName>
    <definedName name="Adj2000E" localSheetId="34">#REF!</definedName>
    <definedName name="Adj2000E" localSheetId="35">#REF!</definedName>
    <definedName name="Adj2000E" localSheetId="5">#REF!</definedName>
    <definedName name="Adj2000E">#REF!</definedName>
    <definedName name="Adj2000N" localSheetId="24">#REF!</definedName>
    <definedName name="Adj2000N" localSheetId="38">#REF!</definedName>
    <definedName name="Adj2000N" localSheetId="28">#REF!</definedName>
    <definedName name="Adj2000N" localSheetId="29">#REF!</definedName>
    <definedName name="Adj2000N" localSheetId="33">#REF!</definedName>
    <definedName name="Adj2000N" localSheetId="32">#REF!</definedName>
    <definedName name="Adj2000N" localSheetId="30">#REF!</definedName>
    <definedName name="Adj2000N" localSheetId="4">#REF!</definedName>
    <definedName name="Adj2000N" localSheetId="3">#REF!</definedName>
    <definedName name="Adj2000N" localSheetId="37">#REF!</definedName>
    <definedName name="Adj2000N" localSheetId="0">#REF!</definedName>
    <definedName name="Adj2000N" localSheetId="40">#REF!</definedName>
    <definedName name="Adj2000N" localSheetId="34">#REF!</definedName>
    <definedName name="Adj2000N" localSheetId="35">#REF!</definedName>
    <definedName name="Adj2000N" localSheetId="5">#REF!</definedName>
    <definedName name="Adj2000N">#REF!</definedName>
    <definedName name="ADSDF" localSheetId="38" hidden="1">{#N/A,#N/A,TRUE,"Y생산";#N/A,#N/A,TRUE,"Y판매";#N/A,#N/A,TRUE,"Y총물량";#N/A,#N/A,TRUE,"Y능력";#N/A,#N/A,TRUE,"YKD"}</definedName>
    <definedName name="ADSDF" localSheetId="28" hidden="1">{#N/A,#N/A,TRUE,"Y생산";#N/A,#N/A,TRUE,"Y판매";#N/A,#N/A,TRUE,"Y총물량";#N/A,#N/A,TRUE,"Y능력";#N/A,#N/A,TRUE,"YKD"}</definedName>
    <definedName name="ADSDF" localSheetId="29" hidden="1">{#N/A,#N/A,TRUE,"Y생산";#N/A,#N/A,TRUE,"Y판매";#N/A,#N/A,TRUE,"Y총물량";#N/A,#N/A,TRUE,"Y능력";#N/A,#N/A,TRUE,"YKD"}</definedName>
    <definedName name="ADSDF" localSheetId="33" hidden="1">{#N/A,#N/A,TRUE,"Y생산";#N/A,#N/A,TRUE,"Y판매";#N/A,#N/A,TRUE,"Y총물량";#N/A,#N/A,TRUE,"Y능력";#N/A,#N/A,TRUE,"YKD"}</definedName>
    <definedName name="ADSDF" localSheetId="32" hidden="1">{#N/A,#N/A,TRUE,"Y생산";#N/A,#N/A,TRUE,"Y판매";#N/A,#N/A,TRUE,"Y총물량";#N/A,#N/A,TRUE,"Y능력";#N/A,#N/A,TRUE,"YKD"}</definedName>
    <definedName name="ADSDF" localSheetId="30" hidden="1">{#N/A,#N/A,TRUE,"Y생산";#N/A,#N/A,TRUE,"Y판매";#N/A,#N/A,TRUE,"Y총물량";#N/A,#N/A,TRUE,"Y능력";#N/A,#N/A,TRUE,"YKD"}</definedName>
    <definedName name="ADSDF" localSheetId="4" hidden="1">{#N/A,#N/A,TRUE,"Y생산";#N/A,#N/A,TRUE,"Y판매";#N/A,#N/A,TRUE,"Y총물량";#N/A,#N/A,TRUE,"Y능력";#N/A,#N/A,TRUE,"YKD"}</definedName>
    <definedName name="ADSDF" localSheetId="3" hidden="1">{#N/A,#N/A,TRUE,"Y생산";#N/A,#N/A,TRUE,"Y판매";#N/A,#N/A,TRUE,"Y총물량";#N/A,#N/A,TRUE,"Y능력";#N/A,#N/A,TRUE,"YKD"}</definedName>
    <definedName name="ADSDF" localSheetId="37" hidden="1">{#N/A,#N/A,TRUE,"Y생산";#N/A,#N/A,TRUE,"Y판매";#N/A,#N/A,TRUE,"Y총물량";#N/A,#N/A,TRUE,"Y능력";#N/A,#N/A,TRUE,"YKD"}</definedName>
    <definedName name="ADSDF" localSheetId="0" hidden="1">{#N/A,#N/A,TRUE,"Y생산";#N/A,#N/A,TRUE,"Y판매";#N/A,#N/A,TRUE,"Y총물량";#N/A,#N/A,TRUE,"Y능력";#N/A,#N/A,TRUE,"YKD"}</definedName>
    <definedName name="ADSDF" localSheetId="40" hidden="1">{#N/A,#N/A,TRUE,"Y생산";#N/A,#N/A,TRUE,"Y판매";#N/A,#N/A,TRUE,"Y총물량";#N/A,#N/A,TRUE,"Y능력";#N/A,#N/A,TRUE,"YKD"}</definedName>
    <definedName name="ADSDF" localSheetId="34" hidden="1">{#N/A,#N/A,TRUE,"Y생산";#N/A,#N/A,TRUE,"Y판매";#N/A,#N/A,TRUE,"Y총물량";#N/A,#N/A,TRUE,"Y능력";#N/A,#N/A,TRUE,"YKD"}</definedName>
    <definedName name="ADSDF" localSheetId="35" hidden="1">{#N/A,#N/A,TRUE,"Y생산";#N/A,#N/A,TRUE,"Y판매";#N/A,#N/A,TRUE,"Y총물량";#N/A,#N/A,TRUE,"Y능력";#N/A,#N/A,TRUE,"YKD"}</definedName>
    <definedName name="ADSDF" localSheetId="5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e" localSheetId="38">리스부채!ae</definedName>
    <definedName name="ae" localSheetId="28">매입채무!ae</definedName>
    <definedName name="ae" localSheetId="29">#N/A</definedName>
    <definedName name="ae" localSheetId="33">미지급비용!ae</definedName>
    <definedName name="ae" localSheetId="32">선수금!ae</definedName>
    <definedName name="ae" localSheetId="30">예수금!ae</definedName>
    <definedName name="ae" localSheetId="4">'잉여금처분(안)'!ae</definedName>
    <definedName name="ae" localSheetId="3">자본변동표!ae</definedName>
    <definedName name="ae" localSheetId="37">장기종업원급여부채!ae</definedName>
    <definedName name="ae" localSheetId="0">'재무상태표 '!ae</definedName>
    <definedName name="ae" localSheetId="40">제조원가!ae</definedName>
    <definedName name="ae" localSheetId="34">차입금!ae</definedName>
    <definedName name="ae" localSheetId="35">퇴직충당금!ae</definedName>
    <definedName name="ae" localSheetId="5">현금흐름표!ae</definedName>
    <definedName name="ae">[0]!ae</definedName>
    <definedName name="aef" localSheetId="38">리스부채!aef</definedName>
    <definedName name="aef" localSheetId="28">매입채무!aef</definedName>
    <definedName name="aef" localSheetId="29">#N/A</definedName>
    <definedName name="aef" localSheetId="33">미지급비용!aef</definedName>
    <definedName name="aef" localSheetId="32">선수금!aef</definedName>
    <definedName name="aef" localSheetId="30">예수금!aef</definedName>
    <definedName name="aef" localSheetId="4">'잉여금처분(안)'!aef</definedName>
    <definedName name="aef" localSheetId="3">자본변동표!aef</definedName>
    <definedName name="aef" localSheetId="37">장기종업원급여부채!aef</definedName>
    <definedName name="aef" localSheetId="0">'재무상태표 '!aef</definedName>
    <definedName name="aef" localSheetId="40">제조원가!aef</definedName>
    <definedName name="aef" localSheetId="34">차입금!aef</definedName>
    <definedName name="aef" localSheetId="35">퇴직충당금!aef</definedName>
    <definedName name="aef" localSheetId="5">현금흐름표!aef</definedName>
    <definedName name="aef">[0]!aef</definedName>
    <definedName name="af" localSheetId="38">리스부채!af</definedName>
    <definedName name="af" localSheetId="28">매입채무!af</definedName>
    <definedName name="af" localSheetId="29">#N/A</definedName>
    <definedName name="af" localSheetId="33">미지급비용!af</definedName>
    <definedName name="af" localSheetId="32">선수금!af</definedName>
    <definedName name="af" localSheetId="30">예수금!af</definedName>
    <definedName name="af" localSheetId="4">'잉여금처분(안)'!af</definedName>
    <definedName name="af" localSheetId="3">자본변동표!af</definedName>
    <definedName name="af" localSheetId="37">장기종업원급여부채!af</definedName>
    <definedName name="af" localSheetId="0">'재무상태표 '!af</definedName>
    <definedName name="af" localSheetId="40">제조원가!af</definedName>
    <definedName name="af" localSheetId="34">차입금!af</definedName>
    <definedName name="af" localSheetId="35">퇴직충당금!af</definedName>
    <definedName name="af" localSheetId="5">현금흐름표!af</definedName>
    <definedName name="af">[0]!af</definedName>
    <definedName name="alalala" localSheetId="38">리스부채!alalala</definedName>
    <definedName name="alalala" localSheetId="28">매입채무!alalala</definedName>
    <definedName name="alalala" localSheetId="29">#N/A</definedName>
    <definedName name="alalala" localSheetId="33">미지급비용!alalala</definedName>
    <definedName name="alalala" localSheetId="32">선수금!alalala</definedName>
    <definedName name="alalala" localSheetId="30">예수금!alalala</definedName>
    <definedName name="alalala" localSheetId="4">'잉여금처분(안)'!alalala</definedName>
    <definedName name="alalala" localSheetId="3">자본변동표!alalala</definedName>
    <definedName name="alalala" localSheetId="37">장기종업원급여부채!alalala</definedName>
    <definedName name="alalala" localSheetId="0">'재무상태표 '!alalala</definedName>
    <definedName name="alalala" localSheetId="40">제조원가!alalala</definedName>
    <definedName name="alalala" localSheetId="34">차입금!alalala</definedName>
    <definedName name="alalala" localSheetId="35">퇴직충당금!alalala</definedName>
    <definedName name="alalala" localSheetId="5">현금흐름표!alalala</definedName>
    <definedName name="alalala">[0]!alalala</definedName>
    <definedName name="AMLCD경영" localSheetId="24">#REF!</definedName>
    <definedName name="AMLCD경영" localSheetId="38">#REF!</definedName>
    <definedName name="AMLCD경영" localSheetId="28">#REF!</definedName>
    <definedName name="AMLCD경영" localSheetId="29">#REF!</definedName>
    <definedName name="AMLCD경영" localSheetId="33">#REF!</definedName>
    <definedName name="AMLCD경영" localSheetId="32">#REF!</definedName>
    <definedName name="AMLCD경영" localSheetId="30">#REF!</definedName>
    <definedName name="AMLCD경영" localSheetId="4">#REF!</definedName>
    <definedName name="AMLCD경영" localSheetId="3">#REF!</definedName>
    <definedName name="AMLCD경영" localSheetId="37">#REF!</definedName>
    <definedName name="AMLCD경영" localSheetId="0">#REF!</definedName>
    <definedName name="AMLCD경영" localSheetId="40">#REF!</definedName>
    <definedName name="AMLCD경영" localSheetId="34">#REF!</definedName>
    <definedName name="AMLCD경영" localSheetId="35">#REF!</definedName>
    <definedName name="AMLCD경영" localSheetId="5">#REF!</definedName>
    <definedName name="AMLCD경영">#REF!</definedName>
    <definedName name="AMLCD실적" localSheetId="24">#REF!</definedName>
    <definedName name="AMLCD실적" localSheetId="38">#REF!</definedName>
    <definedName name="AMLCD실적" localSheetId="28">#REF!</definedName>
    <definedName name="AMLCD실적" localSheetId="29">#REF!</definedName>
    <definedName name="AMLCD실적" localSheetId="33">#REF!</definedName>
    <definedName name="AMLCD실적" localSheetId="32">#REF!</definedName>
    <definedName name="AMLCD실적" localSheetId="30">#REF!</definedName>
    <definedName name="AMLCD실적" localSheetId="4">#REF!</definedName>
    <definedName name="AMLCD실적" localSheetId="3">#REF!</definedName>
    <definedName name="AMLCD실적" localSheetId="37">#REF!</definedName>
    <definedName name="AMLCD실적" localSheetId="0">#REF!</definedName>
    <definedName name="AMLCD실적" localSheetId="40">#REF!</definedName>
    <definedName name="AMLCD실적" localSheetId="34">#REF!</definedName>
    <definedName name="AMLCD실적" localSheetId="35">#REF!</definedName>
    <definedName name="AMLCD실적" localSheetId="5">#REF!</definedName>
    <definedName name="AMLCD실적">#REF!</definedName>
    <definedName name="AREA" localSheetId="24">#REF!</definedName>
    <definedName name="AREA" localSheetId="38">#REF!</definedName>
    <definedName name="AREA" localSheetId="28">#REF!</definedName>
    <definedName name="AREA" localSheetId="29">#REF!</definedName>
    <definedName name="AREA" localSheetId="33">#REF!</definedName>
    <definedName name="AREA" localSheetId="32">#REF!</definedName>
    <definedName name="AREA" localSheetId="30">#REF!</definedName>
    <definedName name="AREA" localSheetId="4">#REF!</definedName>
    <definedName name="AREA" localSheetId="3">#REF!</definedName>
    <definedName name="AREA" localSheetId="37">#REF!</definedName>
    <definedName name="AREA" localSheetId="0">#REF!</definedName>
    <definedName name="AREA" localSheetId="40">#REF!</definedName>
    <definedName name="AREA" localSheetId="34">#REF!</definedName>
    <definedName name="AREA" localSheetId="35">#REF!</definedName>
    <definedName name="AREA" localSheetId="5">#REF!</definedName>
    <definedName name="AREA">#REF!</definedName>
    <definedName name="AS2DocOpenMode" hidden="1">"AS2DocumentEdit"</definedName>
    <definedName name="AS2ReportLS" hidden="1">1</definedName>
    <definedName name="AS2SyncStepLS" hidden="1">0</definedName>
    <definedName name="AS2TickmarkLS" localSheetId="24" hidden="1">#REF!</definedName>
    <definedName name="AS2TickmarkLS" localSheetId="38" hidden="1">#REF!</definedName>
    <definedName name="AS2TickmarkLS" localSheetId="28" hidden="1">#REF!</definedName>
    <definedName name="AS2TickmarkLS" localSheetId="29" hidden="1">#REF!</definedName>
    <definedName name="AS2TickmarkLS" localSheetId="33" hidden="1">#REF!</definedName>
    <definedName name="AS2TickmarkLS" localSheetId="32" hidden="1">#REF!</definedName>
    <definedName name="AS2TickmarkLS" localSheetId="30" hidden="1">#REF!</definedName>
    <definedName name="AS2TickmarkLS" localSheetId="4" hidden="1">#REF!</definedName>
    <definedName name="AS2TickmarkLS" localSheetId="3" hidden="1">#REF!</definedName>
    <definedName name="AS2TickmarkLS" localSheetId="37" hidden="1">#REF!</definedName>
    <definedName name="AS2TickmarkLS" localSheetId="0" hidden="1">#REF!</definedName>
    <definedName name="AS2TickmarkLS" localSheetId="40" hidden="1">#REF!</definedName>
    <definedName name="AS2TickmarkLS" localSheetId="34" hidden="1">#REF!</definedName>
    <definedName name="AS2TickmarkLS" localSheetId="35" hidden="1">#REF!</definedName>
    <definedName name="AS2TickmarkLS" localSheetId="5" hidden="1">#REF!</definedName>
    <definedName name="AS2TickmarkLS" hidden="1">#REF!</definedName>
    <definedName name="AS2VersionLS" hidden="1">300</definedName>
    <definedName name="ASA" localSheetId="24">#REF!</definedName>
    <definedName name="ASA" localSheetId="38">#REF!</definedName>
    <definedName name="ASA" localSheetId="28">#REF!</definedName>
    <definedName name="ASA" localSheetId="29">#REF!</definedName>
    <definedName name="ASA" localSheetId="33">#REF!</definedName>
    <definedName name="ASA" localSheetId="32">#REF!</definedName>
    <definedName name="ASA" localSheetId="30">#REF!</definedName>
    <definedName name="ASA" localSheetId="4">#REF!</definedName>
    <definedName name="ASA" localSheetId="3">#REF!</definedName>
    <definedName name="ASA" localSheetId="37">#REF!</definedName>
    <definedName name="ASA" localSheetId="0">#REF!</definedName>
    <definedName name="ASA" localSheetId="40">#REF!</definedName>
    <definedName name="ASA" localSheetId="34">#REF!</definedName>
    <definedName name="ASA" localSheetId="35">#REF!</definedName>
    <definedName name="ASA" localSheetId="5">#REF!</definedName>
    <definedName name="ASA">#REF!</definedName>
    <definedName name="asdf" localSheetId="24">[7]미지급금!#REF!</definedName>
    <definedName name="asdf" localSheetId="38">[7]미지급금!#REF!</definedName>
    <definedName name="asdf" localSheetId="28">[7]미지급금!#REF!</definedName>
    <definedName name="asdf" localSheetId="29">[7]미지급금!#REF!</definedName>
    <definedName name="asdf" localSheetId="33">[7]미지급금!#REF!</definedName>
    <definedName name="asdf" localSheetId="32">[7]미지급금!#REF!</definedName>
    <definedName name="asdf" localSheetId="30">[7]미지급금!#REF!</definedName>
    <definedName name="asdf" localSheetId="4">[7]미지급금!#REF!</definedName>
    <definedName name="asdf" localSheetId="3">[7]미지급금!#REF!</definedName>
    <definedName name="asdf" localSheetId="37">[7]미지급금!#REF!</definedName>
    <definedName name="asdf" localSheetId="0">[7]미지급금!#REF!</definedName>
    <definedName name="asdf" localSheetId="40">[7]미지급금!#REF!</definedName>
    <definedName name="asdf" localSheetId="34">[7]미지급금!#REF!</definedName>
    <definedName name="asdf" localSheetId="35">[7]미지급금!#REF!</definedName>
    <definedName name="asdf" localSheetId="5">[7]미지급금!#REF!</definedName>
    <definedName name="asdf">[7]미지급금!#REF!</definedName>
    <definedName name="ASDV" localSheetId="38">리스부채!ASDV</definedName>
    <definedName name="ASDV" localSheetId="28">매입채무!ASDV</definedName>
    <definedName name="ASDV" localSheetId="29">#N/A</definedName>
    <definedName name="ASDV" localSheetId="33">미지급비용!ASDV</definedName>
    <definedName name="ASDV" localSheetId="32">선수금!ASDV</definedName>
    <definedName name="ASDV" localSheetId="30">예수금!ASDV</definedName>
    <definedName name="ASDV" localSheetId="4">'잉여금처분(안)'!ASDV</definedName>
    <definedName name="ASDV" localSheetId="3">자본변동표!ASDV</definedName>
    <definedName name="ASDV" localSheetId="37">장기종업원급여부채!ASDV</definedName>
    <definedName name="ASDV" localSheetId="0">'재무상태표 '!ASDV</definedName>
    <definedName name="ASDV" localSheetId="40">제조원가!ASDV</definedName>
    <definedName name="ASDV" localSheetId="34">차입금!ASDV</definedName>
    <definedName name="ASDV" localSheetId="35">퇴직충당금!ASDV</definedName>
    <definedName name="ASDV" localSheetId="5">현금흐름표!ASDV</definedName>
    <definedName name="ASDV">[0]!ASDV</definedName>
    <definedName name="ASQ" localSheetId="38" hidden="1">{#N/A,#N/A,FALSE,"총괄수정"}</definedName>
    <definedName name="ASQ" localSheetId="28" hidden="1">{#N/A,#N/A,FALSE,"총괄수정"}</definedName>
    <definedName name="ASQ" localSheetId="29" hidden="1">{#N/A,#N/A,FALSE,"총괄수정"}</definedName>
    <definedName name="ASQ" localSheetId="33" hidden="1">{#N/A,#N/A,FALSE,"총괄수정"}</definedName>
    <definedName name="ASQ" localSheetId="32" hidden="1">{#N/A,#N/A,FALSE,"총괄수정"}</definedName>
    <definedName name="ASQ" localSheetId="30" hidden="1">{#N/A,#N/A,FALSE,"총괄수정"}</definedName>
    <definedName name="ASQ" localSheetId="4" hidden="1">{#N/A,#N/A,FALSE,"총괄수정"}</definedName>
    <definedName name="ASQ" localSheetId="3" hidden="1">{#N/A,#N/A,FALSE,"총괄수정"}</definedName>
    <definedName name="ASQ" localSheetId="37" hidden="1">{#N/A,#N/A,FALSE,"총괄수정"}</definedName>
    <definedName name="ASQ" localSheetId="0" hidden="1">{#N/A,#N/A,FALSE,"총괄수정"}</definedName>
    <definedName name="ASQ" localSheetId="40" hidden="1">{#N/A,#N/A,FALSE,"총괄수정"}</definedName>
    <definedName name="ASQ" localSheetId="34" hidden="1">{#N/A,#N/A,FALSE,"총괄수정"}</definedName>
    <definedName name="ASQ" localSheetId="35" hidden="1">{#N/A,#N/A,FALSE,"총괄수정"}</definedName>
    <definedName name="ASQ" localSheetId="5" hidden="1">{#N/A,#N/A,FALSE,"총괄수정"}</definedName>
    <definedName name="ASQ" hidden="1">{#N/A,#N/A,FALSE,"총괄수정"}</definedName>
    <definedName name="assd" localSheetId="38">리스부채!assd</definedName>
    <definedName name="assd" localSheetId="28">매입채무!assd</definedName>
    <definedName name="assd" localSheetId="29">#N/A</definedName>
    <definedName name="assd" localSheetId="33">미지급비용!assd</definedName>
    <definedName name="assd" localSheetId="32">선수금!assd</definedName>
    <definedName name="assd" localSheetId="30">예수금!assd</definedName>
    <definedName name="assd" localSheetId="4">'잉여금처분(안)'!assd</definedName>
    <definedName name="assd" localSheetId="3">자본변동표!assd</definedName>
    <definedName name="assd" localSheetId="37">장기종업원급여부채!assd</definedName>
    <definedName name="assd" localSheetId="0">'재무상태표 '!assd</definedName>
    <definedName name="assd" localSheetId="40">제조원가!assd</definedName>
    <definedName name="assd" localSheetId="34">차입금!assd</definedName>
    <definedName name="assd" localSheetId="35">퇴직충당금!assd</definedName>
    <definedName name="assd" localSheetId="5">현금흐름표!assd</definedName>
    <definedName name="assd">[0]!assd</definedName>
    <definedName name="ASSY" localSheetId="38" hidden="1">{#N/A,#N/A,FALSE,"단축1";#N/A,#N/A,FALSE,"단축2";#N/A,#N/A,FALSE,"단축3";#N/A,#N/A,FALSE,"장축";#N/A,#N/A,FALSE,"4WD"}</definedName>
    <definedName name="ASSY" localSheetId="28" hidden="1">{#N/A,#N/A,FALSE,"단축1";#N/A,#N/A,FALSE,"단축2";#N/A,#N/A,FALSE,"단축3";#N/A,#N/A,FALSE,"장축";#N/A,#N/A,FALSE,"4WD"}</definedName>
    <definedName name="ASSY" localSheetId="29" hidden="1">{#N/A,#N/A,FALSE,"단축1";#N/A,#N/A,FALSE,"단축2";#N/A,#N/A,FALSE,"단축3";#N/A,#N/A,FALSE,"장축";#N/A,#N/A,FALSE,"4WD"}</definedName>
    <definedName name="ASSY" localSheetId="33" hidden="1">{#N/A,#N/A,FALSE,"단축1";#N/A,#N/A,FALSE,"단축2";#N/A,#N/A,FALSE,"단축3";#N/A,#N/A,FALSE,"장축";#N/A,#N/A,FALSE,"4WD"}</definedName>
    <definedName name="ASSY" localSheetId="32" hidden="1">{#N/A,#N/A,FALSE,"단축1";#N/A,#N/A,FALSE,"단축2";#N/A,#N/A,FALSE,"단축3";#N/A,#N/A,FALSE,"장축";#N/A,#N/A,FALSE,"4WD"}</definedName>
    <definedName name="ASSY" localSheetId="30" hidden="1">{#N/A,#N/A,FALSE,"단축1";#N/A,#N/A,FALSE,"단축2";#N/A,#N/A,FALSE,"단축3";#N/A,#N/A,FALSE,"장축";#N/A,#N/A,FALSE,"4WD"}</definedName>
    <definedName name="ASSY" localSheetId="4" hidden="1">{#N/A,#N/A,FALSE,"단축1";#N/A,#N/A,FALSE,"단축2";#N/A,#N/A,FALSE,"단축3";#N/A,#N/A,FALSE,"장축";#N/A,#N/A,FALSE,"4WD"}</definedName>
    <definedName name="ASSY" localSheetId="3" hidden="1">{#N/A,#N/A,FALSE,"단축1";#N/A,#N/A,FALSE,"단축2";#N/A,#N/A,FALSE,"단축3";#N/A,#N/A,FALSE,"장축";#N/A,#N/A,FALSE,"4WD"}</definedName>
    <definedName name="ASSY" localSheetId="37" hidden="1">{#N/A,#N/A,FALSE,"단축1";#N/A,#N/A,FALSE,"단축2";#N/A,#N/A,FALSE,"단축3";#N/A,#N/A,FALSE,"장축";#N/A,#N/A,FALSE,"4WD"}</definedName>
    <definedName name="ASSY" localSheetId="0" hidden="1">{#N/A,#N/A,FALSE,"단축1";#N/A,#N/A,FALSE,"단축2";#N/A,#N/A,FALSE,"단축3";#N/A,#N/A,FALSE,"장축";#N/A,#N/A,FALSE,"4WD"}</definedName>
    <definedName name="ASSY" localSheetId="40" hidden="1">{#N/A,#N/A,FALSE,"단축1";#N/A,#N/A,FALSE,"단축2";#N/A,#N/A,FALSE,"단축3";#N/A,#N/A,FALSE,"장축";#N/A,#N/A,FALSE,"4WD"}</definedName>
    <definedName name="ASSY" localSheetId="34" hidden="1">{#N/A,#N/A,FALSE,"단축1";#N/A,#N/A,FALSE,"단축2";#N/A,#N/A,FALSE,"단축3";#N/A,#N/A,FALSE,"장축";#N/A,#N/A,FALSE,"4WD"}</definedName>
    <definedName name="ASSY" localSheetId="35" hidden="1">{#N/A,#N/A,FALSE,"단축1";#N/A,#N/A,FALSE,"단축2";#N/A,#N/A,FALSE,"단축3";#N/A,#N/A,FALSE,"장축";#N/A,#N/A,FALSE,"4WD"}</definedName>
    <definedName name="ASSY" localSheetId="5" hidden="1">{#N/A,#N/A,FALSE,"단축1";#N/A,#N/A,FALSE,"단축2";#N/A,#N/A,FALSE,"단축3";#N/A,#N/A,FALSE,"장축";#N/A,#N/A,FALSE,"4WD"}</definedName>
    <definedName name="ASSY" hidden="1">{#N/A,#N/A,FALSE,"단축1";#N/A,#N/A,FALSE,"단축2";#N/A,#N/A,FALSE,"단축3";#N/A,#N/A,FALSE,"장축";#N/A,#N/A,FALSE,"4WD"}</definedName>
    <definedName name="av" localSheetId="38">리스부채!av</definedName>
    <definedName name="av" localSheetId="28">매입채무!av</definedName>
    <definedName name="av" localSheetId="29">#N/A</definedName>
    <definedName name="av" localSheetId="33">미지급비용!av</definedName>
    <definedName name="av" localSheetId="32">선수금!av</definedName>
    <definedName name="av" localSheetId="30">예수금!av</definedName>
    <definedName name="av" localSheetId="4">'잉여금처분(안)'!av</definedName>
    <definedName name="av" localSheetId="3">자본변동표!av</definedName>
    <definedName name="av" localSheetId="37">장기종업원급여부채!av</definedName>
    <definedName name="av" localSheetId="0">'재무상태표 '!av</definedName>
    <definedName name="av" localSheetId="40">제조원가!av</definedName>
    <definedName name="av" localSheetId="34">차입금!av</definedName>
    <definedName name="av" localSheetId="35">퇴직충당금!av</definedName>
    <definedName name="av" localSheetId="5">현금흐름표!av</definedName>
    <definedName name="av">[0]!av</definedName>
    <definedName name="awc" localSheetId="24">#REF!</definedName>
    <definedName name="awc" localSheetId="38">#REF!</definedName>
    <definedName name="awc" localSheetId="28">#REF!</definedName>
    <definedName name="awc" localSheetId="29">#REF!</definedName>
    <definedName name="awc" localSheetId="33">#REF!</definedName>
    <definedName name="awc" localSheetId="32">#REF!</definedName>
    <definedName name="awc" localSheetId="30">#REF!</definedName>
    <definedName name="awc" localSheetId="4">#REF!</definedName>
    <definedName name="awc" localSheetId="3">#REF!</definedName>
    <definedName name="awc" localSheetId="37">#REF!</definedName>
    <definedName name="awc" localSheetId="0">#REF!</definedName>
    <definedName name="awc" localSheetId="40">#REF!</definedName>
    <definedName name="awc" localSheetId="34">#REF!</definedName>
    <definedName name="awc" localSheetId="35">#REF!</definedName>
    <definedName name="awc" localSheetId="5">#REF!</definedName>
    <definedName name="awc">#REF!</definedName>
    <definedName name="awe" localSheetId="38">리스부채!awe</definedName>
    <definedName name="awe" localSheetId="28">매입채무!awe</definedName>
    <definedName name="awe" localSheetId="29">#N/A</definedName>
    <definedName name="awe" localSheetId="33">미지급비용!awe</definedName>
    <definedName name="awe" localSheetId="32">선수금!awe</definedName>
    <definedName name="awe" localSheetId="30">예수금!awe</definedName>
    <definedName name="awe" localSheetId="4">'잉여금처분(안)'!awe</definedName>
    <definedName name="awe" localSheetId="3">자본변동표!awe</definedName>
    <definedName name="awe" localSheetId="37">장기종업원급여부채!awe</definedName>
    <definedName name="awe" localSheetId="0">'재무상태표 '!awe</definedName>
    <definedName name="awe" localSheetId="40">제조원가!awe</definedName>
    <definedName name="awe" localSheetId="34">차입금!awe</definedName>
    <definedName name="awe" localSheetId="35">퇴직충당금!awe</definedName>
    <definedName name="awe" localSheetId="5">현금흐름표!awe</definedName>
    <definedName name="awe">[0]!awe</definedName>
    <definedName name="awse" localSheetId="38">리스부채!awse</definedName>
    <definedName name="awse" localSheetId="28">매입채무!awse</definedName>
    <definedName name="awse" localSheetId="29">#N/A</definedName>
    <definedName name="awse" localSheetId="33">미지급비용!awse</definedName>
    <definedName name="awse" localSheetId="32">선수금!awse</definedName>
    <definedName name="awse" localSheetId="30">예수금!awse</definedName>
    <definedName name="awse" localSheetId="4">'잉여금처분(안)'!awse</definedName>
    <definedName name="awse" localSheetId="3">자본변동표!awse</definedName>
    <definedName name="awse" localSheetId="37">장기종업원급여부채!awse</definedName>
    <definedName name="awse" localSheetId="0">'재무상태표 '!awse</definedName>
    <definedName name="awse" localSheetId="40">제조원가!awse</definedName>
    <definedName name="awse" localSheetId="34">차입금!awse</definedName>
    <definedName name="awse" localSheetId="35">퇴직충당금!awse</definedName>
    <definedName name="awse" localSheetId="5">현금흐름표!awse</definedName>
    <definedName name="awse">[0]!awse</definedName>
    <definedName name="AZSDV" localSheetId="38">리스부채!AZSDV</definedName>
    <definedName name="AZSDV" localSheetId="28">매입채무!AZSDV</definedName>
    <definedName name="AZSDV" localSheetId="29">#N/A</definedName>
    <definedName name="AZSDV" localSheetId="33">미지급비용!AZSDV</definedName>
    <definedName name="AZSDV" localSheetId="32">선수금!AZSDV</definedName>
    <definedName name="AZSDV" localSheetId="30">예수금!AZSDV</definedName>
    <definedName name="AZSDV" localSheetId="4">'잉여금처분(안)'!AZSDV</definedName>
    <definedName name="AZSDV" localSheetId="3">자본변동표!AZSDV</definedName>
    <definedName name="AZSDV" localSheetId="37">장기종업원급여부채!AZSDV</definedName>
    <definedName name="AZSDV" localSheetId="0">'재무상태표 '!AZSDV</definedName>
    <definedName name="AZSDV" localSheetId="40">제조원가!AZSDV</definedName>
    <definedName name="AZSDV" localSheetId="34">차입금!AZSDV</definedName>
    <definedName name="AZSDV" localSheetId="35">퇴직충당금!AZSDV</definedName>
    <definedName name="AZSDV" localSheetId="5">현금흐름표!AZSDV</definedName>
    <definedName name="AZSDV">[0]!AZSDV</definedName>
    <definedName name="B" localSheetId="24">#REF!</definedName>
    <definedName name="B" localSheetId="38">#REF!</definedName>
    <definedName name="B" localSheetId="28">#REF!</definedName>
    <definedName name="B" localSheetId="29">#REF!</definedName>
    <definedName name="B" localSheetId="33">#REF!</definedName>
    <definedName name="B" localSheetId="32">#REF!</definedName>
    <definedName name="B" localSheetId="30">#REF!</definedName>
    <definedName name="B" localSheetId="4">#REF!</definedName>
    <definedName name="B" localSheetId="3">#REF!</definedName>
    <definedName name="B" localSheetId="37">#REF!</definedName>
    <definedName name="B" localSheetId="0">#REF!</definedName>
    <definedName name="B" localSheetId="40">#REF!</definedName>
    <definedName name="B" localSheetId="34">#REF!</definedName>
    <definedName name="B" localSheetId="35">#REF!</definedName>
    <definedName name="B" localSheetId="5">#REF!</definedName>
    <definedName name="B">#REF!</definedName>
    <definedName name="B_1" localSheetId="24">#REF!</definedName>
    <definedName name="B_1" localSheetId="38">#REF!</definedName>
    <definedName name="B_1" localSheetId="28">#REF!</definedName>
    <definedName name="B_1" localSheetId="29">#REF!</definedName>
    <definedName name="B_1" localSheetId="33">#REF!</definedName>
    <definedName name="B_1" localSheetId="32">#REF!</definedName>
    <definedName name="B_1" localSheetId="30">#REF!</definedName>
    <definedName name="B_1" localSheetId="4">#REF!</definedName>
    <definedName name="B_1" localSheetId="3">#REF!</definedName>
    <definedName name="B_1" localSheetId="37">#REF!</definedName>
    <definedName name="B_1" localSheetId="0">#REF!</definedName>
    <definedName name="B_1" localSheetId="40">#REF!</definedName>
    <definedName name="B_1" localSheetId="34">#REF!</definedName>
    <definedName name="B_1" localSheetId="35">#REF!</definedName>
    <definedName name="B_1" localSheetId="5">#REF!</definedName>
    <definedName name="B_1">#REF!</definedName>
    <definedName name="B6_" localSheetId="24">#REF!</definedName>
    <definedName name="B6_" localSheetId="38">#REF!</definedName>
    <definedName name="B6_" localSheetId="28">#REF!</definedName>
    <definedName name="B6_" localSheetId="29">#REF!</definedName>
    <definedName name="B6_" localSheetId="33">#REF!</definedName>
    <definedName name="B6_" localSheetId="32">#REF!</definedName>
    <definedName name="B6_" localSheetId="30">#REF!</definedName>
    <definedName name="B6_" localSheetId="4">#REF!</definedName>
    <definedName name="B6_" localSheetId="3">#REF!</definedName>
    <definedName name="B6_" localSheetId="37">#REF!</definedName>
    <definedName name="B6_" localSheetId="0">#REF!</definedName>
    <definedName name="B6_" localSheetId="40">#REF!</definedName>
    <definedName name="B6_" localSheetId="34">#REF!</definedName>
    <definedName name="B6_" localSheetId="35">#REF!</definedName>
    <definedName name="B6_" localSheetId="5">#REF!</definedName>
    <definedName name="B6_">#REF!</definedName>
    <definedName name="babo1" localSheetId="24">#REF!</definedName>
    <definedName name="babo1" localSheetId="38">#REF!</definedName>
    <definedName name="babo1" localSheetId="28">#REF!</definedName>
    <definedName name="babo1" localSheetId="29">#REF!</definedName>
    <definedName name="babo1" localSheetId="33">#REF!</definedName>
    <definedName name="babo1" localSheetId="32">#REF!</definedName>
    <definedName name="babo1" localSheetId="30">#REF!</definedName>
    <definedName name="babo1" localSheetId="4">#REF!</definedName>
    <definedName name="babo1" localSheetId="3">#REF!</definedName>
    <definedName name="babo1" localSheetId="37">#REF!</definedName>
    <definedName name="babo1" localSheetId="0">#REF!</definedName>
    <definedName name="babo1" localSheetId="40">#REF!</definedName>
    <definedName name="babo1" localSheetId="34">#REF!</definedName>
    <definedName name="babo1" localSheetId="35">#REF!</definedName>
    <definedName name="babo1" localSheetId="5">#REF!</definedName>
    <definedName name="babo1">#REF!</definedName>
    <definedName name="babo2" localSheetId="24">#REF!</definedName>
    <definedName name="babo2" localSheetId="38">#REF!</definedName>
    <definedName name="babo2" localSheetId="28">#REF!</definedName>
    <definedName name="babo2" localSheetId="29">#REF!</definedName>
    <definedName name="babo2" localSheetId="33">#REF!</definedName>
    <definedName name="babo2" localSheetId="32">#REF!</definedName>
    <definedName name="babo2" localSheetId="30">#REF!</definedName>
    <definedName name="babo2" localSheetId="4">#REF!</definedName>
    <definedName name="babo2" localSheetId="3">#REF!</definedName>
    <definedName name="babo2" localSheetId="37">#REF!</definedName>
    <definedName name="babo2" localSheetId="0">#REF!</definedName>
    <definedName name="babo2" localSheetId="40">#REF!</definedName>
    <definedName name="babo2" localSheetId="34">#REF!</definedName>
    <definedName name="babo2" localSheetId="35">#REF!</definedName>
    <definedName name="babo2" localSheetId="5">#REF!</definedName>
    <definedName name="babo2">#REF!</definedName>
    <definedName name="babo3" localSheetId="24">#REF!</definedName>
    <definedName name="babo3" localSheetId="38">#REF!</definedName>
    <definedName name="babo3" localSheetId="28">#REF!</definedName>
    <definedName name="babo3" localSheetId="29">#REF!</definedName>
    <definedName name="babo3" localSheetId="33">#REF!</definedName>
    <definedName name="babo3" localSheetId="32">#REF!</definedName>
    <definedName name="babo3" localSheetId="30">#REF!</definedName>
    <definedName name="babo3" localSheetId="4">#REF!</definedName>
    <definedName name="babo3" localSheetId="3">#REF!</definedName>
    <definedName name="babo3" localSheetId="37">#REF!</definedName>
    <definedName name="babo3" localSheetId="0">#REF!</definedName>
    <definedName name="babo3" localSheetId="40">#REF!</definedName>
    <definedName name="babo3" localSheetId="34">#REF!</definedName>
    <definedName name="babo3" localSheetId="35">#REF!</definedName>
    <definedName name="babo3" localSheetId="5">#REF!</definedName>
    <definedName name="babo3">#REF!</definedName>
    <definedName name="babo4" localSheetId="24">#REF!</definedName>
    <definedName name="babo4" localSheetId="38">#REF!</definedName>
    <definedName name="babo4" localSheetId="28">#REF!</definedName>
    <definedName name="babo4" localSheetId="29">#REF!</definedName>
    <definedName name="babo4" localSheetId="33">#REF!</definedName>
    <definedName name="babo4" localSheetId="32">#REF!</definedName>
    <definedName name="babo4" localSheetId="30">#REF!</definedName>
    <definedName name="babo4" localSheetId="4">#REF!</definedName>
    <definedName name="babo4" localSheetId="3">#REF!</definedName>
    <definedName name="babo4" localSheetId="37">#REF!</definedName>
    <definedName name="babo4" localSheetId="0">#REF!</definedName>
    <definedName name="babo4" localSheetId="40">#REF!</definedName>
    <definedName name="babo4" localSheetId="34">#REF!</definedName>
    <definedName name="babo4" localSheetId="35">#REF!</definedName>
    <definedName name="babo4" localSheetId="5">#REF!</definedName>
    <definedName name="babo4">#REF!</definedName>
    <definedName name="babo5" localSheetId="24">#REF!</definedName>
    <definedName name="babo5" localSheetId="38">#REF!</definedName>
    <definedName name="babo5" localSheetId="28">#REF!</definedName>
    <definedName name="babo5" localSheetId="29">#REF!</definedName>
    <definedName name="babo5" localSheetId="33">#REF!</definedName>
    <definedName name="babo5" localSheetId="32">#REF!</definedName>
    <definedName name="babo5" localSheetId="30">#REF!</definedName>
    <definedName name="babo5" localSheetId="4">#REF!</definedName>
    <definedName name="babo5" localSheetId="3">#REF!</definedName>
    <definedName name="babo5" localSheetId="37">#REF!</definedName>
    <definedName name="babo5" localSheetId="0">#REF!</definedName>
    <definedName name="babo5" localSheetId="40">#REF!</definedName>
    <definedName name="babo5" localSheetId="34">#REF!</definedName>
    <definedName name="babo5" localSheetId="35">#REF!</definedName>
    <definedName name="babo5" localSheetId="5">#REF!</definedName>
    <definedName name="babo5">#REF!</definedName>
    <definedName name="bal" localSheetId="24">#REF!</definedName>
    <definedName name="bal" localSheetId="38">#REF!</definedName>
    <definedName name="bal" localSheetId="28">#REF!</definedName>
    <definedName name="bal" localSheetId="29">#REF!</definedName>
    <definedName name="bal" localSheetId="33">#REF!</definedName>
    <definedName name="bal" localSheetId="32">#REF!</definedName>
    <definedName name="bal" localSheetId="30">#REF!</definedName>
    <definedName name="bal" localSheetId="4">#REF!</definedName>
    <definedName name="bal" localSheetId="3">#REF!</definedName>
    <definedName name="bal" localSheetId="37">#REF!</definedName>
    <definedName name="bal" localSheetId="0">#REF!</definedName>
    <definedName name="bal" localSheetId="40">#REF!</definedName>
    <definedName name="bal" localSheetId="34">#REF!</definedName>
    <definedName name="bal" localSheetId="35">#REF!</definedName>
    <definedName name="bal" localSheetId="5">#REF!</definedName>
    <definedName name="bal">#REF!</definedName>
    <definedName name="BaloonText" localSheetId="24">#REF!</definedName>
    <definedName name="BaloonText" localSheetId="38">#REF!</definedName>
    <definedName name="BaloonText" localSheetId="28">#REF!</definedName>
    <definedName name="BaloonText" localSheetId="29">#REF!</definedName>
    <definedName name="BaloonText" localSheetId="33">#REF!</definedName>
    <definedName name="BaloonText" localSheetId="32">#REF!</definedName>
    <definedName name="BaloonText" localSheetId="30">#REF!</definedName>
    <definedName name="BaloonText" localSheetId="4">#REF!</definedName>
    <definedName name="BaloonText" localSheetId="3">#REF!</definedName>
    <definedName name="BaloonText" localSheetId="37">#REF!</definedName>
    <definedName name="BaloonText" localSheetId="0">#REF!</definedName>
    <definedName name="BaloonText" localSheetId="40">#REF!</definedName>
    <definedName name="BaloonText" localSheetId="34">#REF!</definedName>
    <definedName name="BaloonText" localSheetId="35">#REF!</definedName>
    <definedName name="BaloonText" localSheetId="5">#REF!</definedName>
    <definedName name="BaloonText">#REF!</definedName>
    <definedName name="BalSheetChange" localSheetId="24">#REF!</definedName>
    <definedName name="BalSheetChange" localSheetId="38">#REF!</definedName>
    <definedName name="BalSheetChange" localSheetId="28">#REF!</definedName>
    <definedName name="BalSheetChange" localSheetId="29">#REF!</definedName>
    <definedName name="BalSheetChange" localSheetId="33">#REF!</definedName>
    <definedName name="BalSheetChange" localSheetId="32">#REF!</definedName>
    <definedName name="BalSheetChange" localSheetId="30">#REF!</definedName>
    <definedName name="BalSheetChange" localSheetId="4">#REF!</definedName>
    <definedName name="BalSheetChange" localSheetId="3">#REF!</definedName>
    <definedName name="BalSheetChange" localSheetId="37">#REF!</definedName>
    <definedName name="BalSheetChange" localSheetId="0">#REF!</definedName>
    <definedName name="BalSheetChange" localSheetId="40">#REF!</definedName>
    <definedName name="BalSheetChange" localSheetId="34">#REF!</definedName>
    <definedName name="BalSheetChange" localSheetId="35">#REF!</definedName>
    <definedName name="BalSheetChange" localSheetId="5">#REF!</definedName>
    <definedName name="BalSheetChange">#REF!</definedName>
    <definedName name="BATCH" localSheetId="24">#REF!</definedName>
    <definedName name="BATCH" localSheetId="38">#REF!</definedName>
    <definedName name="BATCH" localSheetId="28">#REF!</definedName>
    <definedName name="BATCH" localSheetId="29">#REF!</definedName>
    <definedName name="BATCH" localSheetId="33">#REF!</definedName>
    <definedName name="BATCH" localSheetId="32">#REF!</definedName>
    <definedName name="BATCH" localSheetId="30">#REF!</definedName>
    <definedName name="BATCH" localSheetId="4">#REF!</definedName>
    <definedName name="BATCH" localSheetId="3">#REF!</definedName>
    <definedName name="BATCH" localSheetId="37">#REF!</definedName>
    <definedName name="BATCH" localSheetId="0">#REF!</definedName>
    <definedName name="BATCH" localSheetId="40">#REF!</definedName>
    <definedName name="BATCH" localSheetId="34">#REF!</definedName>
    <definedName name="BATCH" localSheetId="35">#REF!</definedName>
    <definedName name="BATCH" localSheetId="5">#REF!</definedName>
    <definedName name="BATCH">#REF!</definedName>
    <definedName name="bb" localSheetId="24">#REF!</definedName>
    <definedName name="bb" localSheetId="38">#REF!</definedName>
    <definedName name="bb" localSheetId="28">#REF!</definedName>
    <definedName name="bb" localSheetId="29">#REF!</definedName>
    <definedName name="bb" localSheetId="33">#REF!</definedName>
    <definedName name="bb" localSheetId="32">#REF!</definedName>
    <definedName name="bb" localSheetId="30">#REF!</definedName>
    <definedName name="bb" localSheetId="4">#REF!</definedName>
    <definedName name="bb" localSheetId="3">#REF!</definedName>
    <definedName name="bb" localSheetId="37">#REF!</definedName>
    <definedName name="bb" localSheetId="0">#REF!</definedName>
    <definedName name="bb" localSheetId="40">#REF!</definedName>
    <definedName name="bb" localSheetId="34">#REF!</definedName>
    <definedName name="bb" localSheetId="35">#REF!</definedName>
    <definedName name="bb" localSheetId="5">#REF!</definedName>
    <definedName name="bb">#REF!</definedName>
    <definedName name="bbb" localSheetId="24">#REF!</definedName>
    <definedName name="bbb" localSheetId="38">#REF!</definedName>
    <definedName name="bbb" localSheetId="28">#REF!</definedName>
    <definedName name="bbb" localSheetId="29">#REF!</definedName>
    <definedName name="bbb" localSheetId="33">#REF!</definedName>
    <definedName name="bbb" localSheetId="32">#REF!</definedName>
    <definedName name="bbb" localSheetId="30">#REF!</definedName>
    <definedName name="bbb" localSheetId="4">#REF!</definedName>
    <definedName name="bbb" localSheetId="3">#REF!</definedName>
    <definedName name="bbb" localSheetId="37">#REF!</definedName>
    <definedName name="bbb" localSheetId="0">#REF!</definedName>
    <definedName name="bbb" localSheetId="40">#REF!</definedName>
    <definedName name="bbb" localSheetId="34">#REF!</definedName>
    <definedName name="bbb" localSheetId="35">#REF!</definedName>
    <definedName name="bbb" localSheetId="5">#REF!</definedName>
    <definedName name="bbb">#REF!</definedName>
    <definedName name="bc" localSheetId="24">#REF!</definedName>
    <definedName name="bc" localSheetId="38">#REF!</definedName>
    <definedName name="bc" localSheetId="28">#REF!</definedName>
    <definedName name="bc" localSheetId="29">#REF!</definedName>
    <definedName name="bc" localSheetId="33">#REF!</definedName>
    <definedName name="bc" localSheetId="32">#REF!</definedName>
    <definedName name="bc" localSheetId="30">#REF!</definedName>
    <definedName name="bc" localSheetId="4">#REF!</definedName>
    <definedName name="bc" localSheetId="3">#REF!</definedName>
    <definedName name="bc" localSheetId="37">#REF!</definedName>
    <definedName name="bc" localSheetId="0">#REF!</definedName>
    <definedName name="bc" localSheetId="40">#REF!</definedName>
    <definedName name="bc" localSheetId="34">#REF!</definedName>
    <definedName name="bc" localSheetId="35">#REF!</definedName>
    <definedName name="bc" localSheetId="5">#REF!</definedName>
    <definedName name="bc">#REF!</definedName>
    <definedName name="bd" localSheetId="38">리스부채!bd</definedName>
    <definedName name="bd" localSheetId="28">매입채무!bd</definedName>
    <definedName name="bd" localSheetId="29">#N/A</definedName>
    <definedName name="bd" localSheetId="33">미지급비용!bd</definedName>
    <definedName name="bd" localSheetId="32">선수금!bd</definedName>
    <definedName name="bd" localSheetId="30">예수금!bd</definedName>
    <definedName name="bd" localSheetId="4">'잉여금처분(안)'!bd</definedName>
    <definedName name="bd" localSheetId="3">자본변동표!bd</definedName>
    <definedName name="bd" localSheetId="37">장기종업원급여부채!bd</definedName>
    <definedName name="bd" localSheetId="0">'재무상태표 '!bd</definedName>
    <definedName name="bd" localSheetId="40">제조원가!bd</definedName>
    <definedName name="bd" localSheetId="34">차입금!bd</definedName>
    <definedName name="bd" localSheetId="35">퇴직충당금!bd</definedName>
    <definedName name="bd" localSheetId="5">현금흐름표!bd</definedName>
    <definedName name="bd">[0]!bd</definedName>
    <definedName name="begin" localSheetId="24">#REF!</definedName>
    <definedName name="begin" localSheetId="38">#REF!</definedName>
    <definedName name="begin" localSheetId="28">#REF!</definedName>
    <definedName name="begin" localSheetId="29">#REF!</definedName>
    <definedName name="begin" localSheetId="33">#REF!</definedName>
    <definedName name="begin" localSheetId="32">#REF!</definedName>
    <definedName name="begin" localSheetId="30">#REF!</definedName>
    <definedName name="begin" localSheetId="4">#REF!</definedName>
    <definedName name="begin" localSheetId="3">#REF!</definedName>
    <definedName name="begin" localSheetId="37">#REF!</definedName>
    <definedName name="begin" localSheetId="0">#REF!</definedName>
    <definedName name="begin" localSheetId="40">#REF!</definedName>
    <definedName name="begin" localSheetId="34">#REF!</definedName>
    <definedName name="begin" localSheetId="35">#REF!</definedName>
    <definedName name="begin" localSheetId="5">#REF!</definedName>
    <definedName name="begin">#REF!</definedName>
    <definedName name="BenotaPr" localSheetId="38">리스부채!BenotaPr</definedName>
    <definedName name="BenotaPr" localSheetId="28">매입채무!BenotaPr</definedName>
    <definedName name="BenotaPr" localSheetId="29">#N/A</definedName>
    <definedName name="BenotaPr" localSheetId="33">미지급비용!BenotaPr</definedName>
    <definedName name="BenotaPr" localSheetId="32">선수금!BenotaPr</definedName>
    <definedName name="BenotaPr" localSheetId="30">예수금!BenotaPr</definedName>
    <definedName name="BenotaPr" localSheetId="4">'잉여금처분(안)'!BenotaPr</definedName>
    <definedName name="BenotaPr" localSheetId="3">자본변동표!BenotaPr</definedName>
    <definedName name="BenotaPr" localSheetId="37">장기종업원급여부채!BenotaPr</definedName>
    <definedName name="BenotaPr" localSheetId="0">'재무상태표 '!BenotaPr</definedName>
    <definedName name="BenotaPr" localSheetId="40">제조원가!BenotaPr</definedName>
    <definedName name="BenotaPr" localSheetId="34">차입금!BenotaPr</definedName>
    <definedName name="BenotaPr" localSheetId="35">퇴직충당금!BenotaPr</definedName>
    <definedName name="BenotaPr" localSheetId="5">현금흐름표!BenotaPr</definedName>
    <definedName name="BenotaPr">[0]!BenotaPr</definedName>
    <definedName name="BenotaPrR" localSheetId="38">리스부채!BenotaPrR</definedName>
    <definedName name="BenotaPrR" localSheetId="28">매입채무!BenotaPrR</definedName>
    <definedName name="BenotaPrR" localSheetId="29">#N/A</definedName>
    <definedName name="BenotaPrR" localSheetId="33">미지급비용!BenotaPrR</definedName>
    <definedName name="BenotaPrR" localSheetId="32">선수금!BenotaPrR</definedName>
    <definedName name="BenotaPrR" localSheetId="30">예수금!BenotaPrR</definedName>
    <definedName name="BenotaPrR" localSheetId="4">'잉여금처분(안)'!BenotaPrR</definedName>
    <definedName name="BenotaPrR" localSheetId="3">자본변동표!BenotaPrR</definedName>
    <definedName name="BenotaPrR" localSheetId="37">장기종업원급여부채!BenotaPrR</definedName>
    <definedName name="BenotaPrR" localSheetId="0">'재무상태표 '!BenotaPrR</definedName>
    <definedName name="BenotaPrR" localSheetId="40">제조원가!BenotaPrR</definedName>
    <definedName name="BenotaPrR" localSheetId="34">차입금!BenotaPrR</definedName>
    <definedName name="BenotaPrR" localSheetId="35">퇴직충당금!BenotaPrR</definedName>
    <definedName name="BenotaPrR" localSheetId="5">현금흐름표!BenotaPrR</definedName>
    <definedName name="BenotaPrR">[0]!BenotaPrR</definedName>
    <definedName name="bf" localSheetId="38">리스부채!bf</definedName>
    <definedName name="bf" localSheetId="28">매입채무!bf</definedName>
    <definedName name="bf" localSheetId="29">#N/A</definedName>
    <definedName name="bf" localSheetId="33">미지급비용!bf</definedName>
    <definedName name="bf" localSheetId="32">선수금!bf</definedName>
    <definedName name="bf" localSheetId="30">예수금!bf</definedName>
    <definedName name="bf" localSheetId="4">'잉여금처분(안)'!bf</definedName>
    <definedName name="bf" localSheetId="3">자본변동표!bf</definedName>
    <definedName name="bf" localSheetId="37">장기종업원급여부채!bf</definedName>
    <definedName name="bf" localSheetId="0">'재무상태표 '!bf</definedName>
    <definedName name="bf" localSheetId="40">제조원가!bf</definedName>
    <definedName name="bf" localSheetId="34">차입금!bf</definedName>
    <definedName name="bf" localSheetId="35">퇴직충당금!bf</definedName>
    <definedName name="bf" localSheetId="5">현금흐름표!bf</definedName>
    <definedName name="bf">[0]!bf</definedName>
    <definedName name="BG_Del" hidden="1">15</definedName>
    <definedName name="BG_Ins" hidden="1">4</definedName>
    <definedName name="BG_Mod" hidden="1">6</definedName>
    <definedName name="birthday" localSheetId="24">#REF!</definedName>
    <definedName name="birthday" localSheetId="38">#REF!</definedName>
    <definedName name="birthday" localSheetId="28">#REF!</definedName>
    <definedName name="birthday" localSheetId="29">#REF!</definedName>
    <definedName name="birthday" localSheetId="33">#REF!</definedName>
    <definedName name="birthday" localSheetId="32">#REF!</definedName>
    <definedName name="birthday" localSheetId="30">#REF!</definedName>
    <definedName name="birthday" localSheetId="4">#REF!</definedName>
    <definedName name="birthday" localSheetId="3">#REF!</definedName>
    <definedName name="birthday" localSheetId="37">#REF!</definedName>
    <definedName name="birthday" localSheetId="0">#REF!</definedName>
    <definedName name="birthday" localSheetId="40">#REF!</definedName>
    <definedName name="birthday" localSheetId="34">#REF!</definedName>
    <definedName name="birthday" localSheetId="35">#REF!</definedName>
    <definedName name="birthday" localSheetId="5">#REF!</definedName>
    <definedName name="birthday">#REF!</definedName>
    <definedName name="BO" localSheetId="24">#REF!</definedName>
    <definedName name="BO" localSheetId="38">#REF!</definedName>
    <definedName name="BO" localSheetId="28">#REF!</definedName>
    <definedName name="BO" localSheetId="29">#REF!</definedName>
    <definedName name="BO" localSheetId="33">#REF!</definedName>
    <definedName name="BO" localSheetId="32">#REF!</definedName>
    <definedName name="BO" localSheetId="30">#REF!</definedName>
    <definedName name="BO" localSheetId="4">#REF!</definedName>
    <definedName name="BO" localSheetId="3">#REF!</definedName>
    <definedName name="BO" localSheetId="37">#REF!</definedName>
    <definedName name="BO" localSheetId="0">#REF!</definedName>
    <definedName name="BO" localSheetId="40">#REF!</definedName>
    <definedName name="BO" localSheetId="34">#REF!</definedName>
    <definedName name="BO" localSheetId="35">#REF!</definedName>
    <definedName name="BO" localSheetId="5">#REF!</definedName>
    <definedName name="BO">#REF!</definedName>
    <definedName name="BOH_TOTAL">#N/A</definedName>
    <definedName name="BOH_UC">#N/A</definedName>
    <definedName name="BOHAMT">#N/A</definedName>
    <definedName name="BOHQTY">#N/A</definedName>
    <definedName name="book2">#N/A</definedName>
    <definedName name="bsd" localSheetId="38">리스부채!bsd</definedName>
    <definedName name="bsd" localSheetId="28">매입채무!bsd</definedName>
    <definedName name="bsd" localSheetId="29">#N/A</definedName>
    <definedName name="bsd" localSheetId="33">미지급비용!bsd</definedName>
    <definedName name="bsd" localSheetId="32">선수금!bsd</definedName>
    <definedName name="bsd" localSheetId="30">예수금!bsd</definedName>
    <definedName name="bsd" localSheetId="4">'잉여금처분(안)'!bsd</definedName>
    <definedName name="bsd" localSheetId="3">자본변동표!bsd</definedName>
    <definedName name="bsd" localSheetId="37">장기종업원급여부채!bsd</definedName>
    <definedName name="bsd" localSheetId="0">'재무상태표 '!bsd</definedName>
    <definedName name="bsd" localSheetId="40">제조원가!bsd</definedName>
    <definedName name="bsd" localSheetId="34">차입금!bsd</definedName>
    <definedName name="bsd" localSheetId="35">퇴직충당금!bsd</definedName>
    <definedName name="bsd" localSheetId="5">현금흐름표!bsd</definedName>
    <definedName name="bsd">[0]!bsd</definedName>
    <definedName name="BSDF" localSheetId="38">리스부채!BSDF</definedName>
    <definedName name="BSDF" localSheetId="28">매입채무!BSDF</definedName>
    <definedName name="BSDF" localSheetId="29">#N/A</definedName>
    <definedName name="BSDF" localSheetId="33">미지급비용!BSDF</definedName>
    <definedName name="BSDF" localSheetId="32">선수금!BSDF</definedName>
    <definedName name="BSDF" localSheetId="30">예수금!BSDF</definedName>
    <definedName name="BSDF" localSheetId="4">'잉여금처분(안)'!BSDF</definedName>
    <definedName name="BSDF" localSheetId="3">자본변동표!BSDF</definedName>
    <definedName name="BSDF" localSheetId="37">장기종업원급여부채!BSDF</definedName>
    <definedName name="BSDF" localSheetId="0">'재무상태표 '!BSDF</definedName>
    <definedName name="BSDF" localSheetId="40">제조원가!BSDF</definedName>
    <definedName name="BSDF" localSheetId="34">차입금!BSDF</definedName>
    <definedName name="BSDF" localSheetId="35">퇴직충당금!BSDF</definedName>
    <definedName name="BSDF" localSheetId="5">현금흐름표!BSDF</definedName>
    <definedName name="BSDF">[0]!BSDF</definedName>
    <definedName name="BS계정" localSheetId="24">#REF!</definedName>
    <definedName name="BS계정" localSheetId="38">#REF!</definedName>
    <definedName name="BS계정" localSheetId="28">#REF!</definedName>
    <definedName name="BS계정" localSheetId="29">#REF!</definedName>
    <definedName name="BS계정" localSheetId="33">#REF!</definedName>
    <definedName name="BS계정" localSheetId="32">#REF!</definedName>
    <definedName name="BS계정" localSheetId="30">#REF!</definedName>
    <definedName name="BS계정" localSheetId="4">#REF!</definedName>
    <definedName name="BS계정" localSheetId="3">#REF!</definedName>
    <definedName name="BS계정" localSheetId="37">#REF!</definedName>
    <definedName name="BS계정" localSheetId="0">#REF!</definedName>
    <definedName name="BS계정" localSheetId="40">#REF!</definedName>
    <definedName name="BS계정" localSheetId="34">#REF!</definedName>
    <definedName name="BS계정" localSheetId="35">#REF!</definedName>
    <definedName name="BS계정" localSheetId="5">#REF!</definedName>
    <definedName name="BS계정">#REF!</definedName>
    <definedName name="Button_1">"경영실적보고_미지급금_List"</definedName>
    <definedName name="BUTTONS" localSheetId="24">#REF!</definedName>
    <definedName name="BUTTONS" localSheetId="38">#REF!</definedName>
    <definedName name="BUTTONS" localSheetId="28">#REF!</definedName>
    <definedName name="BUTTONS" localSheetId="29">#REF!</definedName>
    <definedName name="BUTTONS" localSheetId="33">#REF!</definedName>
    <definedName name="BUTTONS" localSheetId="32">#REF!</definedName>
    <definedName name="BUTTONS" localSheetId="30">#REF!</definedName>
    <definedName name="BUTTONS" localSheetId="4">#REF!</definedName>
    <definedName name="BUTTONS" localSheetId="3">#REF!</definedName>
    <definedName name="BUTTONS" localSheetId="37">#REF!</definedName>
    <definedName name="BUTTONS" localSheetId="0">#REF!</definedName>
    <definedName name="BUTTONS" localSheetId="40">#REF!</definedName>
    <definedName name="BUTTONS" localSheetId="34">#REF!</definedName>
    <definedName name="BUTTONS" localSheetId="35">#REF!</definedName>
    <definedName name="BUTTONS" localSheetId="5">#REF!</definedName>
    <definedName name="BUTTONS">#REF!</definedName>
    <definedName name="BV" localSheetId="38">리스부채!BV</definedName>
    <definedName name="BV" localSheetId="28">매입채무!BV</definedName>
    <definedName name="BV" localSheetId="29">#N/A</definedName>
    <definedName name="BV" localSheetId="33">미지급비용!BV</definedName>
    <definedName name="BV" localSheetId="32">선수금!BV</definedName>
    <definedName name="BV" localSheetId="30">예수금!BV</definedName>
    <definedName name="BV" localSheetId="4">'잉여금처분(안)'!BV</definedName>
    <definedName name="BV" localSheetId="3">자본변동표!BV</definedName>
    <definedName name="BV" localSheetId="37">장기종업원급여부채!BV</definedName>
    <definedName name="BV" localSheetId="0">'재무상태표 '!BV</definedName>
    <definedName name="BV" localSheetId="40">제조원가!BV</definedName>
    <definedName name="BV" localSheetId="34">차입금!BV</definedName>
    <definedName name="BV" localSheetId="35">퇴직충당금!BV</definedName>
    <definedName name="BV" localSheetId="5">현금흐름표!BV</definedName>
    <definedName name="BV">[0]!BV</definedName>
    <definedName name="CALC_DATA" localSheetId="24">#REF!</definedName>
    <definedName name="CALC_DATA" localSheetId="38">#REF!</definedName>
    <definedName name="CALC_DATA" localSheetId="28">#REF!</definedName>
    <definedName name="CALC_DATA" localSheetId="29">#REF!</definedName>
    <definedName name="CALC_DATA" localSheetId="33">#REF!</definedName>
    <definedName name="CALC_DATA" localSheetId="32">#REF!</definedName>
    <definedName name="CALC_DATA" localSheetId="30">#REF!</definedName>
    <definedName name="CALC_DATA" localSheetId="4">#REF!</definedName>
    <definedName name="CALC_DATA" localSheetId="3">#REF!</definedName>
    <definedName name="CALC_DATA" localSheetId="37">#REF!</definedName>
    <definedName name="CALC_DATA" localSheetId="0">#REF!</definedName>
    <definedName name="CALC_DATA" localSheetId="40">#REF!</definedName>
    <definedName name="CALC_DATA" localSheetId="34">#REF!</definedName>
    <definedName name="CALC_DATA" localSheetId="35">#REF!</definedName>
    <definedName name="CALC_DATA" localSheetId="5">#REF!</definedName>
    <definedName name="CALC_DATA">#REF!</definedName>
    <definedName name="CAPBOH">#N/A</definedName>
    <definedName name="CAPEOH">#N/A</definedName>
    <definedName name="CapPosition" localSheetId="24">#REF!</definedName>
    <definedName name="CapPosition" localSheetId="38">#REF!</definedName>
    <definedName name="CapPosition" localSheetId="28">#REF!</definedName>
    <definedName name="CapPosition" localSheetId="29">#REF!</definedName>
    <definedName name="CapPosition" localSheetId="33">#REF!</definedName>
    <definedName name="CapPosition" localSheetId="32">#REF!</definedName>
    <definedName name="CapPosition" localSheetId="30">#REF!</definedName>
    <definedName name="CapPosition" localSheetId="4">#REF!</definedName>
    <definedName name="CapPosition" localSheetId="3">#REF!</definedName>
    <definedName name="CapPosition" localSheetId="37">#REF!</definedName>
    <definedName name="CapPosition" localSheetId="0">#REF!</definedName>
    <definedName name="CapPosition" localSheetId="40">#REF!</definedName>
    <definedName name="CapPosition" localSheetId="34">#REF!</definedName>
    <definedName name="CapPosition" localSheetId="35">#REF!</definedName>
    <definedName name="CapPosition" localSheetId="5">#REF!</definedName>
    <definedName name="CapPosition">#REF!</definedName>
    <definedName name="CC" localSheetId="24">#REF!</definedName>
    <definedName name="CC" localSheetId="38">#REF!</definedName>
    <definedName name="CC" localSheetId="28">#REF!</definedName>
    <definedName name="CC" localSheetId="29">#REF!</definedName>
    <definedName name="CC" localSheetId="33">#REF!</definedName>
    <definedName name="CC" localSheetId="32">#REF!</definedName>
    <definedName name="CC" localSheetId="30">#REF!</definedName>
    <definedName name="CC" localSheetId="4">#REF!</definedName>
    <definedName name="CC" localSheetId="3">#REF!</definedName>
    <definedName name="CC" localSheetId="37">#REF!</definedName>
    <definedName name="CC" localSheetId="0">#REF!</definedName>
    <definedName name="CC" localSheetId="40">#REF!</definedName>
    <definedName name="CC" localSheetId="34">#REF!</definedName>
    <definedName name="CC" localSheetId="35">#REF!</definedName>
    <definedName name="CC" localSheetId="5">#REF!</definedName>
    <definedName name="CC">#REF!</definedName>
    <definedName name="ccc" localSheetId="24">#REF!</definedName>
    <definedName name="ccc" localSheetId="38">#REF!</definedName>
    <definedName name="ccc" localSheetId="28">#REF!</definedName>
    <definedName name="ccc" localSheetId="29">#REF!</definedName>
    <definedName name="ccc" localSheetId="33">#REF!</definedName>
    <definedName name="ccc" localSheetId="32">#REF!</definedName>
    <definedName name="ccc" localSheetId="30">#REF!</definedName>
    <definedName name="ccc" localSheetId="4">#REF!</definedName>
    <definedName name="ccc" localSheetId="3">#REF!</definedName>
    <definedName name="ccc" localSheetId="37">#REF!</definedName>
    <definedName name="ccc" localSheetId="0">#REF!</definedName>
    <definedName name="ccc" localSheetId="40">#REF!</definedName>
    <definedName name="ccc" localSheetId="34">#REF!</definedName>
    <definedName name="ccc" localSheetId="35">#REF!</definedName>
    <definedName name="ccc" localSheetId="5">#REF!</definedName>
    <definedName name="ccc">#REF!</definedName>
    <definedName name="CD" localSheetId="24">#REF!</definedName>
    <definedName name="CD" localSheetId="38">#REF!</definedName>
    <definedName name="CD" localSheetId="28">#REF!</definedName>
    <definedName name="CD" localSheetId="29">#REF!</definedName>
    <definedName name="CD" localSheetId="33">#REF!</definedName>
    <definedName name="CD" localSheetId="32">#REF!</definedName>
    <definedName name="CD" localSheetId="30">#REF!</definedName>
    <definedName name="CD" localSheetId="4">#REF!</definedName>
    <definedName name="CD" localSheetId="3">#REF!</definedName>
    <definedName name="CD" localSheetId="37">#REF!</definedName>
    <definedName name="CD" localSheetId="0">#REF!</definedName>
    <definedName name="CD" localSheetId="40">#REF!</definedName>
    <definedName name="CD" localSheetId="34">#REF!</definedName>
    <definedName name="CD" localSheetId="35">#REF!</definedName>
    <definedName name="CD" localSheetId="5">#REF!</definedName>
    <definedName name="CD">#REF!</definedName>
    <definedName name="CF_Sum" localSheetId="24">#REF!</definedName>
    <definedName name="CF_Sum" localSheetId="38">#REF!</definedName>
    <definedName name="CF_Sum" localSheetId="28">#REF!</definedName>
    <definedName name="CF_Sum" localSheetId="29">#REF!</definedName>
    <definedName name="CF_Sum" localSheetId="33">#REF!</definedName>
    <definedName name="CF_Sum" localSheetId="32">#REF!</definedName>
    <definedName name="CF_Sum" localSheetId="30">#REF!</definedName>
    <definedName name="CF_Sum" localSheetId="4">#REF!</definedName>
    <definedName name="CF_Sum" localSheetId="3">#REF!</definedName>
    <definedName name="CF_Sum" localSheetId="37">#REF!</definedName>
    <definedName name="CF_Sum" localSheetId="0">#REF!</definedName>
    <definedName name="CF_Sum" localSheetId="40">#REF!</definedName>
    <definedName name="CF_Sum" localSheetId="34">#REF!</definedName>
    <definedName name="CF_Sum" localSheetId="35">#REF!</definedName>
    <definedName name="CF_Sum" localSheetId="5">#REF!</definedName>
    <definedName name="CF_Sum">#REF!</definedName>
    <definedName name="ci" localSheetId="38" hidden="1">{#N/A,#N/A,FALSE,"단축1";#N/A,#N/A,FALSE,"단축2";#N/A,#N/A,FALSE,"단축3";#N/A,#N/A,FALSE,"장축";#N/A,#N/A,FALSE,"4WD"}</definedName>
    <definedName name="ci" localSheetId="28" hidden="1">{#N/A,#N/A,FALSE,"단축1";#N/A,#N/A,FALSE,"단축2";#N/A,#N/A,FALSE,"단축3";#N/A,#N/A,FALSE,"장축";#N/A,#N/A,FALSE,"4WD"}</definedName>
    <definedName name="ci" localSheetId="29" hidden="1">{#N/A,#N/A,FALSE,"단축1";#N/A,#N/A,FALSE,"단축2";#N/A,#N/A,FALSE,"단축3";#N/A,#N/A,FALSE,"장축";#N/A,#N/A,FALSE,"4WD"}</definedName>
    <definedName name="ci" localSheetId="33" hidden="1">{#N/A,#N/A,FALSE,"단축1";#N/A,#N/A,FALSE,"단축2";#N/A,#N/A,FALSE,"단축3";#N/A,#N/A,FALSE,"장축";#N/A,#N/A,FALSE,"4WD"}</definedName>
    <definedName name="ci" localSheetId="32" hidden="1">{#N/A,#N/A,FALSE,"단축1";#N/A,#N/A,FALSE,"단축2";#N/A,#N/A,FALSE,"단축3";#N/A,#N/A,FALSE,"장축";#N/A,#N/A,FALSE,"4WD"}</definedName>
    <definedName name="ci" localSheetId="30" hidden="1">{#N/A,#N/A,FALSE,"단축1";#N/A,#N/A,FALSE,"단축2";#N/A,#N/A,FALSE,"단축3";#N/A,#N/A,FALSE,"장축";#N/A,#N/A,FALSE,"4WD"}</definedName>
    <definedName name="ci" localSheetId="4" hidden="1">{#N/A,#N/A,FALSE,"단축1";#N/A,#N/A,FALSE,"단축2";#N/A,#N/A,FALSE,"단축3";#N/A,#N/A,FALSE,"장축";#N/A,#N/A,FALSE,"4WD"}</definedName>
    <definedName name="ci" localSheetId="3" hidden="1">{#N/A,#N/A,FALSE,"단축1";#N/A,#N/A,FALSE,"단축2";#N/A,#N/A,FALSE,"단축3";#N/A,#N/A,FALSE,"장축";#N/A,#N/A,FALSE,"4WD"}</definedName>
    <definedName name="ci" localSheetId="37" hidden="1">{#N/A,#N/A,FALSE,"단축1";#N/A,#N/A,FALSE,"단축2";#N/A,#N/A,FALSE,"단축3";#N/A,#N/A,FALSE,"장축";#N/A,#N/A,FALSE,"4WD"}</definedName>
    <definedName name="ci" localSheetId="0" hidden="1">{#N/A,#N/A,FALSE,"단축1";#N/A,#N/A,FALSE,"단축2";#N/A,#N/A,FALSE,"단축3";#N/A,#N/A,FALSE,"장축";#N/A,#N/A,FALSE,"4WD"}</definedName>
    <definedName name="ci" localSheetId="40" hidden="1">{#N/A,#N/A,FALSE,"단축1";#N/A,#N/A,FALSE,"단축2";#N/A,#N/A,FALSE,"단축3";#N/A,#N/A,FALSE,"장축";#N/A,#N/A,FALSE,"4WD"}</definedName>
    <definedName name="ci" localSheetId="34" hidden="1">{#N/A,#N/A,FALSE,"단축1";#N/A,#N/A,FALSE,"단축2";#N/A,#N/A,FALSE,"단축3";#N/A,#N/A,FALSE,"장축";#N/A,#N/A,FALSE,"4WD"}</definedName>
    <definedName name="ci" localSheetId="35" hidden="1">{#N/A,#N/A,FALSE,"단축1";#N/A,#N/A,FALSE,"단축2";#N/A,#N/A,FALSE,"단축3";#N/A,#N/A,FALSE,"장축";#N/A,#N/A,FALSE,"4WD"}</definedName>
    <definedName name="ci" localSheetId="5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CLIENT_NAME" localSheetId="24">#REF!</definedName>
    <definedName name="CLIENT_NAME" localSheetId="38">#REF!</definedName>
    <definedName name="CLIENT_NAME" localSheetId="28">#REF!</definedName>
    <definedName name="CLIENT_NAME" localSheetId="29">#REF!</definedName>
    <definedName name="CLIENT_NAME" localSheetId="33">#REF!</definedName>
    <definedName name="CLIENT_NAME" localSheetId="32">#REF!</definedName>
    <definedName name="CLIENT_NAME" localSheetId="30">#REF!</definedName>
    <definedName name="CLIENT_NAME" localSheetId="4">#REF!</definedName>
    <definedName name="CLIENT_NAME" localSheetId="3">#REF!</definedName>
    <definedName name="CLIENT_NAME" localSheetId="37">#REF!</definedName>
    <definedName name="CLIENT_NAME" localSheetId="0">#REF!</definedName>
    <definedName name="CLIENT_NAME" localSheetId="40">#REF!</definedName>
    <definedName name="CLIENT_NAME" localSheetId="34">#REF!</definedName>
    <definedName name="CLIENT_NAME" localSheetId="35">#REF!</definedName>
    <definedName name="CLIENT_NAME" localSheetId="5">#REF!</definedName>
    <definedName name="CLIENT_NAME">#REF!</definedName>
    <definedName name="CNFGRKBS16TB0TB2TB0RTDKDKDKDKDK" localSheetId="24">#REF!</definedName>
    <definedName name="CNFGRKBS16TB0TB2TB0RTDKDKDKDKDK" localSheetId="38">#REF!</definedName>
    <definedName name="CNFGRKBS16TB0TB2TB0RTDKDKDKDKDK" localSheetId="28">#REF!</definedName>
    <definedName name="CNFGRKBS16TB0TB2TB0RTDKDKDKDKDK" localSheetId="29">#REF!</definedName>
    <definedName name="CNFGRKBS16TB0TB2TB0RTDKDKDKDKDK" localSheetId="33">#REF!</definedName>
    <definedName name="CNFGRKBS16TB0TB2TB0RTDKDKDKDKDK" localSheetId="32">#REF!</definedName>
    <definedName name="CNFGRKBS16TB0TB2TB0RTDKDKDKDKDK" localSheetId="30">#REF!</definedName>
    <definedName name="CNFGRKBS16TB0TB2TB0RTDKDKDKDKDK" localSheetId="4">#REF!</definedName>
    <definedName name="CNFGRKBS16TB0TB2TB0RTDKDKDKDKDK" localSheetId="3">#REF!</definedName>
    <definedName name="CNFGRKBS16TB0TB2TB0RTDKDKDKDKDK" localSheetId="37">#REF!</definedName>
    <definedName name="CNFGRKBS16TB0TB2TB0RTDKDKDKDKDK" localSheetId="0">#REF!</definedName>
    <definedName name="CNFGRKBS16TB0TB2TB0RTDKDKDKDKDK" localSheetId="40">#REF!</definedName>
    <definedName name="CNFGRKBS16TB0TB2TB0RTDKDKDKDKDK" localSheetId="34">#REF!</definedName>
    <definedName name="CNFGRKBS16TB0TB2TB0RTDKDKDKDKDK" localSheetId="35">#REF!</definedName>
    <definedName name="CNFGRKBS16TB0TB2TB0RTDKDKDKDKDK" localSheetId="5">#REF!</definedName>
    <definedName name="CNFGRKBS16TB0TB2TB0RTDKDKDKDKDK">#REF!</definedName>
    <definedName name="CNFGRKBS16TB0TB3TB0RTDKDKDKDKDK" localSheetId="24">#REF!</definedName>
    <definedName name="CNFGRKBS16TB0TB3TB0RTDKDKDKDKDK" localSheetId="38">#REF!</definedName>
    <definedName name="CNFGRKBS16TB0TB3TB0RTDKDKDKDKDK" localSheetId="28">#REF!</definedName>
    <definedName name="CNFGRKBS16TB0TB3TB0RTDKDKDKDKDK" localSheetId="29">#REF!</definedName>
    <definedName name="CNFGRKBS16TB0TB3TB0RTDKDKDKDKDK" localSheetId="33">#REF!</definedName>
    <definedName name="CNFGRKBS16TB0TB3TB0RTDKDKDKDKDK" localSheetId="32">#REF!</definedName>
    <definedName name="CNFGRKBS16TB0TB3TB0RTDKDKDKDKDK" localSheetId="30">#REF!</definedName>
    <definedName name="CNFGRKBS16TB0TB3TB0RTDKDKDKDKDK" localSheetId="4">#REF!</definedName>
    <definedName name="CNFGRKBS16TB0TB3TB0RTDKDKDKDKDK" localSheetId="3">#REF!</definedName>
    <definedName name="CNFGRKBS16TB0TB3TB0RTDKDKDKDKDK" localSheetId="37">#REF!</definedName>
    <definedName name="CNFGRKBS16TB0TB3TB0RTDKDKDKDKDK" localSheetId="0">#REF!</definedName>
    <definedName name="CNFGRKBS16TB0TB3TB0RTDKDKDKDKDK" localSheetId="40">#REF!</definedName>
    <definedName name="CNFGRKBS16TB0TB3TB0RTDKDKDKDKDK" localSheetId="34">#REF!</definedName>
    <definedName name="CNFGRKBS16TB0TB3TB0RTDKDKDKDKDK" localSheetId="35">#REF!</definedName>
    <definedName name="CNFGRKBS16TB0TB3TB0RTDKDKDKDKDK" localSheetId="5">#REF!</definedName>
    <definedName name="CNFGRKBS16TB0TB3TB0RTDKDKDKDKDK">#REF!</definedName>
    <definedName name="CNFGRKBS16TBTB2RTDKDKDKDKDKRT" localSheetId="24">#REF!</definedName>
    <definedName name="CNFGRKBS16TBTB2RTDKDKDKDKDKRT" localSheetId="38">#REF!</definedName>
    <definedName name="CNFGRKBS16TBTB2RTDKDKDKDKDKRT" localSheetId="28">#REF!</definedName>
    <definedName name="CNFGRKBS16TBTB2RTDKDKDKDKDKRT" localSheetId="29">#REF!</definedName>
    <definedName name="CNFGRKBS16TBTB2RTDKDKDKDKDKRT" localSheetId="33">#REF!</definedName>
    <definedName name="CNFGRKBS16TBTB2RTDKDKDKDKDKRT" localSheetId="32">#REF!</definedName>
    <definedName name="CNFGRKBS16TBTB2RTDKDKDKDKDKRT" localSheetId="30">#REF!</definedName>
    <definedName name="CNFGRKBS16TBTB2RTDKDKDKDKDKRT" localSheetId="4">#REF!</definedName>
    <definedName name="CNFGRKBS16TBTB2RTDKDKDKDKDKRT" localSheetId="3">#REF!</definedName>
    <definedName name="CNFGRKBS16TBTB2RTDKDKDKDKDKRT" localSheetId="37">#REF!</definedName>
    <definedName name="CNFGRKBS16TBTB2RTDKDKDKDKDKRT" localSheetId="0">#REF!</definedName>
    <definedName name="CNFGRKBS16TBTB2RTDKDKDKDKDKRT" localSheetId="40">#REF!</definedName>
    <definedName name="CNFGRKBS16TBTB2RTDKDKDKDKDKRT" localSheetId="34">#REF!</definedName>
    <definedName name="CNFGRKBS16TBTB2RTDKDKDKDKDKRT" localSheetId="35">#REF!</definedName>
    <definedName name="CNFGRKBS16TBTB2RTDKDKDKDKDKRT" localSheetId="5">#REF!</definedName>
    <definedName name="CNFGRKBS16TBTB2RTDKDKDKDKDKRT">#REF!</definedName>
    <definedName name="CNFGRKBSBS16TBTB2RTDKDKDKDKDKRT" localSheetId="24">#REF!</definedName>
    <definedName name="CNFGRKBSBS16TBTB2RTDKDKDKDKDKRT" localSheetId="38">#REF!</definedName>
    <definedName name="CNFGRKBSBS16TBTB2RTDKDKDKDKDKRT" localSheetId="28">#REF!</definedName>
    <definedName name="CNFGRKBSBS16TBTB2RTDKDKDKDKDKRT" localSheetId="29">#REF!</definedName>
    <definedName name="CNFGRKBSBS16TBTB2RTDKDKDKDKDKRT" localSheetId="33">#REF!</definedName>
    <definedName name="CNFGRKBSBS16TBTB2RTDKDKDKDKDKRT" localSheetId="32">#REF!</definedName>
    <definedName name="CNFGRKBSBS16TBTB2RTDKDKDKDKDKRT" localSheetId="30">#REF!</definedName>
    <definedName name="CNFGRKBSBS16TBTB2RTDKDKDKDKDKRT" localSheetId="4">#REF!</definedName>
    <definedName name="CNFGRKBSBS16TBTB2RTDKDKDKDKDKRT" localSheetId="3">#REF!</definedName>
    <definedName name="CNFGRKBSBS16TBTB2RTDKDKDKDKDKRT" localSheetId="37">#REF!</definedName>
    <definedName name="CNFGRKBSBS16TBTB2RTDKDKDKDKDKRT" localSheetId="0">#REF!</definedName>
    <definedName name="CNFGRKBSBS16TBTB2RTDKDKDKDKDKRT" localSheetId="40">#REF!</definedName>
    <definedName name="CNFGRKBSBS16TBTB2RTDKDKDKDKDKRT" localSheetId="34">#REF!</definedName>
    <definedName name="CNFGRKBSBS16TBTB2RTDKDKDKDKDKRT" localSheetId="35">#REF!</definedName>
    <definedName name="CNFGRKBSBS16TBTB2RTDKDKDKDKDKRT" localSheetId="5">#REF!</definedName>
    <definedName name="CNFGRKBSBS16TBTB2RTDKDKDKDKDKRT">#REF!</definedName>
    <definedName name="CNFGRKBSTB0TB3TB0RTDKDKDKDKDK" localSheetId="24">#REF!</definedName>
    <definedName name="CNFGRKBSTB0TB3TB0RTDKDKDKDKDK" localSheetId="38">#REF!</definedName>
    <definedName name="CNFGRKBSTB0TB3TB0RTDKDKDKDKDK" localSheetId="28">#REF!</definedName>
    <definedName name="CNFGRKBSTB0TB3TB0RTDKDKDKDKDK" localSheetId="29">#REF!</definedName>
    <definedName name="CNFGRKBSTB0TB3TB0RTDKDKDKDKDK" localSheetId="33">#REF!</definedName>
    <definedName name="CNFGRKBSTB0TB3TB0RTDKDKDKDKDK" localSheetId="32">#REF!</definedName>
    <definedName name="CNFGRKBSTB0TB3TB0RTDKDKDKDKDK" localSheetId="30">#REF!</definedName>
    <definedName name="CNFGRKBSTB0TB3TB0RTDKDKDKDKDK" localSheetId="4">#REF!</definedName>
    <definedName name="CNFGRKBSTB0TB3TB0RTDKDKDKDKDK" localSheetId="3">#REF!</definedName>
    <definedName name="CNFGRKBSTB0TB3TB0RTDKDKDKDKDK" localSheetId="37">#REF!</definedName>
    <definedName name="CNFGRKBSTB0TB3TB0RTDKDKDKDKDK" localSheetId="0">#REF!</definedName>
    <definedName name="CNFGRKBSTB0TB3TB0RTDKDKDKDKDK" localSheetId="40">#REF!</definedName>
    <definedName name="CNFGRKBSTB0TB3TB0RTDKDKDKDKDK" localSheetId="34">#REF!</definedName>
    <definedName name="CNFGRKBSTB0TB3TB0RTDKDKDKDKDK" localSheetId="35">#REF!</definedName>
    <definedName name="CNFGRKBSTB0TB3TB0RTDKDKDKDKDK" localSheetId="5">#REF!</definedName>
    <definedName name="CNFGRKBSTB0TB3TB0RTDKDKDKDKDK">#REF!</definedName>
    <definedName name="CNPOR1C1R7C16TBTBRT" localSheetId="24">#REF!</definedName>
    <definedName name="CNPOR1C1R7C16TBTBRT" localSheetId="38">#REF!</definedName>
    <definedName name="CNPOR1C1R7C16TBTBRT" localSheetId="28">#REF!</definedName>
    <definedName name="CNPOR1C1R7C16TBTBRT" localSheetId="29">#REF!</definedName>
    <definedName name="CNPOR1C1R7C16TBTBRT" localSheetId="33">#REF!</definedName>
    <definedName name="CNPOR1C1R7C16TBTBRT" localSheetId="32">#REF!</definedName>
    <definedName name="CNPOR1C1R7C16TBTBRT" localSheetId="30">#REF!</definedName>
    <definedName name="CNPOR1C1R7C16TBTBRT" localSheetId="4">#REF!</definedName>
    <definedName name="CNPOR1C1R7C16TBTBRT" localSheetId="3">#REF!</definedName>
    <definedName name="CNPOR1C1R7C16TBTBRT" localSheetId="37">#REF!</definedName>
    <definedName name="CNPOR1C1R7C16TBTBRT" localSheetId="0">#REF!</definedName>
    <definedName name="CNPOR1C1R7C16TBTBRT" localSheetId="40">#REF!</definedName>
    <definedName name="CNPOR1C1R7C16TBTBRT" localSheetId="34">#REF!</definedName>
    <definedName name="CNPOR1C1R7C16TBTBRT" localSheetId="35">#REF!</definedName>
    <definedName name="CNPOR1C1R7C16TBTBRT" localSheetId="5">#REF!</definedName>
    <definedName name="CNPOR1C1R7C16TBTBRT">#REF!</definedName>
    <definedName name="CNPOR1C1R7C16TBTBRTSRKDKDKDKDKD" localSheetId="24">#REF!</definedName>
    <definedName name="CNPOR1C1R7C16TBTBRTSRKDKDKDKDKD" localSheetId="38">#REF!</definedName>
    <definedName name="CNPOR1C1R7C16TBTBRTSRKDKDKDKDKD" localSheetId="28">#REF!</definedName>
    <definedName name="CNPOR1C1R7C16TBTBRTSRKDKDKDKDKD" localSheetId="29">#REF!</definedName>
    <definedName name="CNPOR1C1R7C16TBTBRTSRKDKDKDKDKD" localSheetId="33">#REF!</definedName>
    <definedName name="CNPOR1C1R7C16TBTBRTSRKDKDKDKDKD" localSheetId="32">#REF!</definedName>
    <definedName name="CNPOR1C1R7C16TBTBRTSRKDKDKDKDKD" localSheetId="30">#REF!</definedName>
    <definedName name="CNPOR1C1R7C16TBTBRTSRKDKDKDKDKD" localSheetId="4">#REF!</definedName>
    <definedName name="CNPOR1C1R7C16TBTBRTSRKDKDKDKDKD" localSheetId="3">#REF!</definedName>
    <definedName name="CNPOR1C1R7C16TBTBRTSRKDKDKDKDKD" localSheetId="37">#REF!</definedName>
    <definedName name="CNPOR1C1R7C16TBTBRTSRKDKDKDKDKD" localSheetId="0">#REF!</definedName>
    <definedName name="CNPOR1C1R7C16TBTBRTSRKDKDKDKDKD" localSheetId="40">#REF!</definedName>
    <definedName name="CNPOR1C1R7C16TBTBRTSRKDKDKDKDKD" localSheetId="34">#REF!</definedName>
    <definedName name="CNPOR1C1R7C16TBTBRTSRKDKDKDKDKD" localSheetId="35">#REF!</definedName>
    <definedName name="CNPOR1C1R7C16TBTBRTSRKDKDKDKDKD" localSheetId="5">#REF!</definedName>
    <definedName name="CNPOR1C1R7C16TBTBRTSRKDKDKDKDKD">#REF!</definedName>
    <definedName name="CNPOR2C1R7C16R128C1R167C16TBTBR" localSheetId="24">#REF!</definedName>
    <definedName name="CNPOR2C1R7C16R128C1R167C16TBTBR" localSheetId="38">#REF!</definedName>
    <definedName name="CNPOR2C1R7C16R128C1R167C16TBTBR" localSheetId="28">#REF!</definedName>
    <definedName name="CNPOR2C1R7C16R128C1R167C16TBTBR" localSheetId="29">#REF!</definedName>
    <definedName name="CNPOR2C1R7C16R128C1R167C16TBTBR" localSheetId="33">#REF!</definedName>
    <definedName name="CNPOR2C1R7C16R128C1R167C16TBTBR" localSheetId="32">#REF!</definedName>
    <definedName name="CNPOR2C1R7C16R128C1R167C16TBTBR" localSheetId="30">#REF!</definedName>
    <definedName name="CNPOR2C1R7C16R128C1R167C16TBTBR" localSheetId="4">#REF!</definedName>
    <definedName name="CNPOR2C1R7C16R128C1R167C16TBTBR" localSheetId="3">#REF!</definedName>
    <definedName name="CNPOR2C1R7C16R128C1R167C16TBTBR" localSheetId="37">#REF!</definedName>
    <definedName name="CNPOR2C1R7C16R128C1R167C16TBTBR" localSheetId="0">#REF!</definedName>
    <definedName name="CNPOR2C1R7C16R128C1R167C16TBTBR" localSheetId="40">#REF!</definedName>
    <definedName name="CNPOR2C1R7C16R128C1R167C16TBTBR" localSheetId="34">#REF!</definedName>
    <definedName name="CNPOR2C1R7C16R128C1R167C16TBTBR" localSheetId="35">#REF!</definedName>
    <definedName name="CNPOR2C1R7C16R128C1R167C16TBTBR" localSheetId="5">#REF!</definedName>
    <definedName name="CNPOR2C1R7C16R128C1R167C16TBTBR">#REF!</definedName>
    <definedName name="CNPOR2C1R7C16R168C1R207C16TBTBR" localSheetId="24">#REF!</definedName>
    <definedName name="CNPOR2C1R7C16R168C1R207C16TBTBR" localSheetId="38">#REF!</definedName>
    <definedName name="CNPOR2C1R7C16R168C1R207C16TBTBR" localSheetId="28">#REF!</definedName>
    <definedName name="CNPOR2C1R7C16R168C1R207C16TBTBR" localSheetId="29">#REF!</definedName>
    <definedName name="CNPOR2C1R7C16R168C1R207C16TBTBR" localSheetId="33">#REF!</definedName>
    <definedName name="CNPOR2C1R7C16R168C1R207C16TBTBR" localSheetId="32">#REF!</definedName>
    <definedName name="CNPOR2C1R7C16R168C1R207C16TBTBR" localSheetId="30">#REF!</definedName>
    <definedName name="CNPOR2C1R7C16R168C1R207C16TBTBR" localSheetId="4">#REF!</definedName>
    <definedName name="CNPOR2C1R7C16R168C1R207C16TBTBR" localSheetId="3">#REF!</definedName>
    <definedName name="CNPOR2C1R7C16R168C1R207C16TBTBR" localSheetId="37">#REF!</definedName>
    <definedName name="CNPOR2C1R7C16R168C1R207C16TBTBR" localSheetId="0">#REF!</definedName>
    <definedName name="CNPOR2C1R7C16R168C1R207C16TBTBR" localSheetId="40">#REF!</definedName>
    <definedName name="CNPOR2C1R7C16R168C1R207C16TBTBR" localSheetId="34">#REF!</definedName>
    <definedName name="CNPOR2C1R7C16R168C1R207C16TBTBR" localSheetId="35">#REF!</definedName>
    <definedName name="CNPOR2C1R7C16R168C1R207C16TBTBR" localSheetId="5">#REF!</definedName>
    <definedName name="CNPOR2C1R7C16R168C1R207C16TBTBR">#REF!</definedName>
    <definedName name="CNPOR2C1R7C16R48C1R87C16TBTBRTS" localSheetId="24">#REF!</definedName>
    <definedName name="CNPOR2C1R7C16R48C1R87C16TBTBRTS" localSheetId="38">#REF!</definedName>
    <definedName name="CNPOR2C1R7C16R48C1R87C16TBTBRTS" localSheetId="28">#REF!</definedName>
    <definedName name="CNPOR2C1R7C16R48C1R87C16TBTBRTS" localSheetId="29">#REF!</definedName>
    <definedName name="CNPOR2C1R7C16R48C1R87C16TBTBRTS" localSheetId="33">#REF!</definedName>
    <definedName name="CNPOR2C1R7C16R48C1R87C16TBTBRTS" localSheetId="32">#REF!</definedName>
    <definedName name="CNPOR2C1R7C16R48C1R87C16TBTBRTS" localSheetId="30">#REF!</definedName>
    <definedName name="CNPOR2C1R7C16R48C1R87C16TBTBRTS" localSheetId="4">#REF!</definedName>
    <definedName name="CNPOR2C1R7C16R48C1R87C16TBTBRTS" localSheetId="3">#REF!</definedName>
    <definedName name="CNPOR2C1R7C16R48C1R87C16TBTBRTS" localSheetId="37">#REF!</definedName>
    <definedName name="CNPOR2C1R7C16R48C1R87C16TBTBRTS" localSheetId="0">#REF!</definedName>
    <definedName name="CNPOR2C1R7C16R48C1R87C16TBTBRTS" localSheetId="40">#REF!</definedName>
    <definedName name="CNPOR2C1R7C16R48C1R87C16TBTBRTS" localSheetId="34">#REF!</definedName>
    <definedName name="CNPOR2C1R7C16R48C1R87C16TBTBRTS" localSheetId="35">#REF!</definedName>
    <definedName name="CNPOR2C1R7C16R48C1R87C16TBTBRTS" localSheetId="5">#REF!</definedName>
    <definedName name="CNPOR2C1R7C16R48C1R87C16TBTBRTS">#REF!</definedName>
    <definedName name="CNPOR2C1R7C16R88C1R127C16TBTBRT" localSheetId="24">#REF!</definedName>
    <definedName name="CNPOR2C1R7C16R88C1R127C16TBTBRT" localSheetId="38">#REF!</definedName>
    <definedName name="CNPOR2C1R7C16R88C1R127C16TBTBRT" localSheetId="28">#REF!</definedName>
    <definedName name="CNPOR2C1R7C16R88C1R127C16TBTBRT" localSheetId="29">#REF!</definedName>
    <definedName name="CNPOR2C1R7C16R88C1R127C16TBTBRT" localSheetId="33">#REF!</definedName>
    <definedName name="CNPOR2C1R7C16R88C1R127C16TBTBRT" localSheetId="32">#REF!</definedName>
    <definedName name="CNPOR2C1R7C16R88C1R127C16TBTBRT" localSheetId="30">#REF!</definedName>
    <definedName name="CNPOR2C1R7C16R88C1R127C16TBTBRT" localSheetId="4">#REF!</definedName>
    <definedName name="CNPOR2C1R7C16R88C1R127C16TBTBRT" localSheetId="3">#REF!</definedName>
    <definedName name="CNPOR2C1R7C16R88C1R127C16TBTBRT" localSheetId="37">#REF!</definedName>
    <definedName name="CNPOR2C1R7C16R88C1R127C16TBTBRT" localSheetId="0">#REF!</definedName>
    <definedName name="CNPOR2C1R7C16R88C1R127C16TBTBRT" localSheetId="40">#REF!</definedName>
    <definedName name="CNPOR2C1R7C16R88C1R127C16TBTBRT" localSheetId="34">#REF!</definedName>
    <definedName name="CNPOR2C1R7C16R88C1R127C16TBTBRT" localSheetId="35">#REF!</definedName>
    <definedName name="CNPOR2C1R7C16R88C1R127C16TBTBRT" localSheetId="5">#REF!</definedName>
    <definedName name="CNPOR2C1R7C16R88C1R127C16TBTBRT">#REF!</definedName>
    <definedName name="CNPOR2C1R7C16R8C1R47TBTBRTMTBTB" localSheetId="24">#REF!</definedName>
    <definedName name="CNPOR2C1R7C16R8C1R47TBTBRTMTBTB" localSheetId="38">#REF!</definedName>
    <definedName name="CNPOR2C1R7C16R8C1R47TBTBRTMTBTB" localSheetId="28">#REF!</definedName>
    <definedName name="CNPOR2C1R7C16R8C1R47TBTBRTMTBTB" localSheetId="29">#REF!</definedName>
    <definedName name="CNPOR2C1R7C16R8C1R47TBTBRTMTBTB" localSheetId="33">#REF!</definedName>
    <definedName name="CNPOR2C1R7C16R8C1R47TBTBRTMTBTB" localSheetId="32">#REF!</definedName>
    <definedName name="CNPOR2C1R7C16R8C1R47TBTBRTMTBTB" localSheetId="30">#REF!</definedName>
    <definedName name="CNPOR2C1R7C16R8C1R47TBTBRTMTBTB" localSheetId="4">#REF!</definedName>
    <definedName name="CNPOR2C1R7C16R8C1R47TBTBRTMTBTB" localSheetId="3">#REF!</definedName>
    <definedName name="CNPOR2C1R7C16R8C1R47TBTBRTMTBTB" localSheetId="37">#REF!</definedName>
    <definedName name="CNPOR2C1R7C16R8C1R47TBTBRTMTBTB" localSheetId="0">#REF!</definedName>
    <definedName name="CNPOR2C1R7C16R8C1R47TBTBRTMTBTB" localSheetId="40">#REF!</definedName>
    <definedName name="CNPOR2C1R7C16R8C1R47TBTBRTMTBTB" localSheetId="34">#REF!</definedName>
    <definedName name="CNPOR2C1R7C16R8C1R47TBTBRTMTBTB" localSheetId="35">#REF!</definedName>
    <definedName name="CNPOR2C1R7C16R8C1R47TBTBRTMTBTB" localSheetId="5">#REF!</definedName>
    <definedName name="CNPOR2C1R7C16R8C1R47TBTBRTMTBTB">#REF!</definedName>
    <definedName name="CNPOR2C1R7C16R8C1R47TBTBRTSLQ15" localSheetId="24">#REF!</definedName>
    <definedName name="CNPOR2C1R7C16R8C1R47TBTBRTSLQ15" localSheetId="38">#REF!</definedName>
    <definedName name="CNPOR2C1R7C16R8C1R47TBTBRTSLQ15" localSheetId="28">#REF!</definedName>
    <definedName name="CNPOR2C1R7C16R8C1R47TBTBRTSLQ15" localSheetId="29">#REF!</definedName>
    <definedName name="CNPOR2C1R7C16R8C1R47TBTBRTSLQ15" localSheetId="33">#REF!</definedName>
    <definedName name="CNPOR2C1R7C16R8C1R47TBTBRTSLQ15" localSheetId="32">#REF!</definedName>
    <definedName name="CNPOR2C1R7C16R8C1R47TBTBRTSLQ15" localSheetId="30">#REF!</definedName>
    <definedName name="CNPOR2C1R7C16R8C1R47TBTBRTSLQ15" localSheetId="4">#REF!</definedName>
    <definedName name="CNPOR2C1R7C16R8C1R47TBTBRTSLQ15" localSheetId="3">#REF!</definedName>
    <definedName name="CNPOR2C1R7C16R8C1R47TBTBRTSLQ15" localSheetId="37">#REF!</definedName>
    <definedName name="CNPOR2C1R7C16R8C1R47TBTBRTSLQ15" localSheetId="0">#REF!</definedName>
    <definedName name="CNPOR2C1R7C16R8C1R47TBTBRTSLQ15" localSheetId="40">#REF!</definedName>
    <definedName name="CNPOR2C1R7C16R8C1R47TBTBRTSLQ15" localSheetId="34">#REF!</definedName>
    <definedName name="CNPOR2C1R7C16R8C1R47TBTBRTSLQ15" localSheetId="35">#REF!</definedName>
    <definedName name="CNPOR2C1R7C16R8C1R47TBTBRTSLQ15" localSheetId="5">#REF!</definedName>
    <definedName name="CNPOR2C1R7C16R8C1R47TBTBRTSLQ15">#REF!</definedName>
    <definedName name="CNPOR2C1R7C16TBTBRTSLQ15C5LRTRT" localSheetId="24">#REF!</definedName>
    <definedName name="CNPOR2C1R7C16TBTBRTSLQ15C5LRTRT" localSheetId="38">#REF!</definedName>
    <definedName name="CNPOR2C1R7C16TBTBRTSLQ15C5LRTRT" localSheetId="28">#REF!</definedName>
    <definedName name="CNPOR2C1R7C16TBTBRTSLQ15C5LRTRT" localSheetId="29">#REF!</definedName>
    <definedName name="CNPOR2C1R7C16TBTBRTSLQ15C5LRTRT" localSheetId="33">#REF!</definedName>
    <definedName name="CNPOR2C1R7C16TBTBRTSLQ15C5LRTRT" localSheetId="32">#REF!</definedName>
    <definedName name="CNPOR2C1R7C16TBTBRTSLQ15C5LRTRT" localSheetId="30">#REF!</definedName>
    <definedName name="CNPOR2C1R7C16TBTBRTSLQ15C5LRTRT" localSheetId="4">#REF!</definedName>
    <definedName name="CNPOR2C1R7C16TBTBRTSLQ15C5LRTRT" localSheetId="3">#REF!</definedName>
    <definedName name="CNPOR2C1R7C16TBTBRTSLQ15C5LRTRT" localSheetId="37">#REF!</definedName>
    <definedName name="CNPOR2C1R7C16TBTBRTSLQ15C5LRTRT" localSheetId="0">#REF!</definedName>
    <definedName name="CNPOR2C1R7C16TBTBRTSLQ15C5LRTRT" localSheetId="40">#REF!</definedName>
    <definedName name="CNPOR2C1R7C16TBTBRTSLQ15C5LRTRT" localSheetId="34">#REF!</definedName>
    <definedName name="CNPOR2C1R7C16TBTBRTSLQ15C5LRTRT" localSheetId="35">#REF!</definedName>
    <definedName name="CNPOR2C1R7C16TBTBRTSLQ15C5LRTRT" localSheetId="5">#REF!</definedName>
    <definedName name="CNPOR2C1R7C16TBTBRTSLQ15C5LRTRT">#REF!</definedName>
    <definedName name="CNPOR2C1R7C17R8C1R47TBTBRTMTBTB" localSheetId="24">#REF!</definedName>
    <definedName name="CNPOR2C1R7C17R8C1R47TBTBRTMTBTB" localSheetId="38">#REF!</definedName>
    <definedName name="CNPOR2C1R7C17R8C1R47TBTBRTMTBTB" localSheetId="28">#REF!</definedName>
    <definedName name="CNPOR2C1R7C17R8C1R47TBTBRTMTBTB" localSheetId="29">#REF!</definedName>
    <definedName name="CNPOR2C1R7C17R8C1R47TBTBRTMTBTB" localSheetId="33">#REF!</definedName>
    <definedName name="CNPOR2C1R7C17R8C1R47TBTBRTMTBTB" localSheetId="32">#REF!</definedName>
    <definedName name="CNPOR2C1R7C17R8C1R47TBTBRTMTBTB" localSheetId="30">#REF!</definedName>
    <definedName name="CNPOR2C1R7C17R8C1R47TBTBRTMTBTB" localSheetId="4">#REF!</definedName>
    <definedName name="CNPOR2C1R7C17R8C1R47TBTBRTMTBTB" localSheetId="3">#REF!</definedName>
    <definedName name="CNPOR2C1R7C17R8C1R47TBTBRTMTBTB" localSheetId="37">#REF!</definedName>
    <definedName name="CNPOR2C1R7C17R8C1R47TBTBRTMTBTB" localSheetId="0">#REF!</definedName>
    <definedName name="CNPOR2C1R7C17R8C1R47TBTBRTMTBTB" localSheetId="40">#REF!</definedName>
    <definedName name="CNPOR2C1R7C17R8C1R47TBTBRTMTBTB" localSheetId="34">#REF!</definedName>
    <definedName name="CNPOR2C1R7C17R8C1R47TBTBRTMTBTB" localSheetId="35">#REF!</definedName>
    <definedName name="CNPOR2C1R7C17R8C1R47TBTBRTMTBTB" localSheetId="5">#REF!</definedName>
    <definedName name="CNPOR2C1R7C17R8C1R47TBTBRTMTBTB">#REF!</definedName>
    <definedName name="CNPOR2C1R7C17TBTBTBRTMTBTBTBTBT" localSheetId="24">#REF!</definedName>
    <definedName name="CNPOR2C1R7C17TBTBTBRTMTBTBTBTBT" localSheetId="38">#REF!</definedName>
    <definedName name="CNPOR2C1R7C17TBTBTBRTMTBTBTBTBT" localSheetId="28">#REF!</definedName>
    <definedName name="CNPOR2C1R7C17TBTBTBRTMTBTBTBTBT" localSheetId="29">#REF!</definedName>
    <definedName name="CNPOR2C1R7C17TBTBTBRTMTBTBTBTBT" localSheetId="33">#REF!</definedName>
    <definedName name="CNPOR2C1R7C17TBTBTBRTMTBTBTBTBT" localSheetId="32">#REF!</definedName>
    <definedName name="CNPOR2C1R7C17TBTBTBRTMTBTBTBTBT" localSheetId="30">#REF!</definedName>
    <definedName name="CNPOR2C1R7C17TBTBTBRTMTBTBTBTBT" localSheetId="4">#REF!</definedName>
    <definedName name="CNPOR2C1R7C17TBTBTBRTMTBTBTBTBT" localSheetId="3">#REF!</definedName>
    <definedName name="CNPOR2C1R7C17TBTBTBRTMTBTBTBTBT" localSheetId="37">#REF!</definedName>
    <definedName name="CNPOR2C1R7C17TBTBTBRTMTBTBTBTBT" localSheetId="0">#REF!</definedName>
    <definedName name="CNPOR2C1R7C17TBTBTBRTMTBTBTBTBT" localSheetId="40">#REF!</definedName>
    <definedName name="CNPOR2C1R7C17TBTBTBRTMTBTBTBTBT" localSheetId="34">#REF!</definedName>
    <definedName name="CNPOR2C1R7C17TBTBTBRTMTBTBTBTBT" localSheetId="35">#REF!</definedName>
    <definedName name="CNPOR2C1R7C17TBTBTBRTMTBTBTBTBT" localSheetId="5">#REF!</definedName>
    <definedName name="CNPOR2C1R7C17TBTBTBRTMTBTBTBTBT">#REF!</definedName>
    <definedName name="COB" localSheetId="24">#REF!</definedName>
    <definedName name="COB" localSheetId="38">#REF!</definedName>
    <definedName name="COB" localSheetId="28">#REF!</definedName>
    <definedName name="COB" localSheetId="29">#REF!</definedName>
    <definedName name="COB" localSheetId="33">#REF!</definedName>
    <definedName name="COB" localSheetId="32">#REF!</definedName>
    <definedName name="COB" localSheetId="30">#REF!</definedName>
    <definedName name="COB" localSheetId="4">#REF!</definedName>
    <definedName name="COB" localSheetId="3">#REF!</definedName>
    <definedName name="COB" localSheetId="37">#REF!</definedName>
    <definedName name="COB" localSheetId="0">#REF!</definedName>
    <definedName name="COB" localSheetId="40">#REF!</definedName>
    <definedName name="COB" localSheetId="34">#REF!</definedName>
    <definedName name="COB" localSheetId="35">#REF!</definedName>
    <definedName name="COB" localSheetId="5">#REF!</definedName>
    <definedName name="COB">#REF!</definedName>
    <definedName name="COC" localSheetId="24">#REF!</definedName>
    <definedName name="COC" localSheetId="38">#REF!</definedName>
    <definedName name="COC" localSheetId="28">#REF!</definedName>
    <definedName name="COC" localSheetId="29">#REF!</definedName>
    <definedName name="COC" localSheetId="33">#REF!</definedName>
    <definedName name="COC" localSheetId="32">#REF!</definedName>
    <definedName name="COC" localSheetId="30">#REF!</definedName>
    <definedName name="COC" localSheetId="4">#REF!</definedName>
    <definedName name="COC" localSheetId="3">#REF!</definedName>
    <definedName name="COC" localSheetId="37">#REF!</definedName>
    <definedName name="COC" localSheetId="0">#REF!</definedName>
    <definedName name="COC" localSheetId="40">#REF!</definedName>
    <definedName name="COC" localSheetId="34">#REF!</definedName>
    <definedName name="COC" localSheetId="35">#REF!</definedName>
    <definedName name="COC" localSheetId="5">#REF!</definedName>
    <definedName name="COC">#REF!</definedName>
    <definedName name="COD" localSheetId="24">#REF!</definedName>
    <definedName name="COD" localSheetId="38">#REF!</definedName>
    <definedName name="COD" localSheetId="28">#REF!</definedName>
    <definedName name="COD" localSheetId="29">#REF!</definedName>
    <definedName name="COD" localSheetId="33">#REF!</definedName>
    <definedName name="COD" localSheetId="32">#REF!</definedName>
    <definedName name="COD" localSheetId="30">#REF!</definedName>
    <definedName name="COD" localSheetId="4">#REF!</definedName>
    <definedName name="COD" localSheetId="3">#REF!</definedName>
    <definedName name="COD" localSheetId="37">#REF!</definedName>
    <definedName name="COD" localSheetId="0">#REF!</definedName>
    <definedName name="COD" localSheetId="40">#REF!</definedName>
    <definedName name="COD" localSheetId="34">#REF!</definedName>
    <definedName name="COD" localSheetId="35">#REF!</definedName>
    <definedName name="COD" localSheetId="5">#REF!</definedName>
    <definedName name="COD">#REF!</definedName>
    <definedName name="CODE" localSheetId="24">[6]내역서!#REF!</definedName>
    <definedName name="CODE" localSheetId="38">[6]내역서!#REF!</definedName>
    <definedName name="CODE" localSheetId="28">[6]내역서!#REF!</definedName>
    <definedName name="CODE" localSheetId="29">[6]내역서!#REF!</definedName>
    <definedName name="CODE" localSheetId="33">[6]내역서!#REF!</definedName>
    <definedName name="CODE" localSheetId="32">[6]내역서!#REF!</definedName>
    <definedName name="CODE" localSheetId="30">[6]내역서!#REF!</definedName>
    <definedName name="CODE" localSheetId="4">[6]내역서!#REF!</definedName>
    <definedName name="CODE" localSheetId="3">[6]내역서!#REF!</definedName>
    <definedName name="CODE" localSheetId="37">[6]내역서!#REF!</definedName>
    <definedName name="CODE" localSheetId="0">[6]내역서!#REF!</definedName>
    <definedName name="CODE" localSheetId="40">[6]내역서!#REF!</definedName>
    <definedName name="CODE" localSheetId="34">[6]내역서!#REF!</definedName>
    <definedName name="CODE" localSheetId="35">[6]내역서!#REF!</definedName>
    <definedName name="CODE" localSheetId="5">[6]내역서!#REF!</definedName>
    <definedName name="CODE">[6]내역서!#REF!</definedName>
    <definedName name="COMMERCIAL" localSheetId="24">#REF!</definedName>
    <definedName name="COMMERCIAL" localSheetId="38">#REF!</definedName>
    <definedName name="COMMERCIAL" localSheetId="28">#REF!</definedName>
    <definedName name="COMMERCIAL" localSheetId="29">#REF!</definedName>
    <definedName name="COMMERCIAL" localSheetId="33">#REF!</definedName>
    <definedName name="COMMERCIAL" localSheetId="32">#REF!</definedName>
    <definedName name="COMMERCIAL" localSheetId="30">#REF!</definedName>
    <definedName name="COMMERCIAL" localSheetId="4">#REF!</definedName>
    <definedName name="COMMERCIAL" localSheetId="3">#REF!</definedName>
    <definedName name="COMMERCIAL" localSheetId="37">#REF!</definedName>
    <definedName name="COMMERCIAL" localSheetId="0">#REF!</definedName>
    <definedName name="COMMERCIAL" localSheetId="40">#REF!</definedName>
    <definedName name="COMMERCIAL" localSheetId="34">#REF!</definedName>
    <definedName name="COMMERCIAL" localSheetId="35">#REF!</definedName>
    <definedName name="COMMERCIAL" localSheetId="5">#REF!</definedName>
    <definedName name="COMMERCIAL">#REF!</definedName>
    <definedName name="COS">#N/A</definedName>
    <definedName name="COS_UC">#N/A</definedName>
    <definedName name="Cost_익산">[8]목록표!$BN$5:$BN$11</definedName>
    <definedName name="Cost_제조">[9]목록표!$BR$5:$BR$10</definedName>
    <definedName name="COSTS" localSheetId="24">#REF!</definedName>
    <definedName name="COSTS" localSheetId="38">#REF!</definedName>
    <definedName name="COSTS" localSheetId="28">#REF!</definedName>
    <definedName name="COSTS" localSheetId="29">#REF!</definedName>
    <definedName name="COSTS" localSheetId="33">#REF!</definedName>
    <definedName name="COSTS" localSheetId="32">#REF!</definedName>
    <definedName name="COSTS" localSheetId="30">#REF!</definedName>
    <definedName name="COSTS" localSheetId="4">#REF!</definedName>
    <definedName name="COSTS" localSheetId="3">#REF!</definedName>
    <definedName name="COSTS" localSheetId="37">#REF!</definedName>
    <definedName name="COSTS" localSheetId="0">#REF!</definedName>
    <definedName name="COSTS" localSheetId="40">#REF!</definedName>
    <definedName name="COSTS" localSheetId="34">#REF!</definedName>
    <definedName name="COSTS" localSheetId="35">#REF!</definedName>
    <definedName name="COSTS" localSheetId="5">#REF!</definedName>
    <definedName name="COSTS">#REF!</definedName>
    <definedName name="CPAD" localSheetId="24">#REF!</definedName>
    <definedName name="CPAD" localSheetId="38">#REF!</definedName>
    <definedName name="CPAD" localSheetId="28">#REF!</definedName>
    <definedName name="CPAD" localSheetId="29">#REF!</definedName>
    <definedName name="CPAD" localSheetId="33">#REF!</definedName>
    <definedName name="CPAD" localSheetId="32">#REF!</definedName>
    <definedName name="CPAD" localSheetId="30">#REF!</definedName>
    <definedName name="CPAD" localSheetId="4">#REF!</definedName>
    <definedName name="CPAD" localSheetId="3">#REF!</definedName>
    <definedName name="CPAD" localSheetId="37">#REF!</definedName>
    <definedName name="CPAD" localSheetId="0">#REF!</definedName>
    <definedName name="CPAD" localSheetId="40">#REF!</definedName>
    <definedName name="CPAD" localSheetId="34">#REF!</definedName>
    <definedName name="CPAD" localSheetId="35">#REF!</definedName>
    <definedName name="CPAD" localSheetId="5">#REF!</definedName>
    <definedName name="CPAD">#REF!</definedName>
    <definedName name="CR3RT" localSheetId="24">#REF!</definedName>
    <definedName name="CR3RT" localSheetId="38">#REF!</definedName>
    <definedName name="CR3RT" localSheetId="28">#REF!</definedName>
    <definedName name="CR3RT" localSheetId="29">#REF!</definedName>
    <definedName name="CR3RT" localSheetId="33">#REF!</definedName>
    <definedName name="CR3RT" localSheetId="32">#REF!</definedName>
    <definedName name="CR3RT" localSheetId="30">#REF!</definedName>
    <definedName name="CR3RT" localSheetId="4">#REF!</definedName>
    <definedName name="CR3RT" localSheetId="3">#REF!</definedName>
    <definedName name="CR3RT" localSheetId="37">#REF!</definedName>
    <definedName name="CR3RT" localSheetId="0">#REF!</definedName>
    <definedName name="CR3RT" localSheetId="40">#REF!</definedName>
    <definedName name="CR3RT" localSheetId="34">#REF!</definedName>
    <definedName name="CR3RT" localSheetId="35">#REF!</definedName>
    <definedName name="CR3RT" localSheetId="5">#REF!</definedName>
    <definedName name="CR3RT">#REF!</definedName>
    <definedName name="CR3RTDK" localSheetId="24">#REF!</definedName>
    <definedName name="CR3RTDK" localSheetId="38">#REF!</definedName>
    <definedName name="CR3RTDK" localSheetId="28">#REF!</definedName>
    <definedName name="CR3RTDK" localSheetId="29">#REF!</definedName>
    <definedName name="CR3RTDK" localSheetId="33">#REF!</definedName>
    <definedName name="CR3RTDK" localSheetId="32">#REF!</definedName>
    <definedName name="CR3RTDK" localSheetId="30">#REF!</definedName>
    <definedName name="CR3RTDK" localSheetId="4">#REF!</definedName>
    <definedName name="CR3RTDK" localSheetId="3">#REF!</definedName>
    <definedName name="CR3RTDK" localSheetId="37">#REF!</definedName>
    <definedName name="CR3RTDK" localSheetId="0">#REF!</definedName>
    <definedName name="CR3RTDK" localSheetId="40">#REF!</definedName>
    <definedName name="CR3RTDK" localSheetId="34">#REF!</definedName>
    <definedName name="CR3RTDK" localSheetId="35">#REF!</definedName>
    <definedName name="CR3RTDK" localSheetId="5">#REF!</definedName>
    <definedName name="CR3RTDK">#REF!</definedName>
    <definedName name="CR5RTDK" localSheetId="24">#REF!</definedName>
    <definedName name="CR5RTDK" localSheetId="38">#REF!</definedName>
    <definedName name="CR5RTDK" localSheetId="28">#REF!</definedName>
    <definedName name="CR5RTDK" localSheetId="29">#REF!</definedName>
    <definedName name="CR5RTDK" localSheetId="33">#REF!</definedName>
    <definedName name="CR5RTDK" localSheetId="32">#REF!</definedName>
    <definedName name="CR5RTDK" localSheetId="30">#REF!</definedName>
    <definedName name="CR5RTDK" localSheetId="4">#REF!</definedName>
    <definedName name="CR5RTDK" localSheetId="3">#REF!</definedName>
    <definedName name="CR5RTDK" localSheetId="37">#REF!</definedName>
    <definedName name="CR5RTDK" localSheetId="0">#REF!</definedName>
    <definedName name="CR5RTDK" localSheetId="40">#REF!</definedName>
    <definedName name="CR5RTDK" localSheetId="34">#REF!</definedName>
    <definedName name="CR5RTDK" localSheetId="35">#REF!</definedName>
    <definedName name="CR5RTDK" localSheetId="5">#REF!</definedName>
    <definedName name="CR5RTDK">#REF!</definedName>
    <definedName name="_xlnm.Criteria" localSheetId="24">#REF!</definedName>
    <definedName name="_xlnm.Criteria" localSheetId="38">#REF!</definedName>
    <definedName name="_xlnm.Criteria" localSheetId="28">#REF!</definedName>
    <definedName name="_xlnm.Criteria" localSheetId="29">#REF!</definedName>
    <definedName name="_xlnm.Criteria" localSheetId="33">#REF!</definedName>
    <definedName name="_xlnm.Criteria" localSheetId="32">#REF!</definedName>
    <definedName name="_xlnm.Criteria" localSheetId="30">#REF!</definedName>
    <definedName name="_xlnm.Criteria" localSheetId="4">#REF!</definedName>
    <definedName name="_xlnm.Criteria" localSheetId="3">#REF!</definedName>
    <definedName name="_xlnm.Criteria" localSheetId="37">#REF!</definedName>
    <definedName name="_xlnm.Criteria" localSheetId="0">#REF!</definedName>
    <definedName name="_xlnm.Criteria" localSheetId="40">#REF!</definedName>
    <definedName name="_xlnm.Criteria" localSheetId="34">#REF!</definedName>
    <definedName name="_xlnm.Criteria" localSheetId="35">#REF!</definedName>
    <definedName name="_xlnm.Criteria" localSheetId="5">#REF!</definedName>
    <definedName name="_xlnm.Criteria">#REF!</definedName>
    <definedName name="CRITERIA_MI" localSheetId="24">#REF!</definedName>
    <definedName name="CRITERIA_MI" localSheetId="38">#REF!</definedName>
    <definedName name="CRITERIA_MI" localSheetId="28">#REF!</definedName>
    <definedName name="CRITERIA_MI" localSheetId="29">#REF!</definedName>
    <definedName name="CRITERIA_MI" localSheetId="33">#REF!</definedName>
    <definedName name="CRITERIA_MI" localSheetId="32">#REF!</definedName>
    <definedName name="CRITERIA_MI" localSheetId="30">#REF!</definedName>
    <definedName name="CRITERIA_MI" localSheetId="4">#REF!</definedName>
    <definedName name="CRITERIA_MI" localSheetId="3">#REF!</definedName>
    <definedName name="CRITERIA_MI" localSheetId="37">#REF!</definedName>
    <definedName name="CRITERIA_MI" localSheetId="0">#REF!</definedName>
    <definedName name="CRITERIA_MI" localSheetId="40">#REF!</definedName>
    <definedName name="CRITERIA_MI" localSheetId="34">#REF!</definedName>
    <definedName name="CRITERIA_MI" localSheetId="35">#REF!</definedName>
    <definedName name="CRITERIA_MI" localSheetId="5">#REF!</definedName>
    <definedName name="CRITERIA_MI">#REF!</definedName>
    <definedName name="Critical_Component" localSheetId="24">#REF!</definedName>
    <definedName name="Critical_Component" localSheetId="38">#REF!</definedName>
    <definedName name="Critical_Component" localSheetId="28">#REF!</definedName>
    <definedName name="Critical_Component" localSheetId="29">#REF!</definedName>
    <definedName name="Critical_Component" localSheetId="33">#REF!</definedName>
    <definedName name="Critical_Component" localSheetId="32">#REF!</definedName>
    <definedName name="Critical_Component" localSheetId="30">#REF!</definedName>
    <definedName name="Critical_Component" localSheetId="4">#REF!</definedName>
    <definedName name="Critical_Component" localSheetId="3">#REF!</definedName>
    <definedName name="Critical_Component" localSheetId="37">#REF!</definedName>
    <definedName name="Critical_Component" localSheetId="0">#REF!</definedName>
    <definedName name="Critical_Component" localSheetId="40">#REF!</definedName>
    <definedName name="Critical_Component" localSheetId="34">#REF!</definedName>
    <definedName name="Critical_Component" localSheetId="35">#REF!</definedName>
    <definedName name="Critical_Component" localSheetId="5">#REF!</definedName>
    <definedName name="Critical_Component">#REF!</definedName>
    <definedName name="current" localSheetId="24">#REF!</definedName>
    <definedName name="current" localSheetId="38">#REF!</definedName>
    <definedName name="current" localSheetId="28">#REF!</definedName>
    <definedName name="current" localSheetId="29">#REF!</definedName>
    <definedName name="current" localSheetId="33">#REF!</definedName>
    <definedName name="current" localSheetId="32">#REF!</definedName>
    <definedName name="current" localSheetId="30">#REF!</definedName>
    <definedName name="current" localSheetId="4">#REF!</definedName>
    <definedName name="current" localSheetId="3">#REF!</definedName>
    <definedName name="current" localSheetId="37">#REF!</definedName>
    <definedName name="current" localSheetId="0">#REF!</definedName>
    <definedName name="current" localSheetId="40">#REF!</definedName>
    <definedName name="current" localSheetId="34">#REF!</definedName>
    <definedName name="current" localSheetId="35">#REF!</definedName>
    <definedName name="current" localSheetId="5">#REF!</definedName>
    <definedName name="current">#REF!</definedName>
    <definedName name="custcode" localSheetId="24">#REF!</definedName>
    <definedName name="custcode" localSheetId="38">#REF!</definedName>
    <definedName name="custcode" localSheetId="28">#REF!</definedName>
    <definedName name="custcode" localSheetId="29">#REF!</definedName>
    <definedName name="custcode" localSheetId="33">#REF!</definedName>
    <definedName name="custcode" localSheetId="32">#REF!</definedName>
    <definedName name="custcode" localSheetId="30">#REF!</definedName>
    <definedName name="custcode" localSheetId="4">#REF!</definedName>
    <definedName name="custcode" localSheetId="3">#REF!</definedName>
    <definedName name="custcode" localSheetId="37">#REF!</definedName>
    <definedName name="custcode" localSheetId="0">#REF!</definedName>
    <definedName name="custcode" localSheetId="40">#REF!</definedName>
    <definedName name="custcode" localSheetId="34">#REF!</definedName>
    <definedName name="custcode" localSheetId="35">#REF!</definedName>
    <definedName name="custcode" localSheetId="5">#REF!</definedName>
    <definedName name="custcode">#REF!</definedName>
    <definedName name="d" localSheetId="24">#REF!</definedName>
    <definedName name="d" localSheetId="38">#REF!</definedName>
    <definedName name="d" localSheetId="28">#REF!</definedName>
    <definedName name="d" localSheetId="29">#REF!</definedName>
    <definedName name="d" localSheetId="33">#REF!</definedName>
    <definedName name="d" localSheetId="32">#REF!</definedName>
    <definedName name="d" localSheetId="30">#REF!</definedName>
    <definedName name="d" localSheetId="4">#REF!</definedName>
    <definedName name="d" localSheetId="3">#REF!</definedName>
    <definedName name="d" localSheetId="37">#REF!</definedName>
    <definedName name="d" localSheetId="0">#REF!</definedName>
    <definedName name="d" localSheetId="40">#REF!</definedName>
    <definedName name="d" localSheetId="34">#REF!</definedName>
    <definedName name="d" localSheetId="35">#REF!</definedName>
    <definedName name="d" localSheetId="5">#REF!</definedName>
    <definedName name="d">#REF!</definedName>
    <definedName name="D9_" localSheetId="24">#REF!</definedName>
    <definedName name="D9_" localSheetId="38">#REF!</definedName>
    <definedName name="D9_" localSheetId="28">#REF!</definedName>
    <definedName name="D9_" localSheetId="29">#REF!</definedName>
    <definedName name="D9_" localSheetId="33">#REF!</definedName>
    <definedName name="D9_" localSheetId="32">#REF!</definedName>
    <definedName name="D9_" localSheetId="30">#REF!</definedName>
    <definedName name="D9_" localSheetId="4">#REF!</definedName>
    <definedName name="D9_" localSheetId="3">#REF!</definedName>
    <definedName name="D9_" localSheetId="37">#REF!</definedName>
    <definedName name="D9_" localSheetId="0">#REF!</definedName>
    <definedName name="D9_" localSheetId="40">#REF!</definedName>
    <definedName name="D9_" localSheetId="34">#REF!</definedName>
    <definedName name="D9_" localSheetId="35">#REF!</definedName>
    <definedName name="D9_" localSheetId="5">#REF!</definedName>
    <definedName name="D9_">#REF!</definedName>
    <definedName name="D9_1" localSheetId="24">#REF!</definedName>
    <definedName name="D9_1" localSheetId="38">#REF!</definedName>
    <definedName name="D9_1" localSheetId="28">#REF!</definedName>
    <definedName name="D9_1" localSheetId="29">#REF!</definedName>
    <definedName name="D9_1" localSheetId="33">#REF!</definedName>
    <definedName name="D9_1" localSheetId="32">#REF!</definedName>
    <definedName name="D9_1" localSheetId="30">#REF!</definedName>
    <definedName name="D9_1" localSheetId="4">#REF!</definedName>
    <definedName name="D9_1" localSheetId="3">#REF!</definedName>
    <definedName name="D9_1" localSheetId="37">#REF!</definedName>
    <definedName name="D9_1" localSheetId="0">#REF!</definedName>
    <definedName name="D9_1" localSheetId="40">#REF!</definedName>
    <definedName name="D9_1" localSheetId="34">#REF!</definedName>
    <definedName name="D9_1" localSheetId="35">#REF!</definedName>
    <definedName name="D9_1" localSheetId="5">#REF!</definedName>
    <definedName name="D9_1">#REF!</definedName>
    <definedName name="D95_" localSheetId="24">#REF!</definedName>
    <definedName name="D95_" localSheetId="38">#REF!</definedName>
    <definedName name="D95_" localSheetId="28">#REF!</definedName>
    <definedName name="D95_" localSheetId="29">#REF!</definedName>
    <definedName name="D95_" localSheetId="33">#REF!</definedName>
    <definedName name="D95_" localSheetId="32">#REF!</definedName>
    <definedName name="D95_" localSheetId="30">#REF!</definedName>
    <definedName name="D95_" localSheetId="4">#REF!</definedName>
    <definedName name="D95_" localSheetId="3">#REF!</definedName>
    <definedName name="D95_" localSheetId="37">#REF!</definedName>
    <definedName name="D95_" localSheetId="0">#REF!</definedName>
    <definedName name="D95_" localSheetId="40">#REF!</definedName>
    <definedName name="D95_" localSheetId="34">#REF!</definedName>
    <definedName name="D95_" localSheetId="35">#REF!</definedName>
    <definedName name="D95_" localSheetId="5">#REF!</definedName>
    <definedName name="D95_">#REF!</definedName>
    <definedName name="D95_1" localSheetId="24">#REF!</definedName>
    <definedName name="D95_1" localSheetId="38">#REF!</definedName>
    <definedName name="D95_1" localSheetId="28">#REF!</definedName>
    <definedName name="D95_1" localSheetId="29">#REF!</definedName>
    <definedName name="D95_1" localSheetId="33">#REF!</definedName>
    <definedName name="D95_1" localSheetId="32">#REF!</definedName>
    <definedName name="D95_1" localSheetId="30">#REF!</definedName>
    <definedName name="D95_1" localSheetId="4">#REF!</definedName>
    <definedName name="D95_1" localSheetId="3">#REF!</definedName>
    <definedName name="D95_1" localSheetId="37">#REF!</definedName>
    <definedName name="D95_1" localSheetId="0">#REF!</definedName>
    <definedName name="D95_1" localSheetId="40">#REF!</definedName>
    <definedName name="D95_1" localSheetId="34">#REF!</definedName>
    <definedName name="D95_1" localSheetId="35">#REF!</definedName>
    <definedName name="D95_1" localSheetId="5">#REF!</definedName>
    <definedName name="D95_1">#REF!</definedName>
    <definedName name="dat" localSheetId="24">#REF!</definedName>
    <definedName name="dat" localSheetId="38">#REF!</definedName>
    <definedName name="dat" localSheetId="28">#REF!</definedName>
    <definedName name="dat" localSheetId="29">#REF!</definedName>
    <definedName name="dat" localSheetId="33">#REF!</definedName>
    <definedName name="dat" localSheetId="32">#REF!</definedName>
    <definedName name="dat" localSheetId="30">#REF!</definedName>
    <definedName name="dat" localSheetId="4">#REF!</definedName>
    <definedName name="dat" localSheetId="3">#REF!</definedName>
    <definedName name="dat" localSheetId="37">#REF!</definedName>
    <definedName name="dat" localSheetId="0">#REF!</definedName>
    <definedName name="dat" localSheetId="40">#REF!</definedName>
    <definedName name="dat" localSheetId="34">#REF!</definedName>
    <definedName name="dat" localSheetId="35">#REF!</definedName>
    <definedName name="dat" localSheetId="5">#REF!</definedName>
    <definedName name="dat">#REF!</definedName>
    <definedName name="DATA15" localSheetId="24">#REF!</definedName>
    <definedName name="DATA15" localSheetId="38">#REF!</definedName>
    <definedName name="DATA15" localSheetId="28">#REF!</definedName>
    <definedName name="DATA15" localSheetId="29">#REF!</definedName>
    <definedName name="DATA15" localSheetId="33">#REF!</definedName>
    <definedName name="DATA15" localSheetId="32">#REF!</definedName>
    <definedName name="DATA15" localSheetId="30">#REF!</definedName>
    <definedName name="DATA15" localSheetId="4">#REF!</definedName>
    <definedName name="DATA15" localSheetId="3">#REF!</definedName>
    <definedName name="DATA15" localSheetId="37">#REF!</definedName>
    <definedName name="DATA15" localSheetId="0">#REF!</definedName>
    <definedName name="DATA15" localSheetId="40">#REF!</definedName>
    <definedName name="DATA15" localSheetId="34">#REF!</definedName>
    <definedName name="DATA15" localSheetId="35">#REF!</definedName>
    <definedName name="DATA15" localSheetId="5">#REF!</definedName>
    <definedName name="DATA15">#REF!</definedName>
    <definedName name="_xlnm.Database" localSheetId="24">#REF!</definedName>
    <definedName name="_xlnm.Database" localSheetId="38">#REF!</definedName>
    <definedName name="_xlnm.Database" localSheetId="28">#REF!</definedName>
    <definedName name="_xlnm.Database" localSheetId="29">#REF!</definedName>
    <definedName name="_xlnm.Database" localSheetId="33">#REF!</definedName>
    <definedName name="_xlnm.Database" localSheetId="32">#REF!</definedName>
    <definedName name="_xlnm.Database" localSheetId="30">#REF!</definedName>
    <definedName name="_xlnm.Database" localSheetId="4">#REF!</definedName>
    <definedName name="_xlnm.Database" localSheetId="3">#REF!</definedName>
    <definedName name="_xlnm.Database" localSheetId="37">#REF!</definedName>
    <definedName name="_xlnm.Database" localSheetId="0">#REF!</definedName>
    <definedName name="_xlnm.Database" localSheetId="40">#REF!</definedName>
    <definedName name="_xlnm.Database" localSheetId="34">#REF!</definedName>
    <definedName name="_xlnm.Database" localSheetId="35">#REF!</definedName>
    <definedName name="_xlnm.Database" localSheetId="5">#REF!</definedName>
    <definedName name="_xlnm.Database">#REF!</definedName>
    <definedName name="Database_MI" localSheetId="24">#REF!</definedName>
    <definedName name="Database_MI" localSheetId="38">#REF!</definedName>
    <definedName name="Database_MI" localSheetId="28">#REF!</definedName>
    <definedName name="Database_MI" localSheetId="29">#REF!</definedName>
    <definedName name="Database_MI" localSheetId="33">#REF!</definedName>
    <definedName name="Database_MI" localSheetId="32">#REF!</definedName>
    <definedName name="Database_MI" localSheetId="30">#REF!</definedName>
    <definedName name="Database_MI" localSheetId="4">#REF!</definedName>
    <definedName name="Database_MI" localSheetId="3">#REF!</definedName>
    <definedName name="Database_MI" localSheetId="37">#REF!</definedName>
    <definedName name="Database_MI" localSheetId="0">#REF!</definedName>
    <definedName name="Database_MI" localSheetId="40">#REF!</definedName>
    <definedName name="Database_MI" localSheetId="34">#REF!</definedName>
    <definedName name="Database_MI" localSheetId="35">#REF!</definedName>
    <definedName name="Database_MI" localSheetId="5">#REF!</definedName>
    <definedName name="Database_MI">#REF!</definedName>
    <definedName name="DATABASE2" localSheetId="24">#REF!</definedName>
    <definedName name="DATABASE2" localSheetId="38">#REF!</definedName>
    <definedName name="DATABASE2" localSheetId="28">#REF!</definedName>
    <definedName name="DATABASE2" localSheetId="29">#REF!</definedName>
    <definedName name="DATABASE2" localSheetId="33">#REF!</definedName>
    <definedName name="DATABASE2" localSheetId="32">#REF!</definedName>
    <definedName name="DATABASE2" localSheetId="30">#REF!</definedName>
    <definedName name="DATABASE2" localSheetId="4">#REF!</definedName>
    <definedName name="DATABASE2" localSheetId="3">#REF!</definedName>
    <definedName name="DATABASE2" localSheetId="37">#REF!</definedName>
    <definedName name="DATABASE2" localSheetId="0">#REF!</definedName>
    <definedName name="DATABASE2" localSheetId="40">#REF!</definedName>
    <definedName name="DATABASE2" localSheetId="34">#REF!</definedName>
    <definedName name="DATABASE2" localSheetId="35">#REF!</definedName>
    <definedName name="DATABASE2" localSheetId="5">#REF!</definedName>
    <definedName name="DATABASE2">#REF!</definedName>
    <definedName name="db" localSheetId="24">#REF!</definedName>
    <definedName name="db" localSheetId="38">#REF!</definedName>
    <definedName name="db" localSheetId="28">#REF!</definedName>
    <definedName name="db" localSheetId="29">#REF!</definedName>
    <definedName name="db" localSheetId="33">#REF!</definedName>
    <definedName name="db" localSheetId="32">#REF!</definedName>
    <definedName name="db" localSheetId="30">#REF!</definedName>
    <definedName name="db" localSheetId="4">#REF!</definedName>
    <definedName name="db" localSheetId="3">#REF!</definedName>
    <definedName name="db" localSheetId="37">#REF!</definedName>
    <definedName name="db" localSheetId="0">#REF!</definedName>
    <definedName name="db" localSheetId="40">#REF!</definedName>
    <definedName name="db" localSheetId="34">#REF!</definedName>
    <definedName name="db" localSheetId="35">#REF!</definedName>
    <definedName name="db" localSheetId="5">#REF!</definedName>
    <definedName name="db">#REF!</definedName>
    <definedName name="ddd" localSheetId="24">#REF!</definedName>
    <definedName name="ddd" localSheetId="38">#REF!</definedName>
    <definedName name="ddd" localSheetId="28">#REF!</definedName>
    <definedName name="ddd" localSheetId="29">#REF!</definedName>
    <definedName name="ddd" localSheetId="33">#REF!</definedName>
    <definedName name="ddd" localSheetId="32">#REF!</definedName>
    <definedName name="ddd" localSheetId="30">#REF!</definedName>
    <definedName name="ddd" localSheetId="4">#REF!</definedName>
    <definedName name="ddd" localSheetId="3">#REF!</definedName>
    <definedName name="ddd" localSheetId="37">#REF!</definedName>
    <definedName name="ddd" localSheetId="0">#REF!</definedName>
    <definedName name="ddd" localSheetId="40">#REF!</definedName>
    <definedName name="ddd" localSheetId="34">#REF!</definedName>
    <definedName name="ddd" localSheetId="35">#REF!</definedName>
    <definedName name="ddd" localSheetId="5">#REF!</definedName>
    <definedName name="ddd">#REF!</definedName>
    <definedName name="dddd" localSheetId="24">#REF!</definedName>
    <definedName name="dddd" localSheetId="38">#REF!</definedName>
    <definedName name="dddd" localSheetId="28">#REF!</definedName>
    <definedName name="dddd" localSheetId="29">#REF!</definedName>
    <definedName name="dddd" localSheetId="33">#REF!</definedName>
    <definedName name="dddd" localSheetId="32">#REF!</definedName>
    <definedName name="dddd" localSheetId="30">#REF!</definedName>
    <definedName name="dddd" localSheetId="4">#REF!</definedName>
    <definedName name="dddd" localSheetId="3">#REF!</definedName>
    <definedName name="dddd" localSheetId="37">#REF!</definedName>
    <definedName name="dddd" localSheetId="0">#REF!</definedName>
    <definedName name="dddd" localSheetId="40">#REF!</definedName>
    <definedName name="dddd" localSheetId="34">#REF!</definedName>
    <definedName name="dddd" localSheetId="35">#REF!</definedName>
    <definedName name="dddd" localSheetId="5">#REF!</definedName>
    <definedName name="dddd">#REF!</definedName>
    <definedName name="DEF" localSheetId="24">#REF!</definedName>
    <definedName name="DEF" localSheetId="38">#REF!</definedName>
    <definedName name="DEF" localSheetId="28">#REF!</definedName>
    <definedName name="DEF" localSheetId="29">#REF!</definedName>
    <definedName name="DEF" localSheetId="33">#REF!</definedName>
    <definedName name="DEF" localSheetId="32">#REF!</definedName>
    <definedName name="DEF" localSheetId="30">#REF!</definedName>
    <definedName name="DEF" localSheetId="4">#REF!</definedName>
    <definedName name="DEF" localSheetId="3">#REF!</definedName>
    <definedName name="DEF" localSheetId="37">#REF!</definedName>
    <definedName name="DEF" localSheetId="0">#REF!</definedName>
    <definedName name="DEF" localSheetId="40">#REF!</definedName>
    <definedName name="DEF" localSheetId="34">#REF!</definedName>
    <definedName name="DEF" localSheetId="35">#REF!</definedName>
    <definedName name="DEF" localSheetId="5">#REF!</definedName>
    <definedName name="DEF">#REF!</definedName>
    <definedName name="DefaultProPerties" localSheetId="24">#REF!</definedName>
    <definedName name="DefaultProPerties" localSheetId="38">#REF!</definedName>
    <definedName name="DefaultProPerties" localSheetId="28">#REF!</definedName>
    <definedName name="DefaultProPerties" localSheetId="29">#REF!</definedName>
    <definedName name="DefaultProPerties" localSheetId="33">#REF!</definedName>
    <definedName name="DefaultProPerties" localSheetId="32">#REF!</definedName>
    <definedName name="DefaultProPerties" localSheetId="30">#REF!</definedName>
    <definedName name="DefaultProPerties" localSheetId="4">#REF!</definedName>
    <definedName name="DefaultProPerties" localSheetId="3">#REF!</definedName>
    <definedName name="DefaultProPerties" localSheetId="37">#REF!</definedName>
    <definedName name="DefaultProPerties" localSheetId="0">#REF!</definedName>
    <definedName name="DefaultProPerties" localSheetId="40">#REF!</definedName>
    <definedName name="DefaultProPerties" localSheetId="34">#REF!</definedName>
    <definedName name="DefaultProPerties" localSheetId="35">#REF!</definedName>
    <definedName name="DefaultProPerties" localSheetId="5">#REF!</definedName>
    <definedName name="DefaultProPerties">#REF!</definedName>
    <definedName name="DefaultSheet" localSheetId="24">#REF!</definedName>
    <definedName name="DefaultSheet" localSheetId="38">#REF!</definedName>
    <definedName name="DefaultSheet" localSheetId="28">#REF!</definedName>
    <definedName name="DefaultSheet" localSheetId="29">#REF!</definedName>
    <definedName name="DefaultSheet" localSheetId="33">#REF!</definedName>
    <definedName name="DefaultSheet" localSheetId="32">#REF!</definedName>
    <definedName name="DefaultSheet" localSheetId="30">#REF!</definedName>
    <definedName name="DefaultSheet" localSheetId="4">#REF!</definedName>
    <definedName name="DefaultSheet" localSheetId="3">#REF!</definedName>
    <definedName name="DefaultSheet" localSheetId="37">#REF!</definedName>
    <definedName name="DefaultSheet" localSheetId="0">#REF!</definedName>
    <definedName name="DefaultSheet" localSheetId="40">#REF!</definedName>
    <definedName name="DefaultSheet" localSheetId="34">#REF!</definedName>
    <definedName name="DefaultSheet" localSheetId="35">#REF!</definedName>
    <definedName name="DefaultSheet" localSheetId="5">#REF!</definedName>
    <definedName name="DefaultSheet">#REF!</definedName>
    <definedName name="DefaultTableUnit" localSheetId="24">#REF!</definedName>
    <definedName name="DefaultTableUnit" localSheetId="38">#REF!</definedName>
    <definedName name="DefaultTableUnit" localSheetId="28">#REF!</definedName>
    <definedName name="DefaultTableUnit" localSheetId="29">#REF!</definedName>
    <definedName name="DefaultTableUnit" localSheetId="33">#REF!</definedName>
    <definedName name="DefaultTableUnit" localSheetId="32">#REF!</definedName>
    <definedName name="DefaultTableUnit" localSheetId="30">#REF!</definedName>
    <definedName name="DefaultTableUnit" localSheetId="4">#REF!</definedName>
    <definedName name="DefaultTableUnit" localSheetId="3">#REF!</definedName>
    <definedName name="DefaultTableUnit" localSheetId="37">#REF!</definedName>
    <definedName name="DefaultTableUnit" localSheetId="0">#REF!</definedName>
    <definedName name="DefaultTableUnit" localSheetId="40">#REF!</definedName>
    <definedName name="DefaultTableUnit" localSheetId="34">#REF!</definedName>
    <definedName name="DefaultTableUnit" localSheetId="35">#REF!</definedName>
    <definedName name="DefaultTableUnit" localSheetId="5">#REF!</definedName>
    <definedName name="DefaultTableUnit">#REF!</definedName>
    <definedName name="delta" localSheetId="24">#REF!</definedName>
    <definedName name="delta" localSheetId="38">#REF!</definedName>
    <definedName name="delta" localSheetId="28">#REF!</definedName>
    <definedName name="delta" localSheetId="29">#REF!</definedName>
    <definedName name="delta" localSheetId="33">#REF!</definedName>
    <definedName name="delta" localSheetId="32">#REF!</definedName>
    <definedName name="delta" localSheetId="30">#REF!</definedName>
    <definedName name="delta" localSheetId="4">#REF!</definedName>
    <definedName name="delta" localSheetId="3">#REF!</definedName>
    <definedName name="delta" localSheetId="37">#REF!</definedName>
    <definedName name="delta" localSheetId="0">#REF!</definedName>
    <definedName name="delta" localSheetId="40">#REF!</definedName>
    <definedName name="delta" localSheetId="34">#REF!</definedName>
    <definedName name="delta" localSheetId="35">#REF!</definedName>
    <definedName name="delta" localSheetId="5">#REF!</definedName>
    <definedName name="delta">#REF!</definedName>
    <definedName name="DEVICE">#N/A</definedName>
    <definedName name="df" localSheetId="38" hidden="1">{#N/A,#N/A,FALSE,"Aging Summary";#N/A,#N/A,FALSE,"Ratio Analysis";#N/A,#N/A,FALSE,"Test 120 Day Accts";#N/A,#N/A,FALSE,"Tickmarks"}</definedName>
    <definedName name="df" localSheetId="28" hidden="1">{#N/A,#N/A,FALSE,"Aging Summary";#N/A,#N/A,FALSE,"Ratio Analysis";#N/A,#N/A,FALSE,"Test 120 Day Accts";#N/A,#N/A,FALSE,"Tickmarks"}</definedName>
    <definedName name="df" localSheetId="29" hidden="1">{#N/A,#N/A,FALSE,"Aging Summary";#N/A,#N/A,FALSE,"Ratio Analysis";#N/A,#N/A,FALSE,"Test 120 Day Accts";#N/A,#N/A,FALSE,"Tickmarks"}</definedName>
    <definedName name="df" localSheetId="33" hidden="1">{#N/A,#N/A,FALSE,"Aging Summary";#N/A,#N/A,FALSE,"Ratio Analysis";#N/A,#N/A,FALSE,"Test 120 Day Accts";#N/A,#N/A,FALSE,"Tickmarks"}</definedName>
    <definedName name="df" localSheetId="32" hidden="1">{#N/A,#N/A,FALSE,"Aging Summary";#N/A,#N/A,FALSE,"Ratio Analysis";#N/A,#N/A,FALSE,"Test 120 Day Accts";#N/A,#N/A,FALSE,"Tickmarks"}</definedName>
    <definedName name="df" localSheetId="30" hidden="1">{#N/A,#N/A,FALSE,"Aging Summary";#N/A,#N/A,FALSE,"Ratio Analysis";#N/A,#N/A,FALSE,"Test 120 Day Accts";#N/A,#N/A,FALSE,"Tickmarks"}</definedName>
    <definedName name="df" localSheetId="4" hidden="1">{#N/A,#N/A,FALSE,"Aging Summary";#N/A,#N/A,FALSE,"Ratio Analysis";#N/A,#N/A,FALSE,"Test 120 Day Accts";#N/A,#N/A,FALSE,"Tickmarks"}</definedName>
    <definedName name="df" localSheetId="3" hidden="1">{#N/A,#N/A,FALSE,"Aging Summary";#N/A,#N/A,FALSE,"Ratio Analysis";#N/A,#N/A,FALSE,"Test 120 Day Accts";#N/A,#N/A,FALSE,"Tickmarks"}</definedName>
    <definedName name="df" localSheetId="37" hidden="1">{#N/A,#N/A,FALSE,"Aging Summary";#N/A,#N/A,FALSE,"Ratio Analysis";#N/A,#N/A,FALSE,"Test 120 Day Accts";#N/A,#N/A,FALSE,"Tickmarks"}</definedName>
    <definedName name="df" localSheetId="0" hidden="1">{#N/A,#N/A,FALSE,"Aging Summary";#N/A,#N/A,FALSE,"Ratio Analysis";#N/A,#N/A,FALSE,"Test 120 Day Accts";#N/A,#N/A,FALSE,"Tickmarks"}</definedName>
    <definedName name="df" localSheetId="40" hidden="1">{#N/A,#N/A,FALSE,"Aging Summary";#N/A,#N/A,FALSE,"Ratio Analysis";#N/A,#N/A,FALSE,"Test 120 Day Accts";#N/A,#N/A,FALSE,"Tickmarks"}</definedName>
    <definedName name="df" localSheetId="34" hidden="1">{#N/A,#N/A,FALSE,"Aging Summary";#N/A,#N/A,FALSE,"Ratio Analysis";#N/A,#N/A,FALSE,"Test 120 Day Accts";#N/A,#N/A,FALSE,"Tickmarks"}</definedName>
    <definedName name="df" localSheetId="35" hidden="1">{#N/A,#N/A,FALSE,"Aging Summary";#N/A,#N/A,FALSE,"Ratio Analysis";#N/A,#N/A,FALSE,"Test 120 Day Accts";#N/A,#N/A,FALSE,"Tickmarks"}</definedName>
    <definedName name="df" localSheetId="5" hidden="1">{#N/A,#N/A,FALSE,"Aging Summary";#N/A,#N/A,FALSE,"Ratio Analysis";#N/A,#N/A,FALSE,"Test 120 Day Accts";#N/A,#N/A,FALSE,"Tickmarks"}</definedName>
    <definedName name="df" hidden="1">{#N/A,#N/A,FALSE,"Aging Summary";#N/A,#N/A,FALSE,"Ratio Analysis";#N/A,#N/A,FALSE,"Test 120 Day Accts";#N/A,#N/A,FALSE,"Tickmarks"}</definedName>
    <definedName name="DFV" localSheetId="38">리스부채!DFV</definedName>
    <definedName name="DFV" localSheetId="28">매입채무!DFV</definedName>
    <definedName name="DFV" localSheetId="29">#N/A</definedName>
    <definedName name="DFV" localSheetId="33">미지급비용!DFV</definedName>
    <definedName name="DFV" localSheetId="32">선수금!DFV</definedName>
    <definedName name="DFV" localSheetId="30">예수금!DFV</definedName>
    <definedName name="DFV" localSheetId="4">'잉여금처분(안)'!DFV</definedName>
    <definedName name="DFV" localSheetId="3">자본변동표!DFV</definedName>
    <definedName name="DFV" localSheetId="37">장기종업원급여부채!DFV</definedName>
    <definedName name="DFV" localSheetId="0">'재무상태표 '!DFV</definedName>
    <definedName name="DFV" localSheetId="40">제조원가!DFV</definedName>
    <definedName name="DFV" localSheetId="34">차입금!DFV</definedName>
    <definedName name="DFV" localSheetId="35">퇴직충당금!DFV</definedName>
    <definedName name="DFV" localSheetId="5">현금흐름표!DFV</definedName>
    <definedName name="DFV">[0]!DFV</definedName>
    <definedName name="DG" localSheetId="24" hidden="1">#REF!</definedName>
    <definedName name="DG" localSheetId="38" hidden="1">#REF!</definedName>
    <definedName name="DG" localSheetId="28" hidden="1">#REF!</definedName>
    <definedName name="DG" localSheetId="29" hidden="1">#REF!</definedName>
    <definedName name="DG" localSheetId="33" hidden="1">#REF!</definedName>
    <definedName name="DG" localSheetId="32" hidden="1">#REF!</definedName>
    <definedName name="DG" localSheetId="30" hidden="1">#REF!</definedName>
    <definedName name="DG" localSheetId="4" hidden="1">#REF!</definedName>
    <definedName name="DG" localSheetId="3" hidden="1">#REF!</definedName>
    <definedName name="DG" localSheetId="37" hidden="1">#REF!</definedName>
    <definedName name="DG" localSheetId="0" hidden="1">#REF!</definedName>
    <definedName name="DG" localSheetId="40" hidden="1">#REF!</definedName>
    <definedName name="DG" localSheetId="34" hidden="1">#REF!</definedName>
    <definedName name="DG" localSheetId="35" hidden="1">#REF!</definedName>
    <definedName name="DG" localSheetId="5" hidden="1">#REF!</definedName>
    <definedName name="DG" hidden="1">#REF!</definedName>
    <definedName name="Division" localSheetId="38">리스부채!Division</definedName>
    <definedName name="Division" localSheetId="28">매입채무!Division</definedName>
    <definedName name="Division" localSheetId="29">#N/A</definedName>
    <definedName name="Division" localSheetId="33">미지급비용!Division</definedName>
    <definedName name="Division" localSheetId="32">선수금!Division</definedName>
    <definedName name="Division" localSheetId="30">예수금!Division</definedName>
    <definedName name="Division" localSheetId="4">'잉여금처분(안)'!Division</definedName>
    <definedName name="Division" localSheetId="3">자본변동표!Division</definedName>
    <definedName name="Division" localSheetId="37">장기종업원급여부채!Division</definedName>
    <definedName name="Division" localSheetId="0">'재무상태표 '!Division</definedName>
    <definedName name="Division" localSheetId="40">제조원가!Division</definedName>
    <definedName name="Division" localSheetId="34">차입금!Division</definedName>
    <definedName name="Division" localSheetId="35">퇴직충당금!Division</definedName>
    <definedName name="Division" localSheetId="5">현금흐름표!Division</definedName>
    <definedName name="Division">[0]!Division</definedName>
    <definedName name="dkanro" localSheetId="38">리스부채!dkanro</definedName>
    <definedName name="dkanro" localSheetId="28">매입채무!dkanro</definedName>
    <definedName name="dkanro" localSheetId="29">#N/A</definedName>
    <definedName name="dkanro" localSheetId="33">미지급비용!dkanro</definedName>
    <definedName name="dkanro" localSheetId="32">선수금!dkanro</definedName>
    <definedName name="dkanro" localSheetId="30">예수금!dkanro</definedName>
    <definedName name="dkanro" localSheetId="4">'잉여금처분(안)'!dkanro</definedName>
    <definedName name="dkanro" localSheetId="3">자본변동표!dkanro</definedName>
    <definedName name="dkanro" localSheetId="37">장기종업원급여부채!dkanro</definedName>
    <definedName name="dkanro" localSheetId="0">'재무상태표 '!dkanro</definedName>
    <definedName name="dkanro" localSheetId="40">제조원가!dkanro</definedName>
    <definedName name="dkanro" localSheetId="34">차입금!dkanro</definedName>
    <definedName name="dkanro" localSheetId="35">퇴직충당금!dkanro</definedName>
    <definedName name="dkanro" localSheetId="5">현금흐름표!dkanro</definedName>
    <definedName name="dkanro">[0]!dkanro</definedName>
    <definedName name="DKDKDKDKFGPRRKTBTB2RT" localSheetId="24">#REF!</definedName>
    <definedName name="DKDKDKDKFGPRRKTBTB2RT" localSheetId="38">#REF!</definedName>
    <definedName name="DKDKDKDKFGPRRKTBTB2RT" localSheetId="28">#REF!</definedName>
    <definedName name="DKDKDKDKFGPRRKTBTB2RT" localSheetId="29">#REF!</definedName>
    <definedName name="DKDKDKDKFGPRRKTBTB2RT" localSheetId="33">#REF!</definedName>
    <definedName name="DKDKDKDKFGPRRKTBTB2RT" localSheetId="32">#REF!</definedName>
    <definedName name="DKDKDKDKFGPRRKTBTB2RT" localSheetId="30">#REF!</definedName>
    <definedName name="DKDKDKDKFGPRRKTBTB2RT" localSheetId="4">#REF!</definedName>
    <definedName name="DKDKDKDKFGPRRKTBTB2RT" localSheetId="3">#REF!</definedName>
    <definedName name="DKDKDKDKFGPRRKTBTB2RT" localSheetId="37">#REF!</definedName>
    <definedName name="DKDKDKDKFGPRRKTBTB2RT" localSheetId="0">#REF!</definedName>
    <definedName name="DKDKDKDKFGPRRKTBTB2RT" localSheetId="40">#REF!</definedName>
    <definedName name="DKDKDKDKFGPRRKTBTB2RT" localSheetId="34">#REF!</definedName>
    <definedName name="DKDKDKDKFGPRRKTBTB2RT" localSheetId="35">#REF!</definedName>
    <definedName name="DKDKDKDKFGPRRKTBTB2RT" localSheetId="5">#REF!</definedName>
    <definedName name="DKDKDKDKFGPRRKTBTB2RT">#REF!</definedName>
    <definedName name="DKDKFG8TBTB2RT" localSheetId="24">#REF!</definedName>
    <definedName name="DKDKFG8TBTB2RT" localSheetId="38">#REF!</definedName>
    <definedName name="DKDKFG8TBTB2RT" localSheetId="28">#REF!</definedName>
    <definedName name="DKDKFG8TBTB2RT" localSheetId="29">#REF!</definedName>
    <definedName name="DKDKFG8TBTB2RT" localSheetId="33">#REF!</definedName>
    <definedName name="DKDKFG8TBTB2RT" localSheetId="32">#REF!</definedName>
    <definedName name="DKDKFG8TBTB2RT" localSheetId="30">#REF!</definedName>
    <definedName name="DKDKFG8TBTB2RT" localSheetId="4">#REF!</definedName>
    <definedName name="DKDKFG8TBTB2RT" localSheetId="3">#REF!</definedName>
    <definedName name="DKDKFG8TBTB2RT" localSheetId="37">#REF!</definedName>
    <definedName name="DKDKFG8TBTB2RT" localSheetId="0">#REF!</definedName>
    <definedName name="DKDKFG8TBTB2RT" localSheetId="40">#REF!</definedName>
    <definedName name="DKDKFG8TBTB2RT" localSheetId="34">#REF!</definedName>
    <definedName name="DKDKFG8TBTB2RT" localSheetId="35">#REF!</definedName>
    <definedName name="DKDKFG8TBTB2RT" localSheetId="5">#REF!</definedName>
    <definedName name="DKDKFG8TBTB2RT">#REF!</definedName>
    <definedName name="DKFJLDJSLKDFS" localSheetId="38">리스부채!DKFJLDJSLKDFS</definedName>
    <definedName name="DKFJLDJSLKDFS" localSheetId="28">매입채무!DKFJLDJSLKDFS</definedName>
    <definedName name="DKFJLDJSLKDFS" localSheetId="29">#N/A</definedName>
    <definedName name="DKFJLDJSLKDFS" localSheetId="33">미지급비용!DKFJLDJSLKDFS</definedName>
    <definedName name="DKFJLDJSLKDFS" localSheetId="32">선수금!DKFJLDJSLKDFS</definedName>
    <definedName name="DKFJLDJSLKDFS" localSheetId="30">예수금!DKFJLDJSLKDFS</definedName>
    <definedName name="DKFJLDJSLKDFS" localSheetId="4">'잉여금처분(안)'!DKFJLDJSLKDFS</definedName>
    <definedName name="DKFJLDJSLKDFS" localSheetId="3">자본변동표!DKFJLDJSLKDFS</definedName>
    <definedName name="DKFJLDJSLKDFS" localSheetId="37">장기종업원급여부채!DKFJLDJSLKDFS</definedName>
    <definedName name="DKFJLDJSLKDFS" localSheetId="0">'재무상태표 '!DKFJLDJSLKDFS</definedName>
    <definedName name="DKFJLDJSLKDFS" localSheetId="40">제조원가!DKFJLDJSLKDFS</definedName>
    <definedName name="DKFJLDJSLKDFS" localSheetId="34">차입금!DKFJLDJSLKDFS</definedName>
    <definedName name="DKFJLDJSLKDFS" localSheetId="35">퇴직충당금!DKFJLDJSLKDFS</definedName>
    <definedName name="DKFJLDJSLKDFS" localSheetId="5">현금흐름표!DKFJLDJSLKDFS</definedName>
    <definedName name="DKFJLDJSLKDFS">[0]!DKFJLDJSLKDFS</definedName>
    <definedName name="dmf" localSheetId="24">#REF!</definedName>
    <definedName name="dmf" localSheetId="38">#REF!</definedName>
    <definedName name="dmf" localSheetId="28">#REF!</definedName>
    <definedName name="dmf" localSheetId="29">#REF!</definedName>
    <definedName name="dmf" localSheetId="33">#REF!</definedName>
    <definedName name="dmf" localSheetId="32">#REF!</definedName>
    <definedName name="dmf" localSheetId="30">#REF!</definedName>
    <definedName name="dmf" localSheetId="4">#REF!</definedName>
    <definedName name="dmf" localSheetId="3">#REF!</definedName>
    <definedName name="dmf" localSheetId="37">#REF!</definedName>
    <definedName name="dmf" localSheetId="0">#REF!</definedName>
    <definedName name="dmf" localSheetId="40">#REF!</definedName>
    <definedName name="dmf" localSheetId="34">#REF!</definedName>
    <definedName name="dmf" localSheetId="35">#REF!</definedName>
    <definedName name="dmf" localSheetId="5">#REF!</definedName>
    <definedName name="dmf">#REF!</definedName>
    <definedName name="dnfl" localSheetId="38">리스부채!dnfl</definedName>
    <definedName name="dnfl" localSheetId="28">매입채무!dnfl</definedName>
    <definedName name="dnfl" localSheetId="29">#N/A</definedName>
    <definedName name="dnfl" localSheetId="33">미지급비용!dnfl</definedName>
    <definedName name="dnfl" localSheetId="32">선수금!dnfl</definedName>
    <definedName name="dnfl" localSheetId="30">예수금!dnfl</definedName>
    <definedName name="dnfl" localSheetId="4">'잉여금처분(안)'!dnfl</definedName>
    <definedName name="dnfl" localSheetId="3">자본변동표!dnfl</definedName>
    <definedName name="dnfl" localSheetId="37">장기종업원급여부채!dnfl</definedName>
    <definedName name="dnfl" localSheetId="0">'재무상태표 '!dnfl</definedName>
    <definedName name="dnfl" localSheetId="40">제조원가!dnfl</definedName>
    <definedName name="dnfl" localSheetId="34">차입금!dnfl</definedName>
    <definedName name="dnfl" localSheetId="35">퇴직충당금!dnfl</definedName>
    <definedName name="dnfl" localSheetId="5">현금흐름표!dnfl</definedName>
    <definedName name="dnfl">[0]!dnfl</definedName>
    <definedName name="DOC" localSheetId="24">#REF!</definedName>
    <definedName name="DOC" localSheetId="38">#REF!</definedName>
    <definedName name="DOC" localSheetId="28">#REF!</definedName>
    <definedName name="DOC" localSheetId="29">#REF!</definedName>
    <definedName name="DOC" localSheetId="33">#REF!</definedName>
    <definedName name="DOC" localSheetId="32">#REF!</definedName>
    <definedName name="DOC" localSheetId="30">#REF!</definedName>
    <definedName name="DOC" localSheetId="4">#REF!</definedName>
    <definedName name="DOC" localSheetId="3">#REF!</definedName>
    <definedName name="DOC" localSheetId="37">#REF!</definedName>
    <definedName name="DOC" localSheetId="0">#REF!</definedName>
    <definedName name="DOC" localSheetId="40">#REF!</definedName>
    <definedName name="DOC" localSheetId="34">#REF!</definedName>
    <definedName name="DOC" localSheetId="35">#REF!</definedName>
    <definedName name="DOC" localSheetId="5">#REF!</definedName>
    <definedName name="DOC">#REF!</definedName>
    <definedName name="DOM_COS">#N/A</definedName>
    <definedName name="DOM_SALE">#N/A</definedName>
    <definedName name="DOMSALE">#N/A</definedName>
    <definedName name="DR" localSheetId="38" hidden="1">{#N/A,#N/A,FALSE,"단축1";#N/A,#N/A,FALSE,"단축2";#N/A,#N/A,FALSE,"단축3";#N/A,#N/A,FALSE,"장축";#N/A,#N/A,FALSE,"4WD"}</definedName>
    <definedName name="DR" localSheetId="28" hidden="1">{#N/A,#N/A,FALSE,"단축1";#N/A,#N/A,FALSE,"단축2";#N/A,#N/A,FALSE,"단축3";#N/A,#N/A,FALSE,"장축";#N/A,#N/A,FALSE,"4WD"}</definedName>
    <definedName name="DR" localSheetId="29" hidden="1">{#N/A,#N/A,FALSE,"단축1";#N/A,#N/A,FALSE,"단축2";#N/A,#N/A,FALSE,"단축3";#N/A,#N/A,FALSE,"장축";#N/A,#N/A,FALSE,"4WD"}</definedName>
    <definedName name="DR" localSheetId="33" hidden="1">{#N/A,#N/A,FALSE,"단축1";#N/A,#N/A,FALSE,"단축2";#N/A,#N/A,FALSE,"단축3";#N/A,#N/A,FALSE,"장축";#N/A,#N/A,FALSE,"4WD"}</definedName>
    <definedName name="DR" localSheetId="32" hidden="1">{#N/A,#N/A,FALSE,"단축1";#N/A,#N/A,FALSE,"단축2";#N/A,#N/A,FALSE,"단축3";#N/A,#N/A,FALSE,"장축";#N/A,#N/A,FALSE,"4WD"}</definedName>
    <definedName name="DR" localSheetId="30" hidden="1">{#N/A,#N/A,FALSE,"단축1";#N/A,#N/A,FALSE,"단축2";#N/A,#N/A,FALSE,"단축3";#N/A,#N/A,FALSE,"장축";#N/A,#N/A,FALSE,"4WD"}</definedName>
    <definedName name="DR" localSheetId="4" hidden="1">{#N/A,#N/A,FALSE,"단축1";#N/A,#N/A,FALSE,"단축2";#N/A,#N/A,FALSE,"단축3";#N/A,#N/A,FALSE,"장축";#N/A,#N/A,FALSE,"4WD"}</definedName>
    <definedName name="DR" localSheetId="3" hidden="1">{#N/A,#N/A,FALSE,"단축1";#N/A,#N/A,FALSE,"단축2";#N/A,#N/A,FALSE,"단축3";#N/A,#N/A,FALSE,"장축";#N/A,#N/A,FALSE,"4WD"}</definedName>
    <definedName name="DR" localSheetId="37" hidden="1">{#N/A,#N/A,FALSE,"단축1";#N/A,#N/A,FALSE,"단축2";#N/A,#N/A,FALSE,"단축3";#N/A,#N/A,FALSE,"장축";#N/A,#N/A,FALSE,"4WD"}</definedName>
    <definedName name="DR" localSheetId="0" hidden="1">{#N/A,#N/A,FALSE,"단축1";#N/A,#N/A,FALSE,"단축2";#N/A,#N/A,FALSE,"단축3";#N/A,#N/A,FALSE,"장축";#N/A,#N/A,FALSE,"4WD"}</definedName>
    <definedName name="DR" localSheetId="40" hidden="1">{#N/A,#N/A,FALSE,"단축1";#N/A,#N/A,FALSE,"단축2";#N/A,#N/A,FALSE,"단축3";#N/A,#N/A,FALSE,"장축";#N/A,#N/A,FALSE,"4WD"}</definedName>
    <definedName name="DR" localSheetId="34" hidden="1">{#N/A,#N/A,FALSE,"단축1";#N/A,#N/A,FALSE,"단축2";#N/A,#N/A,FALSE,"단축3";#N/A,#N/A,FALSE,"장축";#N/A,#N/A,FALSE,"4WD"}</definedName>
    <definedName name="DR" localSheetId="35" hidden="1">{#N/A,#N/A,FALSE,"단축1";#N/A,#N/A,FALSE,"단축2";#N/A,#N/A,FALSE,"단축3";#N/A,#N/A,FALSE,"장축";#N/A,#N/A,FALSE,"4WD"}</definedName>
    <definedName name="DR" localSheetId="5" hidden="1">{#N/A,#N/A,FALSE,"단축1";#N/A,#N/A,FALSE,"단축2";#N/A,#N/A,FALSE,"단축3";#N/A,#N/A,FALSE,"장축";#N/A,#N/A,FALSE,"4WD"}</definedName>
    <definedName name="DR" hidden="1">{#N/A,#N/A,FALSE,"단축1";#N/A,#N/A,FALSE,"단축2";#N/A,#N/A,FALSE,"단축3";#N/A,#N/A,FALSE,"장축";#N/A,#N/A,FALSE,"4WD"}</definedName>
    <definedName name="DRFV" localSheetId="38">리스부채!DRFV</definedName>
    <definedName name="DRFV" localSheetId="28">매입채무!DRFV</definedName>
    <definedName name="DRFV" localSheetId="29">#N/A</definedName>
    <definedName name="DRFV" localSheetId="33">미지급비용!DRFV</definedName>
    <definedName name="DRFV" localSheetId="32">선수금!DRFV</definedName>
    <definedName name="DRFV" localSheetId="30">예수금!DRFV</definedName>
    <definedName name="DRFV" localSheetId="4">'잉여금처분(안)'!DRFV</definedName>
    <definedName name="DRFV" localSheetId="3">자본변동표!DRFV</definedName>
    <definedName name="DRFV" localSheetId="37">장기종업원급여부채!DRFV</definedName>
    <definedName name="DRFV" localSheetId="0">'재무상태표 '!DRFV</definedName>
    <definedName name="DRFV" localSheetId="40">제조원가!DRFV</definedName>
    <definedName name="DRFV" localSheetId="34">차입금!DRFV</definedName>
    <definedName name="DRFV" localSheetId="35">퇴직충당금!DRFV</definedName>
    <definedName name="DRFV" localSheetId="5">현금흐름표!DRFV</definedName>
    <definedName name="DRFV">[0]!DRFV</definedName>
    <definedName name="dsds" localSheetId="24">#REF!</definedName>
    <definedName name="dsds" localSheetId="38">#REF!</definedName>
    <definedName name="dsds" localSheetId="28">#REF!</definedName>
    <definedName name="dsds" localSheetId="29">#REF!</definedName>
    <definedName name="dsds" localSheetId="33">#REF!</definedName>
    <definedName name="dsds" localSheetId="32">#REF!</definedName>
    <definedName name="dsds" localSheetId="30">#REF!</definedName>
    <definedName name="dsds" localSheetId="4">#REF!</definedName>
    <definedName name="dsds" localSheetId="3">#REF!</definedName>
    <definedName name="dsds" localSheetId="37">#REF!</definedName>
    <definedName name="dsds" localSheetId="0">#REF!</definedName>
    <definedName name="dsds" localSheetId="40">#REF!</definedName>
    <definedName name="dsds" localSheetId="34">#REF!</definedName>
    <definedName name="dsds" localSheetId="35">#REF!</definedName>
    <definedName name="dsds" localSheetId="5">#REF!</definedName>
    <definedName name="dsds">#REF!</definedName>
    <definedName name="DX" localSheetId="38">리스부채!DX</definedName>
    <definedName name="DX" localSheetId="28">매입채무!DX</definedName>
    <definedName name="DX" localSheetId="29">#N/A</definedName>
    <definedName name="DX" localSheetId="33">미지급비용!DX</definedName>
    <definedName name="DX" localSheetId="32">선수금!DX</definedName>
    <definedName name="DX" localSheetId="30">예수금!DX</definedName>
    <definedName name="DX" localSheetId="4">'잉여금처분(안)'!DX</definedName>
    <definedName name="DX" localSheetId="3">자본변동표!DX</definedName>
    <definedName name="DX" localSheetId="37">장기종업원급여부채!DX</definedName>
    <definedName name="DX" localSheetId="0">'재무상태표 '!DX</definedName>
    <definedName name="DX" localSheetId="40">제조원가!DX</definedName>
    <definedName name="DX" localSheetId="34">차입금!DX</definedName>
    <definedName name="DX" localSheetId="35">퇴직충당금!DX</definedName>
    <definedName name="DX" localSheetId="5">현금흐름표!DX</definedName>
    <definedName name="DX">[0]!DX</definedName>
    <definedName name="dz" localSheetId="38">리스부채!dz</definedName>
    <definedName name="dz" localSheetId="28">매입채무!dz</definedName>
    <definedName name="dz" localSheetId="29">#N/A</definedName>
    <definedName name="dz" localSheetId="33">미지급비용!dz</definedName>
    <definedName name="dz" localSheetId="32">선수금!dz</definedName>
    <definedName name="dz" localSheetId="30">예수금!dz</definedName>
    <definedName name="dz" localSheetId="4">'잉여금처분(안)'!dz</definedName>
    <definedName name="dz" localSheetId="3">자본변동표!dz</definedName>
    <definedName name="dz" localSheetId="37">장기종업원급여부채!dz</definedName>
    <definedName name="dz" localSheetId="0">'재무상태표 '!dz</definedName>
    <definedName name="dz" localSheetId="40">제조원가!dz</definedName>
    <definedName name="dz" localSheetId="34">차입금!dz</definedName>
    <definedName name="dz" localSheetId="35">퇴직충당금!dz</definedName>
    <definedName name="dz" localSheetId="5">현금흐름표!dz</definedName>
    <definedName name="dz">[0]!dz</definedName>
    <definedName name="ededede" localSheetId="24">#REF!</definedName>
    <definedName name="ededede" localSheetId="38">#REF!</definedName>
    <definedName name="ededede" localSheetId="28">#REF!</definedName>
    <definedName name="ededede" localSheetId="29">#REF!</definedName>
    <definedName name="ededede" localSheetId="33">#REF!</definedName>
    <definedName name="ededede" localSheetId="32">#REF!</definedName>
    <definedName name="ededede" localSheetId="30">#REF!</definedName>
    <definedName name="ededede" localSheetId="4">#REF!</definedName>
    <definedName name="ededede" localSheetId="3">#REF!</definedName>
    <definedName name="ededede" localSheetId="37">#REF!</definedName>
    <definedName name="ededede" localSheetId="0">#REF!</definedName>
    <definedName name="ededede" localSheetId="40">#REF!</definedName>
    <definedName name="ededede" localSheetId="34">#REF!</definedName>
    <definedName name="ededede" localSheetId="35">#REF!</definedName>
    <definedName name="ededede" localSheetId="5">#REF!</definedName>
    <definedName name="ededede">#REF!</definedName>
    <definedName name="EE" localSheetId="24">#REF!</definedName>
    <definedName name="EE" localSheetId="38">#REF!</definedName>
    <definedName name="EE" localSheetId="28">#REF!</definedName>
    <definedName name="EE" localSheetId="29">#REF!</definedName>
    <definedName name="EE" localSheetId="33">#REF!</definedName>
    <definedName name="EE" localSheetId="32">#REF!</definedName>
    <definedName name="EE" localSheetId="30">#REF!</definedName>
    <definedName name="EE" localSheetId="4">#REF!</definedName>
    <definedName name="EE" localSheetId="3">#REF!</definedName>
    <definedName name="EE" localSheetId="37">#REF!</definedName>
    <definedName name="EE" localSheetId="0">#REF!</definedName>
    <definedName name="EE" localSheetId="40">#REF!</definedName>
    <definedName name="EE" localSheetId="34">#REF!</definedName>
    <definedName name="EE" localSheetId="35">#REF!</definedName>
    <definedName name="EE" localSheetId="5">#REF!</definedName>
    <definedName name="EE">#REF!</definedName>
    <definedName name="ef" localSheetId="38">리스부채!ef</definedName>
    <definedName name="ef" localSheetId="28">매입채무!ef</definedName>
    <definedName name="ef" localSheetId="29">#N/A</definedName>
    <definedName name="ef" localSheetId="33">미지급비용!ef</definedName>
    <definedName name="ef" localSheetId="32">선수금!ef</definedName>
    <definedName name="ef" localSheetId="30">예수금!ef</definedName>
    <definedName name="ef" localSheetId="4">'잉여금처분(안)'!ef</definedName>
    <definedName name="ef" localSheetId="3">자본변동표!ef</definedName>
    <definedName name="ef" localSheetId="37">장기종업원급여부채!ef</definedName>
    <definedName name="ef" localSheetId="0">'재무상태표 '!ef</definedName>
    <definedName name="ef" localSheetId="40">제조원가!ef</definedName>
    <definedName name="ef" localSheetId="34">차입금!ef</definedName>
    <definedName name="ef" localSheetId="35">퇴직충당금!ef</definedName>
    <definedName name="ef" localSheetId="5">현금흐름표!ef</definedName>
    <definedName name="ef">[0]!ef</definedName>
    <definedName name="efgtr" localSheetId="24">#REF!</definedName>
    <definedName name="efgtr" localSheetId="38">#REF!</definedName>
    <definedName name="efgtr" localSheetId="28">#REF!</definedName>
    <definedName name="efgtr" localSheetId="29">#REF!</definedName>
    <definedName name="efgtr" localSheetId="33">#REF!</definedName>
    <definedName name="efgtr" localSheetId="32">#REF!</definedName>
    <definedName name="efgtr" localSheetId="30">#REF!</definedName>
    <definedName name="efgtr" localSheetId="4">#REF!</definedName>
    <definedName name="efgtr" localSheetId="3">#REF!</definedName>
    <definedName name="efgtr" localSheetId="37">#REF!</definedName>
    <definedName name="efgtr" localSheetId="0">#REF!</definedName>
    <definedName name="efgtr" localSheetId="40">#REF!</definedName>
    <definedName name="efgtr" localSheetId="34">#REF!</definedName>
    <definedName name="efgtr" localSheetId="35">#REF!</definedName>
    <definedName name="efgtr" localSheetId="5">#REF!</definedName>
    <definedName name="efgtr">#REF!</definedName>
    <definedName name="eg" localSheetId="38">리스부채!eg</definedName>
    <definedName name="eg" localSheetId="28">매입채무!eg</definedName>
    <definedName name="eg" localSheetId="29">#N/A</definedName>
    <definedName name="eg" localSheetId="33">미지급비용!eg</definedName>
    <definedName name="eg" localSheetId="32">선수금!eg</definedName>
    <definedName name="eg" localSheetId="30">예수금!eg</definedName>
    <definedName name="eg" localSheetId="4">'잉여금처분(안)'!eg</definedName>
    <definedName name="eg" localSheetId="3">자본변동표!eg</definedName>
    <definedName name="eg" localSheetId="37">장기종업원급여부채!eg</definedName>
    <definedName name="eg" localSheetId="0">'재무상태표 '!eg</definedName>
    <definedName name="eg" localSheetId="40">제조원가!eg</definedName>
    <definedName name="eg" localSheetId="34">차입금!eg</definedName>
    <definedName name="eg" localSheetId="35">퇴직충당금!eg</definedName>
    <definedName name="eg" localSheetId="5">현금흐름표!eg</definedName>
    <definedName name="eg">[0]!eg</definedName>
    <definedName name="eight" localSheetId="24">#REF!</definedName>
    <definedName name="eight" localSheetId="38">#REF!</definedName>
    <definedName name="eight" localSheetId="28">#REF!</definedName>
    <definedName name="eight" localSheetId="29">#REF!</definedName>
    <definedName name="eight" localSheetId="33">#REF!</definedName>
    <definedName name="eight" localSheetId="32">#REF!</definedName>
    <definedName name="eight" localSheetId="30">#REF!</definedName>
    <definedName name="eight" localSheetId="4">#REF!</definedName>
    <definedName name="eight" localSheetId="3">#REF!</definedName>
    <definedName name="eight" localSheetId="37">#REF!</definedName>
    <definedName name="eight" localSheetId="0">#REF!</definedName>
    <definedName name="eight" localSheetId="40">#REF!</definedName>
    <definedName name="eight" localSheetId="34">#REF!</definedName>
    <definedName name="eight" localSheetId="35">#REF!</definedName>
    <definedName name="eight" localSheetId="5">#REF!</definedName>
    <definedName name="eight">#REF!</definedName>
    <definedName name="EL" localSheetId="24">#REF!</definedName>
    <definedName name="EL" localSheetId="38">#REF!</definedName>
    <definedName name="EL" localSheetId="28">#REF!</definedName>
    <definedName name="EL" localSheetId="29">#REF!</definedName>
    <definedName name="EL" localSheetId="33">#REF!</definedName>
    <definedName name="EL" localSheetId="32">#REF!</definedName>
    <definedName name="EL" localSheetId="30">#REF!</definedName>
    <definedName name="EL" localSheetId="4">#REF!</definedName>
    <definedName name="EL" localSheetId="3">#REF!</definedName>
    <definedName name="EL" localSheetId="37">#REF!</definedName>
    <definedName name="EL" localSheetId="0">#REF!</definedName>
    <definedName name="EL" localSheetId="40">#REF!</definedName>
    <definedName name="EL" localSheetId="34">#REF!</definedName>
    <definedName name="EL" localSheetId="35">#REF!</definedName>
    <definedName name="EL" localSheetId="5">#REF!</definedName>
    <definedName name="EL">#REF!</definedName>
    <definedName name="EOH">#N/A</definedName>
    <definedName name="EOH_UC">#N/A</definedName>
    <definedName name="EOHAMT">#N/A</definedName>
    <definedName name="EOHQTY">#N/A</definedName>
    <definedName name="ER" localSheetId="38">리스부채!ER</definedName>
    <definedName name="ER" localSheetId="28">매입채무!ER</definedName>
    <definedName name="ER" localSheetId="29">#N/A</definedName>
    <definedName name="ER" localSheetId="33">미지급비용!ER</definedName>
    <definedName name="ER" localSheetId="32">선수금!ER</definedName>
    <definedName name="ER" localSheetId="30">예수금!ER</definedName>
    <definedName name="ER" localSheetId="4">'잉여금처분(안)'!ER</definedName>
    <definedName name="ER" localSheetId="3">자본변동표!ER</definedName>
    <definedName name="ER" localSheetId="37">장기종업원급여부채!ER</definedName>
    <definedName name="ER" localSheetId="0">'재무상태표 '!ER</definedName>
    <definedName name="ER" localSheetId="40">제조원가!ER</definedName>
    <definedName name="ER" localSheetId="34">차입금!ER</definedName>
    <definedName name="ER" localSheetId="35">퇴직충당금!ER</definedName>
    <definedName name="ER" localSheetId="5">현금흐름표!ER</definedName>
    <definedName name="ER">[0]!ER</definedName>
    <definedName name="erdf" localSheetId="38">리스부채!erdf</definedName>
    <definedName name="erdf" localSheetId="28">매입채무!erdf</definedName>
    <definedName name="erdf" localSheetId="29">#N/A</definedName>
    <definedName name="erdf" localSheetId="33">미지급비용!erdf</definedName>
    <definedName name="erdf" localSheetId="32">선수금!erdf</definedName>
    <definedName name="erdf" localSheetId="30">예수금!erdf</definedName>
    <definedName name="erdf" localSheetId="4">'잉여금처분(안)'!erdf</definedName>
    <definedName name="erdf" localSheetId="3">자본변동표!erdf</definedName>
    <definedName name="erdf" localSheetId="37">장기종업원급여부채!erdf</definedName>
    <definedName name="erdf" localSheetId="0">'재무상태표 '!erdf</definedName>
    <definedName name="erdf" localSheetId="40">제조원가!erdf</definedName>
    <definedName name="erdf" localSheetId="34">차입금!erdf</definedName>
    <definedName name="erdf" localSheetId="35">퇴직충당금!erdf</definedName>
    <definedName name="erdf" localSheetId="5">현금흐름표!erdf</definedName>
    <definedName name="erdf">[0]!erdf</definedName>
    <definedName name="erf" localSheetId="24">#REF!</definedName>
    <definedName name="erf" localSheetId="38">#REF!</definedName>
    <definedName name="erf" localSheetId="28">#REF!</definedName>
    <definedName name="erf" localSheetId="29">#REF!</definedName>
    <definedName name="erf" localSheetId="33">#REF!</definedName>
    <definedName name="erf" localSheetId="32">#REF!</definedName>
    <definedName name="erf" localSheetId="30">#REF!</definedName>
    <definedName name="erf" localSheetId="4">#REF!</definedName>
    <definedName name="erf" localSheetId="3">#REF!</definedName>
    <definedName name="erf" localSheetId="37">#REF!</definedName>
    <definedName name="erf" localSheetId="0">#REF!</definedName>
    <definedName name="erf" localSheetId="40">#REF!</definedName>
    <definedName name="erf" localSheetId="34">#REF!</definedName>
    <definedName name="erf" localSheetId="35">#REF!</definedName>
    <definedName name="erf" localSheetId="5">#REF!</definedName>
    <definedName name="erf">#REF!</definedName>
    <definedName name="ewa" localSheetId="24">#REF!</definedName>
    <definedName name="ewa" localSheetId="38">#REF!</definedName>
    <definedName name="ewa" localSheetId="28">#REF!</definedName>
    <definedName name="ewa" localSheetId="29">#REF!</definedName>
    <definedName name="ewa" localSheetId="33">#REF!</definedName>
    <definedName name="ewa" localSheetId="32">#REF!</definedName>
    <definedName name="ewa" localSheetId="30">#REF!</definedName>
    <definedName name="ewa" localSheetId="4">#REF!</definedName>
    <definedName name="ewa" localSheetId="3">#REF!</definedName>
    <definedName name="ewa" localSheetId="37">#REF!</definedName>
    <definedName name="ewa" localSheetId="0">#REF!</definedName>
    <definedName name="ewa" localSheetId="40">#REF!</definedName>
    <definedName name="ewa" localSheetId="34">#REF!</definedName>
    <definedName name="ewa" localSheetId="35">#REF!</definedName>
    <definedName name="ewa" localSheetId="5">#REF!</definedName>
    <definedName name="ewa">#REF!</definedName>
    <definedName name="EXP_COS">#N/A</definedName>
    <definedName name="EXP_SALE">#N/A</definedName>
    <definedName name="EXPSALE">#N/A</definedName>
    <definedName name="_xlnm.Extract" localSheetId="24">#REF!</definedName>
    <definedName name="_xlnm.Extract" localSheetId="38">#REF!</definedName>
    <definedName name="_xlnm.Extract" localSheetId="28">#REF!</definedName>
    <definedName name="_xlnm.Extract" localSheetId="29">#REF!</definedName>
    <definedName name="_xlnm.Extract" localSheetId="33">#REF!</definedName>
    <definedName name="_xlnm.Extract" localSheetId="32">#REF!</definedName>
    <definedName name="_xlnm.Extract" localSheetId="30">#REF!</definedName>
    <definedName name="_xlnm.Extract" localSheetId="4">#REF!</definedName>
    <definedName name="_xlnm.Extract" localSheetId="3">#REF!</definedName>
    <definedName name="_xlnm.Extract" localSheetId="37">#REF!</definedName>
    <definedName name="_xlnm.Extract" localSheetId="0">#REF!</definedName>
    <definedName name="_xlnm.Extract" localSheetId="40">#REF!</definedName>
    <definedName name="_xlnm.Extract" localSheetId="34">#REF!</definedName>
    <definedName name="_xlnm.Extract" localSheetId="35">#REF!</definedName>
    <definedName name="_xlnm.Extract" localSheetId="5">#REF!</definedName>
    <definedName name="_xlnm.Extract">#REF!</definedName>
    <definedName name="Extract_MI" localSheetId="24">#REF!</definedName>
    <definedName name="Extract_MI" localSheetId="38">#REF!</definedName>
    <definedName name="Extract_MI" localSheetId="28">#REF!</definedName>
    <definedName name="Extract_MI" localSheetId="29">#REF!</definedName>
    <definedName name="Extract_MI" localSheetId="33">#REF!</definedName>
    <definedName name="Extract_MI" localSheetId="32">#REF!</definedName>
    <definedName name="Extract_MI" localSheetId="30">#REF!</definedName>
    <definedName name="Extract_MI" localSheetId="4">#REF!</definedName>
    <definedName name="Extract_MI" localSheetId="3">#REF!</definedName>
    <definedName name="Extract_MI" localSheetId="37">#REF!</definedName>
    <definedName name="Extract_MI" localSheetId="0">#REF!</definedName>
    <definedName name="Extract_MI" localSheetId="40">#REF!</definedName>
    <definedName name="Extract_MI" localSheetId="34">#REF!</definedName>
    <definedName name="Extract_MI" localSheetId="35">#REF!</definedName>
    <definedName name="Extract_MI" localSheetId="5">#REF!</definedName>
    <definedName name="Extract_MI">#REF!</definedName>
    <definedName name="F" localSheetId="24">#REF!</definedName>
    <definedName name="F" localSheetId="38">#REF!</definedName>
    <definedName name="F" localSheetId="28">#REF!</definedName>
    <definedName name="F" localSheetId="29">#REF!</definedName>
    <definedName name="F" localSheetId="33">#REF!</definedName>
    <definedName name="F" localSheetId="32">#REF!</definedName>
    <definedName name="F" localSheetId="30">#REF!</definedName>
    <definedName name="F" localSheetId="4">#REF!</definedName>
    <definedName name="F" localSheetId="3">#REF!</definedName>
    <definedName name="F" localSheetId="37">#REF!</definedName>
    <definedName name="F" localSheetId="0">#REF!</definedName>
    <definedName name="F" localSheetId="40">#REF!</definedName>
    <definedName name="F" localSheetId="34">#REF!</definedName>
    <definedName name="F" localSheetId="35">#REF!</definedName>
    <definedName name="F" localSheetId="5">#REF!</definedName>
    <definedName name="F">#REF!</definedName>
    <definedName name="F6_" localSheetId="24">#REF!</definedName>
    <definedName name="F6_" localSheetId="38">#REF!</definedName>
    <definedName name="F6_" localSheetId="28">#REF!</definedName>
    <definedName name="F6_" localSheetId="29">#REF!</definedName>
    <definedName name="F6_" localSheetId="33">#REF!</definedName>
    <definedName name="F6_" localSheetId="32">#REF!</definedName>
    <definedName name="F6_" localSheetId="30">#REF!</definedName>
    <definedName name="F6_" localSheetId="4">#REF!</definedName>
    <definedName name="F6_" localSheetId="3">#REF!</definedName>
    <definedName name="F6_" localSheetId="37">#REF!</definedName>
    <definedName name="F6_" localSheetId="0">#REF!</definedName>
    <definedName name="F6_" localSheetId="40">#REF!</definedName>
    <definedName name="F6_" localSheetId="34">#REF!</definedName>
    <definedName name="F6_" localSheetId="35">#REF!</definedName>
    <definedName name="F6_" localSheetId="5">#REF!</definedName>
    <definedName name="F6_">#REF!</definedName>
    <definedName name="F9_" localSheetId="24">#REF!</definedName>
    <definedName name="F9_" localSheetId="38">#REF!</definedName>
    <definedName name="F9_" localSheetId="28">#REF!</definedName>
    <definedName name="F9_" localSheetId="29">#REF!</definedName>
    <definedName name="F9_" localSheetId="33">#REF!</definedName>
    <definedName name="F9_" localSheetId="32">#REF!</definedName>
    <definedName name="F9_" localSheetId="30">#REF!</definedName>
    <definedName name="F9_" localSheetId="4">#REF!</definedName>
    <definedName name="F9_" localSheetId="3">#REF!</definedName>
    <definedName name="F9_" localSheetId="37">#REF!</definedName>
    <definedName name="F9_" localSheetId="0">#REF!</definedName>
    <definedName name="F9_" localSheetId="40">#REF!</definedName>
    <definedName name="F9_" localSheetId="34">#REF!</definedName>
    <definedName name="F9_" localSheetId="35">#REF!</definedName>
    <definedName name="F9_" localSheetId="5">#REF!</definedName>
    <definedName name="F9_">#REF!</definedName>
    <definedName name="F9_1" localSheetId="24">#REF!</definedName>
    <definedName name="F9_1" localSheetId="38">#REF!</definedName>
    <definedName name="F9_1" localSheetId="28">#REF!</definedName>
    <definedName name="F9_1" localSheetId="29">#REF!</definedName>
    <definedName name="F9_1" localSheetId="33">#REF!</definedName>
    <definedName name="F9_1" localSheetId="32">#REF!</definedName>
    <definedName name="F9_1" localSheetId="30">#REF!</definedName>
    <definedName name="F9_1" localSheetId="4">#REF!</definedName>
    <definedName name="F9_1" localSheetId="3">#REF!</definedName>
    <definedName name="F9_1" localSheetId="37">#REF!</definedName>
    <definedName name="F9_1" localSheetId="0">#REF!</definedName>
    <definedName name="F9_1" localSheetId="40">#REF!</definedName>
    <definedName name="F9_1" localSheetId="34">#REF!</definedName>
    <definedName name="F9_1" localSheetId="35">#REF!</definedName>
    <definedName name="F9_1" localSheetId="5">#REF!</definedName>
    <definedName name="F9_1">#REF!</definedName>
    <definedName name="F95_" localSheetId="24">#REF!</definedName>
    <definedName name="F95_" localSheetId="38">#REF!</definedName>
    <definedName name="F95_" localSheetId="28">#REF!</definedName>
    <definedName name="F95_" localSheetId="29">#REF!</definedName>
    <definedName name="F95_" localSheetId="33">#REF!</definedName>
    <definedName name="F95_" localSheetId="32">#REF!</definedName>
    <definedName name="F95_" localSheetId="30">#REF!</definedName>
    <definedName name="F95_" localSheetId="4">#REF!</definedName>
    <definedName name="F95_" localSheetId="3">#REF!</definedName>
    <definedName name="F95_" localSheetId="37">#REF!</definedName>
    <definedName name="F95_" localSheetId="0">#REF!</definedName>
    <definedName name="F95_" localSheetId="40">#REF!</definedName>
    <definedName name="F95_" localSheetId="34">#REF!</definedName>
    <definedName name="F95_" localSheetId="35">#REF!</definedName>
    <definedName name="F95_" localSheetId="5">#REF!</definedName>
    <definedName name="F95_">#REF!</definedName>
    <definedName name="F95_2" localSheetId="24">#REF!</definedName>
    <definedName name="F95_2" localSheetId="38">#REF!</definedName>
    <definedName name="F95_2" localSheetId="28">#REF!</definedName>
    <definedName name="F95_2" localSheetId="29">#REF!</definedName>
    <definedName name="F95_2" localSheetId="33">#REF!</definedName>
    <definedName name="F95_2" localSheetId="32">#REF!</definedName>
    <definedName name="F95_2" localSheetId="30">#REF!</definedName>
    <definedName name="F95_2" localSheetId="4">#REF!</definedName>
    <definedName name="F95_2" localSheetId="3">#REF!</definedName>
    <definedName name="F95_2" localSheetId="37">#REF!</definedName>
    <definedName name="F95_2" localSheetId="0">#REF!</definedName>
    <definedName name="F95_2" localSheetId="40">#REF!</definedName>
    <definedName name="F95_2" localSheetId="34">#REF!</definedName>
    <definedName name="F95_2" localSheetId="35">#REF!</definedName>
    <definedName name="F95_2" localSheetId="5">#REF!</definedName>
    <definedName name="F95_2">#REF!</definedName>
    <definedName name="FAB">#N/A</definedName>
    <definedName name="FDV" localSheetId="38">리스부채!FDV</definedName>
    <definedName name="FDV" localSheetId="28">매입채무!FDV</definedName>
    <definedName name="FDV" localSheetId="29">#N/A</definedName>
    <definedName name="FDV" localSheetId="33">미지급비용!FDV</definedName>
    <definedName name="FDV" localSheetId="32">선수금!FDV</definedName>
    <definedName name="FDV" localSheetId="30">예수금!FDV</definedName>
    <definedName name="FDV" localSheetId="4">'잉여금처분(안)'!FDV</definedName>
    <definedName name="FDV" localSheetId="3">자본변동표!FDV</definedName>
    <definedName name="FDV" localSheetId="37">장기종업원급여부채!FDV</definedName>
    <definedName name="FDV" localSheetId="0">'재무상태표 '!FDV</definedName>
    <definedName name="FDV" localSheetId="40">제조원가!FDV</definedName>
    <definedName name="FDV" localSheetId="34">차입금!FDV</definedName>
    <definedName name="FDV" localSheetId="35">퇴직충당금!FDV</definedName>
    <definedName name="FDV" localSheetId="5">현금흐름표!FDV</definedName>
    <definedName name="FDV">[0]!FDV</definedName>
    <definedName name="feb" localSheetId="24">#REF!</definedName>
    <definedName name="feb" localSheetId="38">#REF!</definedName>
    <definedName name="feb" localSheetId="28">#REF!</definedName>
    <definedName name="feb" localSheetId="29">#REF!</definedName>
    <definedName name="feb" localSheetId="33">#REF!</definedName>
    <definedName name="feb" localSheetId="32">#REF!</definedName>
    <definedName name="feb" localSheetId="30">#REF!</definedName>
    <definedName name="feb" localSheetId="4">#REF!</definedName>
    <definedName name="feb" localSheetId="3">#REF!</definedName>
    <definedName name="feb" localSheetId="37">#REF!</definedName>
    <definedName name="feb" localSheetId="0">#REF!</definedName>
    <definedName name="feb" localSheetId="40">#REF!</definedName>
    <definedName name="feb" localSheetId="34">#REF!</definedName>
    <definedName name="feb" localSheetId="35">#REF!</definedName>
    <definedName name="feb" localSheetId="5">#REF!</definedName>
    <definedName name="feb">#REF!</definedName>
    <definedName name="FF" localSheetId="24">#REF!</definedName>
    <definedName name="FF" localSheetId="38">#REF!</definedName>
    <definedName name="FF" localSheetId="28">#REF!</definedName>
    <definedName name="FF" localSheetId="29">#REF!</definedName>
    <definedName name="FF" localSheetId="33">#REF!</definedName>
    <definedName name="FF" localSheetId="32">#REF!</definedName>
    <definedName name="FF" localSheetId="30">#REF!</definedName>
    <definedName name="FF" localSheetId="4">#REF!</definedName>
    <definedName name="FF" localSheetId="3">#REF!</definedName>
    <definedName name="FF" localSheetId="37">#REF!</definedName>
    <definedName name="FF" localSheetId="0">#REF!</definedName>
    <definedName name="FF" localSheetId="40">#REF!</definedName>
    <definedName name="FF" localSheetId="34">#REF!</definedName>
    <definedName name="FF" localSheetId="35">#REF!</definedName>
    <definedName name="FF" localSheetId="5">#REF!</definedName>
    <definedName name="FF">#REF!</definedName>
    <definedName name="ffxxcf" localSheetId="38">리스부채!ffxxcf</definedName>
    <definedName name="ffxxcf" localSheetId="28">매입채무!ffxxcf</definedName>
    <definedName name="ffxxcf" localSheetId="29">#N/A</definedName>
    <definedName name="ffxxcf" localSheetId="33">미지급비용!ffxxcf</definedName>
    <definedName name="ffxxcf" localSheetId="32">선수금!ffxxcf</definedName>
    <definedName name="ffxxcf" localSheetId="30">예수금!ffxxcf</definedName>
    <definedName name="ffxxcf" localSheetId="4">'잉여금처분(안)'!ffxxcf</definedName>
    <definedName name="ffxxcf" localSheetId="3">자본변동표!ffxxcf</definedName>
    <definedName name="ffxxcf" localSheetId="37">장기종업원급여부채!ffxxcf</definedName>
    <definedName name="ffxxcf" localSheetId="0">'재무상태표 '!ffxxcf</definedName>
    <definedName name="ffxxcf" localSheetId="40">제조원가!ffxxcf</definedName>
    <definedName name="ffxxcf" localSheetId="34">차입금!ffxxcf</definedName>
    <definedName name="ffxxcf" localSheetId="35">퇴직충당금!ffxxcf</definedName>
    <definedName name="ffxxcf" localSheetId="5">현금흐름표!ffxxcf</definedName>
    <definedName name="ffxxcf">[0]!ffxxcf</definedName>
    <definedName name="fg1314TBTB4RTDKDKDKRT" localSheetId="24">#REF!</definedName>
    <definedName name="fg1314TBTB4RTDKDKDKRT" localSheetId="38">#REF!</definedName>
    <definedName name="fg1314TBTB4RTDKDKDKRT" localSheetId="28">#REF!</definedName>
    <definedName name="fg1314TBTB4RTDKDKDKRT" localSheetId="29">#REF!</definedName>
    <definedName name="fg1314TBTB4RTDKDKDKRT" localSheetId="33">#REF!</definedName>
    <definedName name="fg1314TBTB4RTDKDKDKRT" localSheetId="32">#REF!</definedName>
    <definedName name="fg1314TBTB4RTDKDKDKRT" localSheetId="30">#REF!</definedName>
    <definedName name="fg1314TBTB4RTDKDKDKRT" localSheetId="4">#REF!</definedName>
    <definedName name="fg1314TBTB4RTDKDKDKRT" localSheetId="3">#REF!</definedName>
    <definedName name="fg1314TBTB4RTDKDKDKRT" localSheetId="37">#REF!</definedName>
    <definedName name="fg1314TBTB4RTDKDKDKRT" localSheetId="0">#REF!</definedName>
    <definedName name="fg1314TBTB4RTDKDKDKRT" localSheetId="40">#REF!</definedName>
    <definedName name="fg1314TBTB4RTDKDKDKRT" localSheetId="34">#REF!</definedName>
    <definedName name="fg1314TBTB4RTDKDKDKRT" localSheetId="35">#REF!</definedName>
    <definedName name="fg1314TBTB4RTDKDKDKRT" localSheetId="5">#REF!</definedName>
    <definedName name="fg1314TBTB4RTDKDKDKRT">#REF!</definedName>
    <definedName name="FG46TBTB4RTDKDK" localSheetId="24">#REF!</definedName>
    <definedName name="FG46TBTB4RTDKDK" localSheetId="38">#REF!</definedName>
    <definedName name="FG46TBTB4RTDKDK" localSheetId="28">#REF!</definedName>
    <definedName name="FG46TBTB4RTDKDK" localSheetId="29">#REF!</definedName>
    <definedName name="FG46TBTB4RTDKDK" localSheetId="33">#REF!</definedName>
    <definedName name="FG46TBTB4RTDKDK" localSheetId="32">#REF!</definedName>
    <definedName name="FG46TBTB4RTDKDK" localSheetId="30">#REF!</definedName>
    <definedName name="FG46TBTB4RTDKDK" localSheetId="4">#REF!</definedName>
    <definedName name="FG46TBTB4RTDKDK" localSheetId="3">#REF!</definedName>
    <definedName name="FG46TBTB4RTDKDK" localSheetId="37">#REF!</definedName>
    <definedName name="FG46TBTB4RTDKDK" localSheetId="0">#REF!</definedName>
    <definedName name="FG46TBTB4RTDKDK" localSheetId="40">#REF!</definedName>
    <definedName name="FG46TBTB4RTDKDK" localSheetId="34">#REF!</definedName>
    <definedName name="FG46TBTB4RTDKDK" localSheetId="35">#REF!</definedName>
    <definedName name="FG46TBTB4RTDKDK" localSheetId="5">#REF!</definedName>
    <definedName name="FG46TBTB4RTDKDK">#REF!</definedName>
    <definedName name="FGPRTBTB1RTDKDK" localSheetId="24">#REF!</definedName>
    <definedName name="FGPRTBTB1RTDKDK" localSheetId="38">#REF!</definedName>
    <definedName name="FGPRTBTB1RTDKDK" localSheetId="28">#REF!</definedName>
    <definedName name="FGPRTBTB1RTDKDK" localSheetId="29">#REF!</definedName>
    <definedName name="FGPRTBTB1RTDKDK" localSheetId="33">#REF!</definedName>
    <definedName name="FGPRTBTB1RTDKDK" localSheetId="32">#REF!</definedName>
    <definedName name="FGPRTBTB1RTDKDK" localSheetId="30">#REF!</definedName>
    <definedName name="FGPRTBTB1RTDKDK" localSheetId="4">#REF!</definedName>
    <definedName name="FGPRTBTB1RTDKDK" localSheetId="3">#REF!</definedName>
    <definedName name="FGPRTBTB1RTDKDK" localSheetId="37">#REF!</definedName>
    <definedName name="FGPRTBTB1RTDKDK" localSheetId="0">#REF!</definedName>
    <definedName name="FGPRTBTB1RTDKDK" localSheetId="40">#REF!</definedName>
    <definedName name="FGPRTBTB1RTDKDK" localSheetId="34">#REF!</definedName>
    <definedName name="FGPRTBTB1RTDKDK" localSheetId="35">#REF!</definedName>
    <definedName name="FGPRTBTB1RTDKDK" localSheetId="5">#REF!</definedName>
    <definedName name="FGPRTBTB1RTDKDK">#REF!</definedName>
    <definedName name="FGRKRKRKRKRKRKRKRKRKRKRKRKRKRKR" localSheetId="24">#REF!</definedName>
    <definedName name="FGRKRKRKRKRKRKRKRKRKRKRKRKRKRKR" localSheetId="38">#REF!</definedName>
    <definedName name="FGRKRKRKRKRKRKRKRKRKRKRKRKRKRKR" localSheetId="28">#REF!</definedName>
    <definedName name="FGRKRKRKRKRKRKRKRKRKRKRKRKRKRKR" localSheetId="29">#REF!</definedName>
    <definedName name="FGRKRKRKRKRKRKRKRKRKRKRKRKRKRKR" localSheetId="33">#REF!</definedName>
    <definedName name="FGRKRKRKRKRKRKRKRKRKRKRKRKRKRKR" localSheetId="32">#REF!</definedName>
    <definedName name="FGRKRKRKRKRKRKRKRKRKRKRKRKRKRKR" localSheetId="30">#REF!</definedName>
    <definedName name="FGRKRKRKRKRKRKRKRKRKRKRKRKRKRKR" localSheetId="4">#REF!</definedName>
    <definedName name="FGRKRKRKRKRKRKRKRKRKRKRKRKRKRKR" localSheetId="3">#REF!</definedName>
    <definedName name="FGRKRKRKRKRKRKRKRKRKRKRKRKRKRKR" localSheetId="37">#REF!</definedName>
    <definedName name="FGRKRKRKRKRKRKRKRKRKRKRKRKRKRKR" localSheetId="0">#REF!</definedName>
    <definedName name="FGRKRKRKRKRKRKRKRKRKRKRKRKRKRKR" localSheetId="40">#REF!</definedName>
    <definedName name="FGRKRKRKRKRKRKRKRKRKRKRKRKRKRKR" localSheetId="34">#REF!</definedName>
    <definedName name="FGRKRKRKRKRKRKRKRKRKRKRKRKRKRKR" localSheetId="35">#REF!</definedName>
    <definedName name="FGRKRKRKRKRKRKRKRKRKRKRKRKRKRKR" localSheetId="5">#REF!</definedName>
    <definedName name="FGRKRKRKRKRKRKRKRKRKRKRKRKRKRKR">#REF!</definedName>
    <definedName name="FGSOUTMP">#N/A</definedName>
    <definedName name="FGSOUTPP">#N/A</definedName>
    <definedName name="FileName" localSheetId="24">#REF!</definedName>
    <definedName name="FileName" localSheetId="38">#REF!</definedName>
    <definedName name="FileName" localSheetId="28">#REF!</definedName>
    <definedName name="FileName" localSheetId="29">#REF!</definedName>
    <definedName name="FileName" localSheetId="33">#REF!</definedName>
    <definedName name="FileName" localSheetId="32">#REF!</definedName>
    <definedName name="FileName" localSheetId="30">#REF!</definedName>
    <definedName name="FileName" localSheetId="4">#REF!</definedName>
    <definedName name="FileName" localSheetId="3">#REF!</definedName>
    <definedName name="FileName" localSheetId="37">#REF!</definedName>
    <definedName name="FileName" localSheetId="0">#REF!</definedName>
    <definedName name="FileName" localSheetId="40">#REF!</definedName>
    <definedName name="FileName" localSheetId="34">#REF!</definedName>
    <definedName name="FileName" localSheetId="35">#REF!</definedName>
    <definedName name="FileName" localSheetId="5">#REF!</definedName>
    <definedName name="FileName">#REF!</definedName>
    <definedName name="FileTobeOpened" localSheetId="24">#REF!</definedName>
    <definedName name="FileTobeOpened" localSheetId="38">#REF!</definedName>
    <definedName name="FileTobeOpened" localSheetId="28">#REF!</definedName>
    <definedName name="FileTobeOpened" localSheetId="29">#REF!</definedName>
    <definedName name="FileTobeOpened" localSheetId="33">#REF!</definedName>
    <definedName name="FileTobeOpened" localSheetId="32">#REF!</definedName>
    <definedName name="FileTobeOpened" localSheetId="30">#REF!</definedName>
    <definedName name="FileTobeOpened" localSheetId="4">#REF!</definedName>
    <definedName name="FileTobeOpened" localSheetId="3">#REF!</definedName>
    <definedName name="FileTobeOpened" localSheetId="37">#REF!</definedName>
    <definedName name="FileTobeOpened" localSheetId="0">#REF!</definedName>
    <definedName name="FileTobeOpened" localSheetId="40">#REF!</definedName>
    <definedName name="FileTobeOpened" localSheetId="34">#REF!</definedName>
    <definedName name="FileTobeOpened" localSheetId="35">#REF!</definedName>
    <definedName name="FileTobeOpened" localSheetId="5">#REF!</definedName>
    <definedName name="FileTobeOpened">#REF!</definedName>
    <definedName name="five" localSheetId="24">#REF!</definedName>
    <definedName name="five" localSheetId="38">#REF!</definedName>
    <definedName name="five" localSheetId="28">#REF!</definedName>
    <definedName name="five" localSheetId="29">#REF!</definedName>
    <definedName name="five" localSheetId="33">#REF!</definedName>
    <definedName name="five" localSheetId="32">#REF!</definedName>
    <definedName name="five" localSheetId="30">#REF!</definedName>
    <definedName name="five" localSheetId="4">#REF!</definedName>
    <definedName name="five" localSheetId="3">#REF!</definedName>
    <definedName name="five" localSheetId="37">#REF!</definedName>
    <definedName name="five" localSheetId="0">#REF!</definedName>
    <definedName name="five" localSheetId="40">#REF!</definedName>
    <definedName name="five" localSheetId="34">#REF!</definedName>
    <definedName name="five" localSheetId="35">#REF!</definedName>
    <definedName name="five" localSheetId="5">#REF!</definedName>
    <definedName name="five">#REF!</definedName>
    <definedName name="fjgjfjhdkgjkf" localSheetId="38">리스부채!fjgjfjhdkgjkf</definedName>
    <definedName name="fjgjfjhdkgjkf" localSheetId="28">매입채무!fjgjfjhdkgjkf</definedName>
    <definedName name="fjgjfjhdkgjkf" localSheetId="29">#N/A</definedName>
    <definedName name="fjgjfjhdkgjkf" localSheetId="33">미지급비용!fjgjfjhdkgjkf</definedName>
    <definedName name="fjgjfjhdkgjkf" localSheetId="32">선수금!fjgjfjhdkgjkf</definedName>
    <definedName name="fjgjfjhdkgjkf" localSheetId="30">예수금!fjgjfjhdkgjkf</definedName>
    <definedName name="fjgjfjhdkgjkf" localSheetId="4">'잉여금처분(안)'!fjgjfjhdkgjkf</definedName>
    <definedName name="fjgjfjhdkgjkf" localSheetId="3">자본변동표!fjgjfjhdkgjkf</definedName>
    <definedName name="fjgjfjhdkgjkf" localSheetId="37">장기종업원급여부채!fjgjfjhdkgjkf</definedName>
    <definedName name="fjgjfjhdkgjkf" localSheetId="0">'재무상태표 '!fjgjfjhdkgjkf</definedName>
    <definedName name="fjgjfjhdkgjkf" localSheetId="40">제조원가!fjgjfjhdkgjkf</definedName>
    <definedName name="fjgjfjhdkgjkf" localSheetId="34">차입금!fjgjfjhdkgjkf</definedName>
    <definedName name="fjgjfjhdkgjkf" localSheetId="35">퇴직충당금!fjgjfjhdkgjkf</definedName>
    <definedName name="fjgjfjhdkgjkf" localSheetId="5">현금흐름표!fjgjfjhdkgjkf</definedName>
    <definedName name="fjgjfjhdkgjkf">[0]!fjgjfjhdkgjkf</definedName>
    <definedName name="FLUCTUATIONS" localSheetId="24">#REF!</definedName>
    <definedName name="FLUCTUATIONS" localSheetId="38">#REF!</definedName>
    <definedName name="FLUCTUATIONS" localSheetId="28">#REF!</definedName>
    <definedName name="FLUCTUATIONS" localSheetId="29">#REF!</definedName>
    <definedName name="FLUCTUATIONS" localSheetId="33">#REF!</definedName>
    <definedName name="FLUCTUATIONS" localSheetId="32">#REF!</definedName>
    <definedName name="FLUCTUATIONS" localSheetId="30">#REF!</definedName>
    <definedName name="FLUCTUATIONS" localSheetId="4">#REF!</definedName>
    <definedName name="FLUCTUATIONS" localSheetId="3">#REF!</definedName>
    <definedName name="FLUCTUATIONS" localSheetId="37">#REF!</definedName>
    <definedName name="FLUCTUATIONS" localSheetId="0">#REF!</definedName>
    <definedName name="FLUCTUATIONS" localSheetId="40">#REF!</definedName>
    <definedName name="FLUCTUATIONS" localSheetId="34">#REF!</definedName>
    <definedName name="FLUCTUATIONS" localSheetId="35">#REF!</definedName>
    <definedName name="FLUCTUATIONS" localSheetId="5">#REF!</definedName>
    <definedName name="FLUCTUATIONS">#REF!</definedName>
    <definedName name="fo" localSheetId="24">#REF!</definedName>
    <definedName name="fo" localSheetId="38">#REF!</definedName>
    <definedName name="fo" localSheetId="28">#REF!</definedName>
    <definedName name="fo" localSheetId="29">#REF!</definedName>
    <definedName name="fo" localSheetId="33">#REF!</definedName>
    <definedName name="fo" localSheetId="32">#REF!</definedName>
    <definedName name="fo" localSheetId="30">#REF!</definedName>
    <definedName name="fo" localSheetId="4">#REF!</definedName>
    <definedName name="fo" localSheetId="3">#REF!</definedName>
    <definedName name="fo" localSheetId="37">#REF!</definedName>
    <definedName name="fo" localSheetId="0">#REF!</definedName>
    <definedName name="fo" localSheetId="40">#REF!</definedName>
    <definedName name="fo" localSheetId="34">#REF!</definedName>
    <definedName name="fo" localSheetId="35">#REF!</definedName>
    <definedName name="fo" localSheetId="5">#REF!</definedName>
    <definedName name="fo">#REF!</definedName>
    <definedName name="FOR">#N/A</definedName>
    <definedName name="Format" localSheetId="24">#REF!</definedName>
    <definedName name="Format" localSheetId="38">#REF!</definedName>
    <definedName name="Format" localSheetId="28">#REF!</definedName>
    <definedName name="Format" localSheetId="29">#REF!</definedName>
    <definedName name="Format" localSheetId="33">#REF!</definedName>
    <definedName name="Format" localSheetId="32">#REF!</definedName>
    <definedName name="Format" localSheetId="30">#REF!</definedName>
    <definedName name="Format" localSheetId="4">#REF!</definedName>
    <definedName name="Format" localSheetId="3">#REF!</definedName>
    <definedName name="Format" localSheetId="37">#REF!</definedName>
    <definedName name="Format" localSheetId="0">#REF!</definedName>
    <definedName name="Format" localSheetId="40">#REF!</definedName>
    <definedName name="Format" localSheetId="34">#REF!</definedName>
    <definedName name="Format" localSheetId="35">#REF!</definedName>
    <definedName name="Format" localSheetId="5">#REF!</definedName>
    <definedName name="Format">#REF!</definedName>
    <definedName name="four" localSheetId="24">#REF!</definedName>
    <definedName name="four" localSheetId="38">#REF!</definedName>
    <definedName name="four" localSheetId="28">#REF!</definedName>
    <definedName name="four" localSheetId="29">#REF!</definedName>
    <definedName name="four" localSheetId="33">#REF!</definedName>
    <definedName name="four" localSheetId="32">#REF!</definedName>
    <definedName name="four" localSheetId="30">#REF!</definedName>
    <definedName name="four" localSheetId="4">#REF!</definedName>
    <definedName name="four" localSheetId="3">#REF!</definedName>
    <definedName name="four" localSheetId="37">#REF!</definedName>
    <definedName name="four" localSheetId="0">#REF!</definedName>
    <definedName name="four" localSheetId="40">#REF!</definedName>
    <definedName name="four" localSheetId="34">#REF!</definedName>
    <definedName name="four" localSheetId="35">#REF!</definedName>
    <definedName name="four" localSheetId="5">#REF!</definedName>
    <definedName name="four">#REF!</definedName>
    <definedName name="ft" localSheetId="24">#REF!</definedName>
    <definedName name="ft" localSheetId="38">#REF!</definedName>
    <definedName name="ft" localSheetId="28">#REF!</definedName>
    <definedName name="ft" localSheetId="29">#REF!</definedName>
    <definedName name="ft" localSheetId="33">#REF!</definedName>
    <definedName name="ft" localSheetId="32">#REF!</definedName>
    <definedName name="ft" localSheetId="30">#REF!</definedName>
    <definedName name="ft" localSheetId="4">#REF!</definedName>
    <definedName name="ft" localSheetId="3">#REF!</definedName>
    <definedName name="ft" localSheetId="37">#REF!</definedName>
    <definedName name="ft" localSheetId="0">#REF!</definedName>
    <definedName name="ft" localSheetId="40">#REF!</definedName>
    <definedName name="ft" localSheetId="34">#REF!</definedName>
    <definedName name="ft" localSheetId="35">#REF!</definedName>
    <definedName name="ft" localSheetId="5">#REF!</definedName>
    <definedName name="ft">#REF!</definedName>
    <definedName name="FUND" localSheetId="24">#REF!</definedName>
    <definedName name="FUND" localSheetId="38">#REF!</definedName>
    <definedName name="FUND" localSheetId="28">#REF!</definedName>
    <definedName name="FUND" localSheetId="29">#REF!</definedName>
    <definedName name="FUND" localSheetId="33">#REF!</definedName>
    <definedName name="FUND" localSheetId="32">#REF!</definedName>
    <definedName name="FUND" localSheetId="30">#REF!</definedName>
    <definedName name="FUND" localSheetId="4">#REF!</definedName>
    <definedName name="FUND" localSheetId="3">#REF!</definedName>
    <definedName name="FUND" localSheetId="37">#REF!</definedName>
    <definedName name="FUND" localSheetId="0">#REF!</definedName>
    <definedName name="FUND" localSheetId="40">#REF!</definedName>
    <definedName name="FUND" localSheetId="34">#REF!</definedName>
    <definedName name="FUND" localSheetId="35">#REF!</definedName>
    <definedName name="FUND" localSheetId="5">#REF!</definedName>
    <definedName name="FUND">#REF!</definedName>
    <definedName name="FV" localSheetId="38">리스부채!FV</definedName>
    <definedName name="FV" localSheetId="28">매입채무!FV</definedName>
    <definedName name="FV" localSheetId="29">#N/A</definedName>
    <definedName name="FV" localSheetId="33">미지급비용!FV</definedName>
    <definedName name="FV" localSheetId="32">선수금!FV</definedName>
    <definedName name="FV" localSheetId="30">예수금!FV</definedName>
    <definedName name="FV" localSheetId="4">'잉여금처분(안)'!FV</definedName>
    <definedName name="FV" localSheetId="3">자본변동표!FV</definedName>
    <definedName name="FV" localSheetId="37">장기종업원급여부채!FV</definedName>
    <definedName name="FV" localSheetId="0">'재무상태표 '!FV</definedName>
    <definedName name="FV" localSheetId="40">제조원가!FV</definedName>
    <definedName name="FV" localSheetId="34">차입금!FV</definedName>
    <definedName name="FV" localSheetId="35">퇴직충당금!FV</definedName>
    <definedName name="FV" localSheetId="5">현금흐름표!FV</definedName>
    <definedName name="FV">[0]!FV</definedName>
    <definedName name="FVB" localSheetId="38">리스부채!FVB</definedName>
    <definedName name="FVB" localSheetId="28">매입채무!FVB</definedName>
    <definedName name="FVB" localSheetId="29">#N/A</definedName>
    <definedName name="FVB" localSheetId="33">미지급비용!FVB</definedName>
    <definedName name="FVB" localSheetId="32">선수금!FVB</definedName>
    <definedName name="FVB" localSheetId="30">예수금!FVB</definedName>
    <definedName name="FVB" localSheetId="4">'잉여금처분(안)'!FVB</definedName>
    <definedName name="FVB" localSheetId="3">자본변동표!FVB</definedName>
    <definedName name="FVB" localSheetId="37">장기종업원급여부채!FVB</definedName>
    <definedName name="FVB" localSheetId="0">'재무상태표 '!FVB</definedName>
    <definedName name="FVB" localSheetId="40">제조원가!FVB</definedName>
    <definedName name="FVB" localSheetId="34">차입금!FVB</definedName>
    <definedName name="FVB" localSheetId="35">퇴직충당금!FVB</definedName>
    <definedName name="FVB" localSheetId="5">현금흐름표!FVB</definedName>
    <definedName name="FVB">[0]!FVB</definedName>
    <definedName name="G" localSheetId="24">#REF!</definedName>
    <definedName name="G" localSheetId="38">#REF!</definedName>
    <definedName name="G" localSheetId="28">#REF!</definedName>
    <definedName name="G" localSheetId="29">#REF!</definedName>
    <definedName name="G" localSheetId="33">#REF!</definedName>
    <definedName name="G" localSheetId="32">#REF!</definedName>
    <definedName name="G" localSheetId="30">#REF!</definedName>
    <definedName name="G" localSheetId="4">#REF!</definedName>
    <definedName name="G" localSheetId="3">#REF!</definedName>
    <definedName name="G" localSheetId="37">#REF!</definedName>
    <definedName name="G" localSheetId="0">#REF!</definedName>
    <definedName name="G" localSheetId="40">#REF!</definedName>
    <definedName name="G" localSheetId="34">#REF!</definedName>
    <definedName name="G" localSheetId="35">#REF!</definedName>
    <definedName name="G" localSheetId="5">#REF!</definedName>
    <definedName name="G">#REF!</definedName>
    <definedName name="ga" localSheetId="38">리스부채!ga</definedName>
    <definedName name="ga" localSheetId="28">매입채무!ga</definedName>
    <definedName name="ga" localSheetId="29">#N/A</definedName>
    <definedName name="ga" localSheetId="33">미지급비용!ga</definedName>
    <definedName name="ga" localSheetId="32">선수금!ga</definedName>
    <definedName name="ga" localSheetId="30">예수금!ga</definedName>
    <definedName name="ga" localSheetId="4">'잉여금처분(안)'!ga</definedName>
    <definedName name="ga" localSheetId="3">자본변동표!ga</definedName>
    <definedName name="ga" localSheetId="37">장기종업원급여부채!ga</definedName>
    <definedName name="ga" localSheetId="0">'재무상태표 '!ga</definedName>
    <definedName name="ga" localSheetId="40">제조원가!ga</definedName>
    <definedName name="ga" localSheetId="34">차입금!ga</definedName>
    <definedName name="ga" localSheetId="35">퇴직충당금!ga</definedName>
    <definedName name="ga" localSheetId="5">현금흐름표!ga</definedName>
    <definedName name="ga">[0]!ga</definedName>
    <definedName name="GetItemListSQL" localSheetId="24">#REF!</definedName>
    <definedName name="GetItemListSQL" localSheetId="38">#REF!</definedName>
    <definedName name="GetItemListSQL" localSheetId="28">#REF!</definedName>
    <definedName name="GetItemListSQL" localSheetId="29">#REF!</definedName>
    <definedName name="GetItemListSQL" localSheetId="33">#REF!</definedName>
    <definedName name="GetItemListSQL" localSheetId="32">#REF!</definedName>
    <definedName name="GetItemListSQL" localSheetId="30">#REF!</definedName>
    <definedName name="GetItemListSQL" localSheetId="4">#REF!</definedName>
    <definedName name="GetItemListSQL" localSheetId="3">#REF!</definedName>
    <definedName name="GetItemListSQL" localSheetId="37">#REF!</definedName>
    <definedName name="GetItemListSQL" localSheetId="0">#REF!</definedName>
    <definedName name="GetItemListSQL" localSheetId="40">#REF!</definedName>
    <definedName name="GetItemListSQL" localSheetId="34">#REF!</definedName>
    <definedName name="GetItemListSQL" localSheetId="35">#REF!</definedName>
    <definedName name="GetItemListSQL" localSheetId="5">#REF!</definedName>
    <definedName name="GetItemListSQL">#REF!</definedName>
    <definedName name="gf" localSheetId="38">리스부채!gf</definedName>
    <definedName name="gf" localSheetId="28">매입채무!gf</definedName>
    <definedName name="gf" localSheetId="29">#N/A</definedName>
    <definedName name="gf" localSheetId="33">미지급비용!gf</definedName>
    <definedName name="gf" localSheetId="32">선수금!gf</definedName>
    <definedName name="gf" localSheetId="30">예수금!gf</definedName>
    <definedName name="gf" localSheetId="4">'잉여금처분(안)'!gf</definedName>
    <definedName name="gf" localSheetId="3">자본변동표!gf</definedName>
    <definedName name="gf" localSheetId="37">장기종업원급여부채!gf</definedName>
    <definedName name="gf" localSheetId="0">'재무상태표 '!gf</definedName>
    <definedName name="gf" localSheetId="40">제조원가!gf</definedName>
    <definedName name="gf" localSheetId="34">차입금!gf</definedName>
    <definedName name="gf" localSheetId="35">퇴직충당금!gf</definedName>
    <definedName name="gf" localSheetId="5">현금흐름표!gf</definedName>
    <definedName name="gf">[0]!gf</definedName>
    <definedName name="gfd" localSheetId="24">#REF!</definedName>
    <definedName name="gfd" localSheetId="38">#REF!</definedName>
    <definedName name="gfd" localSheetId="28">#REF!</definedName>
    <definedName name="gfd" localSheetId="29">#REF!</definedName>
    <definedName name="gfd" localSheetId="33">#REF!</definedName>
    <definedName name="gfd" localSheetId="32">#REF!</definedName>
    <definedName name="gfd" localSheetId="30">#REF!</definedName>
    <definedName name="gfd" localSheetId="4">#REF!</definedName>
    <definedName name="gfd" localSheetId="3">#REF!</definedName>
    <definedName name="gfd" localSheetId="37">#REF!</definedName>
    <definedName name="gfd" localSheetId="0">#REF!</definedName>
    <definedName name="gfd" localSheetId="40">#REF!</definedName>
    <definedName name="gfd" localSheetId="34">#REF!</definedName>
    <definedName name="gfd" localSheetId="35">#REF!</definedName>
    <definedName name="gfd" localSheetId="5">#REF!</definedName>
    <definedName name="gfd">#REF!</definedName>
    <definedName name="gfdrrf" localSheetId="38">리스부채!gfdrrf</definedName>
    <definedName name="gfdrrf" localSheetId="28">매입채무!gfdrrf</definedName>
    <definedName name="gfdrrf" localSheetId="29">#N/A</definedName>
    <definedName name="gfdrrf" localSheetId="33">미지급비용!gfdrrf</definedName>
    <definedName name="gfdrrf" localSheetId="32">선수금!gfdrrf</definedName>
    <definedName name="gfdrrf" localSheetId="30">예수금!gfdrrf</definedName>
    <definedName name="gfdrrf" localSheetId="4">'잉여금처분(안)'!gfdrrf</definedName>
    <definedName name="gfdrrf" localSheetId="3">자본변동표!gfdrrf</definedName>
    <definedName name="gfdrrf" localSheetId="37">장기종업원급여부채!gfdrrf</definedName>
    <definedName name="gfdrrf" localSheetId="0">'재무상태표 '!gfdrrf</definedName>
    <definedName name="gfdrrf" localSheetId="40">제조원가!gfdrrf</definedName>
    <definedName name="gfdrrf" localSheetId="34">차입금!gfdrrf</definedName>
    <definedName name="gfdrrf" localSheetId="35">퇴직충당금!gfdrrf</definedName>
    <definedName name="gfdrrf" localSheetId="5">현금흐름표!gfdrrf</definedName>
    <definedName name="gfdrrf">[0]!gfdrrf</definedName>
    <definedName name="gfds" localSheetId="38">리스부채!gfds</definedName>
    <definedName name="gfds" localSheetId="28">매입채무!gfds</definedName>
    <definedName name="gfds" localSheetId="29">#N/A</definedName>
    <definedName name="gfds" localSheetId="33">미지급비용!gfds</definedName>
    <definedName name="gfds" localSheetId="32">선수금!gfds</definedName>
    <definedName name="gfds" localSheetId="30">예수금!gfds</definedName>
    <definedName name="gfds" localSheetId="4">'잉여금처분(안)'!gfds</definedName>
    <definedName name="gfds" localSheetId="3">자본변동표!gfds</definedName>
    <definedName name="gfds" localSheetId="37">장기종업원급여부채!gfds</definedName>
    <definedName name="gfds" localSheetId="0">'재무상태표 '!gfds</definedName>
    <definedName name="gfds" localSheetId="40">제조원가!gfds</definedName>
    <definedName name="gfds" localSheetId="34">차입금!gfds</definedName>
    <definedName name="gfds" localSheetId="35">퇴직충당금!gfds</definedName>
    <definedName name="gfds" localSheetId="5">현금흐름표!gfds</definedName>
    <definedName name="gfds">[0]!gfds</definedName>
    <definedName name="gfdsa" localSheetId="38">리스부채!gfdsa</definedName>
    <definedName name="gfdsa" localSheetId="28">매입채무!gfdsa</definedName>
    <definedName name="gfdsa" localSheetId="29">#N/A</definedName>
    <definedName name="gfdsa" localSheetId="33">미지급비용!gfdsa</definedName>
    <definedName name="gfdsa" localSheetId="32">선수금!gfdsa</definedName>
    <definedName name="gfdsa" localSheetId="30">예수금!gfdsa</definedName>
    <definedName name="gfdsa" localSheetId="4">'잉여금처분(안)'!gfdsa</definedName>
    <definedName name="gfdsa" localSheetId="3">자본변동표!gfdsa</definedName>
    <definedName name="gfdsa" localSheetId="37">장기종업원급여부채!gfdsa</definedName>
    <definedName name="gfdsa" localSheetId="0">'재무상태표 '!gfdsa</definedName>
    <definedName name="gfdsa" localSheetId="40">제조원가!gfdsa</definedName>
    <definedName name="gfdsa" localSheetId="34">차입금!gfdsa</definedName>
    <definedName name="gfdsa" localSheetId="35">퇴직충당금!gfdsa</definedName>
    <definedName name="gfdsa" localSheetId="5">현금흐름표!gfdsa</definedName>
    <definedName name="gfdsa">[0]!gfdsa</definedName>
    <definedName name="GG" localSheetId="24">#REF!</definedName>
    <definedName name="GG" localSheetId="38">#REF!</definedName>
    <definedName name="GG" localSheetId="28">#REF!</definedName>
    <definedName name="GG" localSheetId="29">#REF!</definedName>
    <definedName name="GG" localSheetId="33">#REF!</definedName>
    <definedName name="GG" localSheetId="32">#REF!</definedName>
    <definedName name="GG" localSheetId="30">#REF!</definedName>
    <definedName name="GG" localSheetId="4">#REF!</definedName>
    <definedName name="GG" localSheetId="3">#REF!</definedName>
    <definedName name="GG" localSheetId="37">#REF!</definedName>
    <definedName name="GG" localSheetId="0">#REF!</definedName>
    <definedName name="GG" localSheetId="40">#REF!</definedName>
    <definedName name="GG" localSheetId="34">#REF!</definedName>
    <definedName name="GG" localSheetId="35">#REF!</definedName>
    <definedName name="GG" localSheetId="5">#REF!</definedName>
    <definedName name="GG">#REF!</definedName>
    <definedName name="GGG" localSheetId="24">#REF!</definedName>
    <definedName name="GGG" localSheetId="38">#REF!</definedName>
    <definedName name="GGG" localSheetId="28">#REF!</definedName>
    <definedName name="GGG" localSheetId="29">#REF!</definedName>
    <definedName name="GGG" localSheetId="33">#REF!</definedName>
    <definedName name="GGG" localSheetId="32">#REF!</definedName>
    <definedName name="GGG" localSheetId="30">#REF!</definedName>
    <definedName name="GGG" localSheetId="4">#REF!</definedName>
    <definedName name="GGG" localSheetId="3">#REF!</definedName>
    <definedName name="GGG" localSheetId="37">#REF!</definedName>
    <definedName name="GGG" localSheetId="0">#REF!</definedName>
    <definedName name="GGG" localSheetId="40">#REF!</definedName>
    <definedName name="GGG" localSheetId="34">#REF!</definedName>
    <definedName name="GGG" localSheetId="35">#REF!</definedName>
    <definedName name="GGG" localSheetId="5">#REF!</definedName>
    <definedName name="GGG">#REF!</definedName>
    <definedName name="GHI" localSheetId="24">#REF!</definedName>
    <definedName name="GHI" localSheetId="38">#REF!</definedName>
    <definedName name="GHI" localSheetId="28">#REF!</definedName>
    <definedName name="GHI" localSheetId="29">#REF!</definedName>
    <definedName name="GHI" localSheetId="33">#REF!</definedName>
    <definedName name="GHI" localSheetId="32">#REF!</definedName>
    <definedName name="GHI" localSheetId="30">#REF!</definedName>
    <definedName name="GHI" localSheetId="4">#REF!</definedName>
    <definedName name="GHI" localSheetId="3">#REF!</definedName>
    <definedName name="GHI" localSheetId="37">#REF!</definedName>
    <definedName name="GHI" localSheetId="0">#REF!</definedName>
    <definedName name="GHI" localSheetId="40">#REF!</definedName>
    <definedName name="GHI" localSheetId="34">#REF!</definedName>
    <definedName name="GHI" localSheetId="35">#REF!</definedName>
    <definedName name="GHI" localSheetId="5">#REF!</definedName>
    <definedName name="GHI">#REF!</definedName>
    <definedName name="ghjfjdkgj" localSheetId="38">리스부채!ghjfjdkgj</definedName>
    <definedName name="ghjfjdkgj" localSheetId="28">매입채무!ghjfjdkgj</definedName>
    <definedName name="ghjfjdkgj" localSheetId="29">#N/A</definedName>
    <definedName name="ghjfjdkgj" localSheetId="33">미지급비용!ghjfjdkgj</definedName>
    <definedName name="ghjfjdkgj" localSheetId="32">선수금!ghjfjdkgj</definedName>
    <definedName name="ghjfjdkgj" localSheetId="30">예수금!ghjfjdkgj</definedName>
    <definedName name="ghjfjdkgj" localSheetId="4">'잉여금처분(안)'!ghjfjdkgj</definedName>
    <definedName name="ghjfjdkgj" localSheetId="3">자본변동표!ghjfjdkgj</definedName>
    <definedName name="ghjfjdkgj" localSheetId="37">장기종업원급여부채!ghjfjdkgj</definedName>
    <definedName name="ghjfjdkgj" localSheetId="0">'재무상태표 '!ghjfjdkgj</definedName>
    <definedName name="ghjfjdkgj" localSheetId="40">제조원가!ghjfjdkgj</definedName>
    <definedName name="ghjfjdkgj" localSheetId="34">차입금!ghjfjdkgj</definedName>
    <definedName name="ghjfjdkgj" localSheetId="35">퇴직충당금!ghjfjdkgj</definedName>
    <definedName name="ghjfjdkgj" localSheetId="5">현금흐름표!ghjfjdkgj</definedName>
    <definedName name="ghjfjdkgj">[0]!ghjfjdkgj</definedName>
    <definedName name="ghjfkgjb" localSheetId="38">리스부채!ghjfkgjb</definedName>
    <definedName name="ghjfkgjb" localSheetId="28">매입채무!ghjfkgjb</definedName>
    <definedName name="ghjfkgjb" localSheetId="29">#N/A</definedName>
    <definedName name="ghjfkgjb" localSheetId="33">미지급비용!ghjfkgjb</definedName>
    <definedName name="ghjfkgjb" localSheetId="32">선수금!ghjfkgjb</definedName>
    <definedName name="ghjfkgjb" localSheetId="30">예수금!ghjfkgjb</definedName>
    <definedName name="ghjfkgjb" localSheetId="4">'잉여금처분(안)'!ghjfkgjb</definedName>
    <definedName name="ghjfkgjb" localSheetId="3">자본변동표!ghjfkgjb</definedName>
    <definedName name="ghjfkgjb" localSheetId="37">장기종업원급여부채!ghjfkgjb</definedName>
    <definedName name="ghjfkgjb" localSheetId="0">'재무상태표 '!ghjfkgjb</definedName>
    <definedName name="ghjfkgjb" localSheetId="40">제조원가!ghjfkgjb</definedName>
    <definedName name="ghjfkgjb" localSheetId="34">차입금!ghjfkgjb</definedName>
    <definedName name="ghjfkgjb" localSheetId="35">퇴직충당금!ghjfkgjb</definedName>
    <definedName name="ghjfkgjb" localSheetId="5">현금흐름표!ghjfkgjb</definedName>
    <definedName name="ghjfkgjb">[0]!ghjfkgjb</definedName>
    <definedName name="ghrkdghfs" localSheetId="38">리스부채!ghrkdghfs</definedName>
    <definedName name="ghrkdghfs" localSheetId="28">매입채무!ghrkdghfs</definedName>
    <definedName name="ghrkdghfs" localSheetId="29">#N/A</definedName>
    <definedName name="ghrkdghfs" localSheetId="33">미지급비용!ghrkdghfs</definedName>
    <definedName name="ghrkdghfs" localSheetId="32">선수금!ghrkdghfs</definedName>
    <definedName name="ghrkdghfs" localSheetId="30">예수금!ghrkdghfs</definedName>
    <definedName name="ghrkdghfs" localSheetId="4">'잉여금처분(안)'!ghrkdghfs</definedName>
    <definedName name="ghrkdghfs" localSheetId="3">자본변동표!ghrkdghfs</definedName>
    <definedName name="ghrkdghfs" localSheetId="37">장기종업원급여부채!ghrkdghfs</definedName>
    <definedName name="ghrkdghfs" localSheetId="0">'재무상태표 '!ghrkdghfs</definedName>
    <definedName name="ghrkdghfs" localSheetId="40">제조원가!ghrkdghfs</definedName>
    <definedName name="ghrkdghfs" localSheetId="34">차입금!ghrkdghfs</definedName>
    <definedName name="ghrkdghfs" localSheetId="35">퇴직충당금!ghrkdghfs</definedName>
    <definedName name="ghrkdghfs" localSheetId="5">현금흐름표!ghrkdghfs</definedName>
    <definedName name="ghrkdghfs">[0]!ghrkdghfs</definedName>
    <definedName name="gjdkgj" localSheetId="38">리스부채!gjdkgj</definedName>
    <definedName name="gjdkgj" localSheetId="28">매입채무!gjdkgj</definedName>
    <definedName name="gjdkgj" localSheetId="29">#N/A</definedName>
    <definedName name="gjdkgj" localSheetId="33">미지급비용!gjdkgj</definedName>
    <definedName name="gjdkgj" localSheetId="32">선수금!gjdkgj</definedName>
    <definedName name="gjdkgj" localSheetId="30">예수금!gjdkgj</definedName>
    <definedName name="gjdkgj" localSheetId="4">'잉여금처분(안)'!gjdkgj</definedName>
    <definedName name="gjdkgj" localSheetId="3">자본변동표!gjdkgj</definedName>
    <definedName name="gjdkgj" localSheetId="37">장기종업원급여부채!gjdkgj</definedName>
    <definedName name="gjdkgj" localSheetId="0">'재무상태표 '!gjdkgj</definedName>
    <definedName name="gjdkgj" localSheetId="40">제조원가!gjdkgj</definedName>
    <definedName name="gjdkgj" localSheetId="34">차입금!gjdkgj</definedName>
    <definedName name="gjdkgj" localSheetId="35">퇴직충당금!gjdkgj</definedName>
    <definedName name="gjdkgj" localSheetId="5">현금흐름표!gjdkgj</definedName>
    <definedName name="gjdkgj">[0]!gjdkgj</definedName>
    <definedName name="gjhfjfjgjhf" localSheetId="38">리스부채!gjhfjfjgjhf</definedName>
    <definedName name="gjhfjfjgjhf" localSheetId="28">매입채무!gjhfjfjgjhf</definedName>
    <definedName name="gjhfjfjgjhf" localSheetId="29">#N/A</definedName>
    <definedName name="gjhfjfjgjhf" localSheetId="33">미지급비용!gjhfjfjgjhf</definedName>
    <definedName name="gjhfjfjgjhf" localSheetId="32">선수금!gjhfjfjgjhf</definedName>
    <definedName name="gjhfjfjgjhf" localSheetId="30">예수금!gjhfjfjgjhf</definedName>
    <definedName name="gjhfjfjgjhf" localSheetId="4">'잉여금처분(안)'!gjhfjfjgjhf</definedName>
    <definedName name="gjhfjfjgjhf" localSheetId="3">자본변동표!gjhfjfjgjhf</definedName>
    <definedName name="gjhfjfjgjhf" localSheetId="37">장기종업원급여부채!gjhfjfjgjhf</definedName>
    <definedName name="gjhfjfjgjhf" localSheetId="0">'재무상태표 '!gjhfjfjgjhf</definedName>
    <definedName name="gjhfjfjgjhf" localSheetId="40">제조원가!gjhfjfjgjhf</definedName>
    <definedName name="gjhfjfjgjhf" localSheetId="34">차입금!gjhfjfjgjhf</definedName>
    <definedName name="gjhfjfjgjhf" localSheetId="35">퇴직충당금!gjhfjfjgjhf</definedName>
    <definedName name="gjhfjfjgjhf" localSheetId="5">현금흐름표!gjhfjfjgjhf</definedName>
    <definedName name="gjhfjfjgjhf">[0]!gjhfjfjgjhf</definedName>
    <definedName name="gjk" localSheetId="38">리스부채!gjk</definedName>
    <definedName name="gjk" localSheetId="28">매입채무!gjk</definedName>
    <definedName name="gjk" localSheetId="29">#N/A</definedName>
    <definedName name="gjk" localSheetId="33">미지급비용!gjk</definedName>
    <definedName name="gjk" localSheetId="32">선수금!gjk</definedName>
    <definedName name="gjk" localSheetId="30">예수금!gjk</definedName>
    <definedName name="gjk" localSheetId="4">'잉여금처분(안)'!gjk</definedName>
    <definedName name="gjk" localSheetId="3">자본변동표!gjk</definedName>
    <definedName name="gjk" localSheetId="37">장기종업원급여부채!gjk</definedName>
    <definedName name="gjk" localSheetId="0">'재무상태표 '!gjk</definedName>
    <definedName name="gjk" localSheetId="40">제조원가!gjk</definedName>
    <definedName name="gjk" localSheetId="34">차입금!gjk</definedName>
    <definedName name="gjk" localSheetId="35">퇴직충당금!gjk</definedName>
    <definedName name="gjk" localSheetId="5">현금흐름표!gjk</definedName>
    <definedName name="gjk">[0]!gjk</definedName>
    <definedName name="gkjuhg" localSheetId="38">리스부채!gkjuhg</definedName>
    <definedName name="gkjuhg" localSheetId="28">매입채무!gkjuhg</definedName>
    <definedName name="gkjuhg" localSheetId="29">#N/A</definedName>
    <definedName name="gkjuhg" localSheetId="33">미지급비용!gkjuhg</definedName>
    <definedName name="gkjuhg" localSheetId="32">선수금!gkjuhg</definedName>
    <definedName name="gkjuhg" localSheetId="30">예수금!gkjuhg</definedName>
    <definedName name="gkjuhg" localSheetId="4">'잉여금처분(안)'!gkjuhg</definedName>
    <definedName name="gkjuhg" localSheetId="3">자본변동표!gkjuhg</definedName>
    <definedName name="gkjuhg" localSheetId="37">장기종업원급여부채!gkjuhg</definedName>
    <definedName name="gkjuhg" localSheetId="0">'재무상태표 '!gkjuhg</definedName>
    <definedName name="gkjuhg" localSheetId="40">제조원가!gkjuhg</definedName>
    <definedName name="gkjuhg" localSheetId="34">차입금!gkjuhg</definedName>
    <definedName name="gkjuhg" localSheetId="35">퇴직충당금!gkjuhg</definedName>
    <definedName name="gkjuhg" localSheetId="5">현금흐름표!gkjuhg</definedName>
    <definedName name="gkjuhg">[0]!gkjuhg</definedName>
    <definedName name="GROSSMARGIN" localSheetId="24">#REF!</definedName>
    <definedName name="GROSSMARGIN" localSheetId="38">#REF!</definedName>
    <definedName name="GROSSMARGIN" localSheetId="28">#REF!</definedName>
    <definedName name="GROSSMARGIN" localSheetId="29">#REF!</definedName>
    <definedName name="GROSSMARGIN" localSheetId="33">#REF!</definedName>
    <definedName name="GROSSMARGIN" localSheetId="32">#REF!</definedName>
    <definedName name="GROSSMARGIN" localSheetId="30">#REF!</definedName>
    <definedName name="GROSSMARGIN" localSheetId="4">#REF!</definedName>
    <definedName name="GROSSMARGIN" localSheetId="3">#REF!</definedName>
    <definedName name="GROSSMARGIN" localSheetId="37">#REF!</definedName>
    <definedName name="GROSSMARGIN" localSheetId="0">#REF!</definedName>
    <definedName name="GROSSMARGIN" localSheetId="40">#REF!</definedName>
    <definedName name="GROSSMARGIN" localSheetId="34">#REF!</definedName>
    <definedName name="GROSSMARGIN" localSheetId="35">#REF!</definedName>
    <definedName name="GROSSMARGIN" localSheetId="5">#REF!</definedName>
    <definedName name="GROSSMARGIN">#REF!</definedName>
    <definedName name="GroupList" localSheetId="24">#REF!</definedName>
    <definedName name="GroupList" localSheetId="38">#REF!</definedName>
    <definedName name="GroupList" localSheetId="28">#REF!</definedName>
    <definedName name="GroupList" localSheetId="29">#REF!</definedName>
    <definedName name="GroupList" localSheetId="33">#REF!</definedName>
    <definedName name="GroupList" localSheetId="32">#REF!</definedName>
    <definedName name="GroupList" localSheetId="30">#REF!</definedName>
    <definedName name="GroupList" localSheetId="4">#REF!</definedName>
    <definedName name="GroupList" localSheetId="3">#REF!</definedName>
    <definedName name="GroupList" localSheetId="37">#REF!</definedName>
    <definedName name="GroupList" localSheetId="0">#REF!</definedName>
    <definedName name="GroupList" localSheetId="40">#REF!</definedName>
    <definedName name="GroupList" localSheetId="34">#REF!</definedName>
    <definedName name="GroupList" localSheetId="35">#REF!</definedName>
    <definedName name="GroupList" localSheetId="5">#REF!</definedName>
    <definedName name="GroupList">#REF!</definedName>
    <definedName name="GroupListSql" localSheetId="24">#REF!</definedName>
    <definedName name="GroupListSql" localSheetId="38">#REF!</definedName>
    <definedName name="GroupListSql" localSheetId="28">#REF!</definedName>
    <definedName name="GroupListSql" localSheetId="29">#REF!</definedName>
    <definedName name="GroupListSql" localSheetId="33">#REF!</definedName>
    <definedName name="GroupListSql" localSheetId="32">#REF!</definedName>
    <definedName name="GroupListSql" localSheetId="30">#REF!</definedName>
    <definedName name="GroupListSql" localSheetId="4">#REF!</definedName>
    <definedName name="GroupListSql" localSheetId="3">#REF!</definedName>
    <definedName name="GroupListSql" localSheetId="37">#REF!</definedName>
    <definedName name="GroupListSql" localSheetId="0">#REF!</definedName>
    <definedName name="GroupListSql" localSheetId="40">#REF!</definedName>
    <definedName name="GroupListSql" localSheetId="34">#REF!</definedName>
    <definedName name="GroupListSql" localSheetId="35">#REF!</definedName>
    <definedName name="GroupListSql" localSheetId="5">#REF!</definedName>
    <definedName name="GroupListSql">#REF!</definedName>
    <definedName name="GroupPos" localSheetId="24">#REF!</definedName>
    <definedName name="GroupPos" localSheetId="38">#REF!</definedName>
    <definedName name="GroupPos" localSheetId="28">#REF!</definedName>
    <definedName name="GroupPos" localSheetId="29">#REF!</definedName>
    <definedName name="GroupPos" localSheetId="33">#REF!</definedName>
    <definedName name="GroupPos" localSheetId="32">#REF!</definedName>
    <definedName name="GroupPos" localSheetId="30">#REF!</definedName>
    <definedName name="GroupPos" localSheetId="4">#REF!</definedName>
    <definedName name="GroupPos" localSheetId="3">#REF!</definedName>
    <definedName name="GroupPos" localSheetId="37">#REF!</definedName>
    <definedName name="GroupPos" localSheetId="0">#REF!</definedName>
    <definedName name="GroupPos" localSheetId="40">#REF!</definedName>
    <definedName name="GroupPos" localSheetId="34">#REF!</definedName>
    <definedName name="GroupPos" localSheetId="35">#REF!</definedName>
    <definedName name="GroupPos" localSheetId="5">#REF!</definedName>
    <definedName name="GroupPos">#REF!</definedName>
    <definedName name="GuidText" localSheetId="24">#REF!</definedName>
    <definedName name="GuidText" localSheetId="38">#REF!</definedName>
    <definedName name="GuidText" localSheetId="28">#REF!</definedName>
    <definedName name="GuidText" localSheetId="29">#REF!</definedName>
    <definedName name="GuidText" localSheetId="33">#REF!</definedName>
    <definedName name="GuidText" localSheetId="32">#REF!</definedName>
    <definedName name="GuidText" localSheetId="30">#REF!</definedName>
    <definedName name="GuidText" localSheetId="4">#REF!</definedName>
    <definedName name="GuidText" localSheetId="3">#REF!</definedName>
    <definedName name="GuidText" localSheetId="37">#REF!</definedName>
    <definedName name="GuidText" localSheetId="0">#REF!</definedName>
    <definedName name="GuidText" localSheetId="40">#REF!</definedName>
    <definedName name="GuidText" localSheetId="34">#REF!</definedName>
    <definedName name="GuidText" localSheetId="35">#REF!</definedName>
    <definedName name="GuidText" localSheetId="5">#REF!</definedName>
    <definedName name="GuidText">#REF!</definedName>
    <definedName name="guikygil" localSheetId="38">리스부채!guikygil</definedName>
    <definedName name="guikygil" localSheetId="28">매입채무!guikygil</definedName>
    <definedName name="guikygil" localSheetId="29">#N/A</definedName>
    <definedName name="guikygil" localSheetId="33">미지급비용!guikygil</definedName>
    <definedName name="guikygil" localSheetId="32">선수금!guikygil</definedName>
    <definedName name="guikygil" localSheetId="30">예수금!guikygil</definedName>
    <definedName name="guikygil" localSheetId="4">'잉여금처분(안)'!guikygil</definedName>
    <definedName name="guikygil" localSheetId="3">자본변동표!guikygil</definedName>
    <definedName name="guikygil" localSheetId="37">장기종업원급여부채!guikygil</definedName>
    <definedName name="guikygil" localSheetId="0">'재무상태표 '!guikygil</definedName>
    <definedName name="guikygil" localSheetId="40">제조원가!guikygil</definedName>
    <definedName name="guikygil" localSheetId="34">차입금!guikygil</definedName>
    <definedName name="guikygil" localSheetId="35">퇴직충당금!guikygil</definedName>
    <definedName name="guikygil" localSheetId="5">현금흐름표!guikygil</definedName>
    <definedName name="guikygil">[0]!guikygil</definedName>
    <definedName name="gujkyi" localSheetId="38">리스부채!gujkyi</definedName>
    <definedName name="gujkyi" localSheetId="28">매입채무!gujkyi</definedName>
    <definedName name="gujkyi" localSheetId="29">#N/A</definedName>
    <definedName name="gujkyi" localSheetId="33">미지급비용!gujkyi</definedName>
    <definedName name="gujkyi" localSheetId="32">선수금!gujkyi</definedName>
    <definedName name="gujkyi" localSheetId="30">예수금!gujkyi</definedName>
    <definedName name="gujkyi" localSheetId="4">'잉여금처분(안)'!gujkyi</definedName>
    <definedName name="gujkyi" localSheetId="3">자본변동표!gujkyi</definedName>
    <definedName name="gujkyi" localSheetId="37">장기종업원급여부채!gujkyi</definedName>
    <definedName name="gujkyi" localSheetId="0">'재무상태표 '!gujkyi</definedName>
    <definedName name="gujkyi" localSheetId="40">제조원가!gujkyi</definedName>
    <definedName name="gujkyi" localSheetId="34">차입금!gujkyi</definedName>
    <definedName name="gujkyi" localSheetId="35">퇴직충당금!gujkyi</definedName>
    <definedName name="gujkyi" localSheetId="5">현금흐름표!gujkyi</definedName>
    <definedName name="gujkyi">[0]!gujkyi</definedName>
    <definedName name="H" localSheetId="24">#REF!</definedName>
    <definedName name="H" localSheetId="38">#REF!</definedName>
    <definedName name="H" localSheetId="28">#REF!</definedName>
    <definedName name="H" localSheetId="29">#REF!</definedName>
    <definedName name="H" localSheetId="33">#REF!</definedName>
    <definedName name="H" localSheetId="32">#REF!</definedName>
    <definedName name="H" localSheetId="30">#REF!</definedName>
    <definedName name="H" localSheetId="4">#REF!</definedName>
    <definedName name="H" localSheetId="3">#REF!</definedName>
    <definedName name="H" localSheetId="37">#REF!</definedName>
    <definedName name="H" localSheetId="0">#REF!</definedName>
    <definedName name="H" localSheetId="40">#REF!</definedName>
    <definedName name="H" localSheetId="34">#REF!</definedName>
    <definedName name="H" localSheetId="35">#REF!</definedName>
    <definedName name="H" localSheetId="5">#REF!</definedName>
    <definedName name="H">#REF!</definedName>
    <definedName name="H88_" localSheetId="24">#REF!</definedName>
    <definedName name="H88_" localSheetId="38">#REF!</definedName>
    <definedName name="H88_" localSheetId="28">#REF!</definedName>
    <definedName name="H88_" localSheetId="29">#REF!</definedName>
    <definedName name="H88_" localSheetId="33">#REF!</definedName>
    <definedName name="H88_" localSheetId="32">#REF!</definedName>
    <definedName name="H88_" localSheetId="30">#REF!</definedName>
    <definedName name="H88_" localSheetId="4">#REF!</definedName>
    <definedName name="H88_" localSheetId="3">#REF!</definedName>
    <definedName name="H88_" localSheetId="37">#REF!</definedName>
    <definedName name="H88_" localSheetId="0">#REF!</definedName>
    <definedName name="H88_" localSheetId="40">#REF!</definedName>
    <definedName name="H88_" localSheetId="34">#REF!</definedName>
    <definedName name="H88_" localSheetId="35">#REF!</definedName>
    <definedName name="H88_" localSheetId="5">#REF!</definedName>
    <definedName name="H88_">#REF!</definedName>
    <definedName name="H88_2" localSheetId="24">#REF!</definedName>
    <definedName name="H88_2" localSheetId="38">#REF!</definedName>
    <definedName name="H88_2" localSheetId="28">#REF!</definedName>
    <definedName name="H88_2" localSheetId="29">#REF!</definedName>
    <definedName name="H88_2" localSheetId="33">#REF!</definedName>
    <definedName name="H88_2" localSheetId="32">#REF!</definedName>
    <definedName name="H88_2" localSheetId="30">#REF!</definedName>
    <definedName name="H88_2" localSheetId="4">#REF!</definedName>
    <definedName name="H88_2" localSheetId="3">#REF!</definedName>
    <definedName name="H88_2" localSheetId="37">#REF!</definedName>
    <definedName name="H88_2" localSheetId="0">#REF!</definedName>
    <definedName name="H88_2" localSheetId="40">#REF!</definedName>
    <definedName name="H88_2" localSheetId="34">#REF!</definedName>
    <definedName name="H88_2" localSheetId="35">#REF!</definedName>
    <definedName name="H88_2" localSheetId="5">#REF!</definedName>
    <definedName name="H88_2">#REF!</definedName>
    <definedName name="H9_" localSheetId="24">#REF!</definedName>
    <definedName name="H9_" localSheetId="38">#REF!</definedName>
    <definedName name="H9_" localSheetId="28">#REF!</definedName>
    <definedName name="H9_" localSheetId="29">#REF!</definedName>
    <definedName name="H9_" localSheetId="33">#REF!</definedName>
    <definedName name="H9_" localSheetId="32">#REF!</definedName>
    <definedName name="H9_" localSheetId="30">#REF!</definedName>
    <definedName name="H9_" localSheetId="4">#REF!</definedName>
    <definedName name="H9_" localSheetId="3">#REF!</definedName>
    <definedName name="H9_" localSheetId="37">#REF!</definedName>
    <definedName name="H9_" localSheetId="0">#REF!</definedName>
    <definedName name="H9_" localSheetId="40">#REF!</definedName>
    <definedName name="H9_" localSheetId="34">#REF!</definedName>
    <definedName name="H9_" localSheetId="35">#REF!</definedName>
    <definedName name="H9_" localSheetId="5">#REF!</definedName>
    <definedName name="H9_">#REF!</definedName>
    <definedName name="H9_2" localSheetId="24">#REF!</definedName>
    <definedName name="H9_2" localSheetId="38">#REF!</definedName>
    <definedName name="H9_2" localSheetId="28">#REF!</definedName>
    <definedName name="H9_2" localSheetId="29">#REF!</definedName>
    <definedName name="H9_2" localSheetId="33">#REF!</definedName>
    <definedName name="H9_2" localSheetId="32">#REF!</definedName>
    <definedName name="H9_2" localSheetId="30">#REF!</definedName>
    <definedName name="H9_2" localSheetId="4">#REF!</definedName>
    <definedName name="H9_2" localSheetId="3">#REF!</definedName>
    <definedName name="H9_2" localSheetId="37">#REF!</definedName>
    <definedName name="H9_2" localSheetId="0">#REF!</definedName>
    <definedName name="H9_2" localSheetId="40">#REF!</definedName>
    <definedName name="H9_2" localSheetId="34">#REF!</definedName>
    <definedName name="H9_2" localSheetId="35">#REF!</definedName>
    <definedName name="H9_2" localSheetId="5">#REF!</definedName>
    <definedName name="H9_2">#REF!</definedName>
    <definedName name="H95_" localSheetId="24">#REF!</definedName>
    <definedName name="H95_" localSheetId="38">#REF!</definedName>
    <definedName name="H95_" localSheetId="28">#REF!</definedName>
    <definedName name="H95_" localSheetId="29">#REF!</definedName>
    <definedName name="H95_" localSheetId="33">#REF!</definedName>
    <definedName name="H95_" localSheetId="32">#REF!</definedName>
    <definedName name="H95_" localSheetId="30">#REF!</definedName>
    <definedName name="H95_" localSheetId="4">#REF!</definedName>
    <definedName name="H95_" localSheetId="3">#REF!</definedName>
    <definedName name="H95_" localSheetId="37">#REF!</definedName>
    <definedName name="H95_" localSheetId="0">#REF!</definedName>
    <definedName name="H95_" localSheetId="40">#REF!</definedName>
    <definedName name="H95_" localSheetId="34">#REF!</definedName>
    <definedName name="H95_" localSheetId="35">#REF!</definedName>
    <definedName name="H95_" localSheetId="5">#REF!</definedName>
    <definedName name="H95_">#REF!</definedName>
    <definedName name="HB" localSheetId="38">리스부채!HB</definedName>
    <definedName name="HB" localSheetId="28">매입채무!HB</definedName>
    <definedName name="HB" localSheetId="29">#N/A</definedName>
    <definedName name="HB" localSheetId="33">미지급비용!HB</definedName>
    <definedName name="HB" localSheetId="32">선수금!HB</definedName>
    <definedName name="HB" localSheetId="30">예수금!HB</definedName>
    <definedName name="HB" localSheetId="4">'잉여금처분(안)'!HB</definedName>
    <definedName name="HB" localSheetId="3">자본변동표!HB</definedName>
    <definedName name="HB" localSheetId="37">장기종업원급여부채!HB</definedName>
    <definedName name="HB" localSheetId="0">'재무상태표 '!HB</definedName>
    <definedName name="HB" localSheetId="40">제조원가!HB</definedName>
    <definedName name="HB" localSheetId="34">차입금!HB</definedName>
    <definedName name="HB" localSheetId="35">퇴직충당금!HB</definedName>
    <definedName name="HB" localSheetId="5">현금흐름표!HB</definedName>
    <definedName name="HB">[0]!HB</definedName>
    <definedName name="HEAD" localSheetId="24">#REF!</definedName>
    <definedName name="HEAD" localSheetId="38">#REF!</definedName>
    <definedName name="HEAD" localSheetId="28">#REF!</definedName>
    <definedName name="HEAD" localSheetId="29">#REF!</definedName>
    <definedName name="HEAD" localSheetId="33">#REF!</definedName>
    <definedName name="HEAD" localSheetId="32">#REF!</definedName>
    <definedName name="HEAD" localSheetId="30">#REF!</definedName>
    <definedName name="HEAD" localSheetId="4">#REF!</definedName>
    <definedName name="HEAD" localSheetId="3">#REF!</definedName>
    <definedName name="HEAD" localSheetId="37">#REF!</definedName>
    <definedName name="HEAD" localSheetId="0">#REF!</definedName>
    <definedName name="HEAD" localSheetId="40">#REF!</definedName>
    <definedName name="HEAD" localSheetId="34">#REF!</definedName>
    <definedName name="HEAD" localSheetId="35">#REF!</definedName>
    <definedName name="HEAD" localSheetId="5">#REF!</definedName>
    <definedName name="HEAD">#REF!</definedName>
    <definedName name="Header" localSheetId="24">#REF!</definedName>
    <definedName name="Header" localSheetId="38">#REF!</definedName>
    <definedName name="Header" localSheetId="28">#REF!</definedName>
    <definedName name="Header" localSheetId="29">#REF!</definedName>
    <definedName name="Header" localSheetId="33">#REF!</definedName>
    <definedName name="Header" localSheetId="32">#REF!</definedName>
    <definedName name="Header" localSheetId="30">#REF!</definedName>
    <definedName name="Header" localSheetId="4">#REF!</definedName>
    <definedName name="Header" localSheetId="3">#REF!</definedName>
    <definedName name="Header" localSheetId="37">#REF!</definedName>
    <definedName name="Header" localSheetId="0">#REF!</definedName>
    <definedName name="Header" localSheetId="40">#REF!</definedName>
    <definedName name="Header" localSheetId="34">#REF!</definedName>
    <definedName name="Header" localSheetId="35">#REF!</definedName>
    <definedName name="Header" localSheetId="5">#REF!</definedName>
    <definedName name="Header">#REF!</definedName>
    <definedName name="HFG" localSheetId="24">#REF!</definedName>
    <definedName name="HFG" localSheetId="38">#REF!</definedName>
    <definedName name="HFG" localSheetId="28">#REF!</definedName>
    <definedName name="HFG" localSheetId="29">#REF!</definedName>
    <definedName name="HFG" localSheetId="33">#REF!</definedName>
    <definedName name="HFG" localSheetId="32">#REF!</definedName>
    <definedName name="HFG" localSheetId="30">#REF!</definedName>
    <definedName name="HFG" localSheetId="4">#REF!</definedName>
    <definedName name="HFG" localSheetId="3">#REF!</definedName>
    <definedName name="HFG" localSheetId="37">#REF!</definedName>
    <definedName name="HFG" localSheetId="0">#REF!</definedName>
    <definedName name="HFG" localSheetId="40">#REF!</definedName>
    <definedName name="HFG" localSheetId="34">#REF!</definedName>
    <definedName name="HFG" localSheetId="35">#REF!</definedName>
    <definedName name="HFG" localSheetId="5">#REF!</definedName>
    <definedName name="HFG">#REF!</definedName>
    <definedName name="hgfd" localSheetId="38">리스부채!hgfd</definedName>
    <definedName name="hgfd" localSheetId="28">매입채무!hgfd</definedName>
    <definedName name="hgfd" localSheetId="29">#N/A</definedName>
    <definedName name="hgfd" localSheetId="33">미지급비용!hgfd</definedName>
    <definedName name="hgfd" localSheetId="32">선수금!hgfd</definedName>
    <definedName name="hgfd" localSheetId="30">예수금!hgfd</definedName>
    <definedName name="hgfd" localSheetId="4">'잉여금처분(안)'!hgfd</definedName>
    <definedName name="hgfd" localSheetId="3">자본변동표!hgfd</definedName>
    <definedName name="hgfd" localSheetId="37">장기종업원급여부채!hgfd</definedName>
    <definedName name="hgfd" localSheetId="0">'재무상태표 '!hgfd</definedName>
    <definedName name="hgfd" localSheetId="40">제조원가!hgfd</definedName>
    <definedName name="hgfd" localSheetId="34">차입금!hgfd</definedName>
    <definedName name="hgfd" localSheetId="35">퇴직충당금!hgfd</definedName>
    <definedName name="hgfd" localSheetId="5">현금흐름표!hgfd</definedName>
    <definedName name="hgfd">[0]!hgfd</definedName>
    <definedName name="hh" localSheetId="24">#REF!</definedName>
    <definedName name="hh" localSheetId="38">#REF!</definedName>
    <definedName name="hh" localSheetId="28">#REF!</definedName>
    <definedName name="hh" localSheetId="29">#REF!</definedName>
    <definedName name="hh" localSheetId="33">#REF!</definedName>
    <definedName name="hh" localSheetId="32">#REF!</definedName>
    <definedName name="hh" localSheetId="30">#REF!</definedName>
    <definedName name="hh" localSheetId="4">#REF!</definedName>
    <definedName name="hh" localSheetId="3">#REF!</definedName>
    <definedName name="hh" localSheetId="37">#REF!</definedName>
    <definedName name="hh" localSheetId="0">#REF!</definedName>
    <definedName name="hh" localSheetId="40">#REF!</definedName>
    <definedName name="hh" localSheetId="34">#REF!</definedName>
    <definedName name="hh" localSheetId="35">#REF!</definedName>
    <definedName name="hh" localSheetId="5">#REF!</definedName>
    <definedName name="hh">#REF!</definedName>
    <definedName name="HHH" localSheetId="24">BlankMacro1</definedName>
    <definedName name="HHH" localSheetId="38">BlankMacro1</definedName>
    <definedName name="HHH" localSheetId="28">BlankMacro1</definedName>
    <definedName name="HHH" localSheetId="29">BlankMacro1</definedName>
    <definedName name="HHH" localSheetId="33">BlankMacro1</definedName>
    <definedName name="HHH" localSheetId="32">BlankMacro1</definedName>
    <definedName name="HHH" localSheetId="30">BlankMacro1</definedName>
    <definedName name="HHH" localSheetId="4">BlankMacro1</definedName>
    <definedName name="HHH" localSheetId="3">BlankMacro1</definedName>
    <definedName name="HHH" localSheetId="37">BlankMacro1</definedName>
    <definedName name="HHH" localSheetId="0">BlankMacro1</definedName>
    <definedName name="HHH" localSheetId="40">BlankMacro1</definedName>
    <definedName name="HHH" localSheetId="34">BlankMacro1</definedName>
    <definedName name="HHH" localSheetId="35">BlankMacro1</definedName>
    <definedName name="HHH" localSheetId="5">BlankMacro1</definedName>
    <definedName name="HHH">BlankMacro1</definedName>
    <definedName name="HHHH" localSheetId="24">BlankMacro1</definedName>
    <definedName name="HHHH" localSheetId="38">BlankMacro1</definedName>
    <definedName name="HHHH" localSheetId="28">BlankMacro1</definedName>
    <definedName name="HHHH" localSheetId="29">BlankMacro1</definedName>
    <definedName name="HHHH" localSheetId="33">BlankMacro1</definedName>
    <definedName name="HHHH" localSheetId="32">BlankMacro1</definedName>
    <definedName name="HHHH" localSheetId="30">BlankMacro1</definedName>
    <definedName name="HHHH" localSheetId="4">BlankMacro1</definedName>
    <definedName name="HHHH" localSheetId="3">BlankMacro1</definedName>
    <definedName name="HHHH" localSheetId="37">BlankMacro1</definedName>
    <definedName name="HHHH" localSheetId="0">BlankMacro1</definedName>
    <definedName name="HHHH" localSheetId="40">BlankMacro1</definedName>
    <definedName name="HHHH" localSheetId="34">BlankMacro1</definedName>
    <definedName name="HHHH" localSheetId="35">BlankMacro1</definedName>
    <definedName name="HHHH" localSheetId="5">BlankMacro1</definedName>
    <definedName name="HHHH">BlankMacro1</definedName>
    <definedName name="HICOUT">#N/A</definedName>
    <definedName name="hjfjhjfj" localSheetId="38">리스부채!hjfjhjfj</definedName>
    <definedName name="hjfjhjfj" localSheetId="28">매입채무!hjfjhjfj</definedName>
    <definedName name="hjfjhjfj" localSheetId="29">#N/A</definedName>
    <definedName name="hjfjhjfj" localSheetId="33">미지급비용!hjfjhjfj</definedName>
    <definedName name="hjfjhjfj" localSheetId="32">선수금!hjfjhjfj</definedName>
    <definedName name="hjfjhjfj" localSheetId="30">예수금!hjfjhjfj</definedName>
    <definedName name="hjfjhjfj" localSheetId="4">'잉여금처분(안)'!hjfjhjfj</definedName>
    <definedName name="hjfjhjfj" localSheetId="3">자본변동표!hjfjhjfj</definedName>
    <definedName name="hjfjhjfj" localSheetId="37">장기종업원급여부채!hjfjhjfj</definedName>
    <definedName name="hjfjhjfj" localSheetId="0">'재무상태표 '!hjfjhjfj</definedName>
    <definedName name="hjfjhjfj" localSheetId="40">제조원가!hjfjhjfj</definedName>
    <definedName name="hjfjhjfj" localSheetId="34">차입금!hjfjhjfj</definedName>
    <definedName name="hjfjhjfj" localSheetId="35">퇴직충당금!hjfjhjfj</definedName>
    <definedName name="hjfjhjfj" localSheetId="5">현금흐름표!hjfjhjfj</definedName>
    <definedName name="hjfjhjfj">[0]!hjfjhjfj</definedName>
    <definedName name="hjfjkghjgj" localSheetId="38">리스부채!hjfjkghjgj</definedName>
    <definedName name="hjfjkghjgj" localSheetId="28">매입채무!hjfjkghjgj</definedName>
    <definedName name="hjfjkghjgj" localSheetId="29">#N/A</definedName>
    <definedName name="hjfjkghjgj" localSheetId="33">미지급비용!hjfjkghjgj</definedName>
    <definedName name="hjfjkghjgj" localSheetId="32">선수금!hjfjkghjgj</definedName>
    <definedName name="hjfjkghjgj" localSheetId="30">예수금!hjfjkghjgj</definedName>
    <definedName name="hjfjkghjgj" localSheetId="4">'잉여금처분(안)'!hjfjkghjgj</definedName>
    <definedName name="hjfjkghjgj" localSheetId="3">자본변동표!hjfjkghjgj</definedName>
    <definedName name="hjfjkghjgj" localSheetId="37">장기종업원급여부채!hjfjkghjgj</definedName>
    <definedName name="hjfjkghjgj" localSheetId="0">'재무상태표 '!hjfjkghjgj</definedName>
    <definedName name="hjfjkghjgj" localSheetId="40">제조원가!hjfjkghjgj</definedName>
    <definedName name="hjfjkghjgj" localSheetId="34">차입금!hjfjkghjgj</definedName>
    <definedName name="hjfjkghjgj" localSheetId="35">퇴직충당금!hjfjkghjgj</definedName>
    <definedName name="hjfjkghjgj" localSheetId="5">현금흐름표!hjfjkghjgj</definedName>
    <definedName name="hjfjkghjgj">[0]!hjfjkghjgj</definedName>
    <definedName name="hjg" localSheetId="38">리스부채!hjg</definedName>
    <definedName name="hjg" localSheetId="28">매입채무!hjg</definedName>
    <definedName name="hjg" localSheetId="29">#N/A</definedName>
    <definedName name="hjg" localSheetId="33">미지급비용!hjg</definedName>
    <definedName name="hjg" localSheetId="32">선수금!hjg</definedName>
    <definedName name="hjg" localSheetId="30">예수금!hjg</definedName>
    <definedName name="hjg" localSheetId="4">'잉여금처분(안)'!hjg</definedName>
    <definedName name="hjg" localSheetId="3">자본변동표!hjg</definedName>
    <definedName name="hjg" localSheetId="37">장기종업원급여부채!hjg</definedName>
    <definedName name="hjg" localSheetId="0">'재무상태표 '!hjg</definedName>
    <definedName name="hjg" localSheetId="40">제조원가!hjg</definedName>
    <definedName name="hjg" localSheetId="34">차입금!hjg</definedName>
    <definedName name="hjg" localSheetId="35">퇴직충당금!hjg</definedName>
    <definedName name="hjg" localSheetId="5">현금흐름표!hjg</definedName>
    <definedName name="hjg">[0]!hjg</definedName>
    <definedName name="hjk" localSheetId="38">리스부채!hjk</definedName>
    <definedName name="hjk" localSheetId="28">매입채무!hjk</definedName>
    <definedName name="hjk" localSheetId="29">#N/A</definedName>
    <definedName name="hjk" localSheetId="33">미지급비용!hjk</definedName>
    <definedName name="hjk" localSheetId="32">선수금!hjk</definedName>
    <definedName name="hjk" localSheetId="30">예수금!hjk</definedName>
    <definedName name="hjk" localSheetId="4">'잉여금처분(안)'!hjk</definedName>
    <definedName name="hjk" localSheetId="3">자본변동표!hjk</definedName>
    <definedName name="hjk" localSheetId="37">장기종업원급여부채!hjk</definedName>
    <definedName name="hjk" localSheetId="0">'재무상태표 '!hjk</definedName>
    <definedName name="hjk" localSheetId="40">제조원가!hjk</definedName>
    <definedName name="hjk" localSheetId="34">차입금!hjk</definedName>
    <definedName name="hjk" localSheetId="35">퇴직충당금!hjk</definedName>
    <definedName name="hjk" localSheetId="5">현금흐름표!hjk</definedName>
    <definedName name="hjk">[0]!hjk</definedName>
    <definedName name="hjkg" localSheetId="38">리스부채!hjkg</definedName>
    <definedName name="hjkg" localSheetId="28">매입채무!hjkg</definedName>
    <definedName name="hjkg" localSheetId="29">#N/A</definedName>
    <definedName name="hjkg" localSheetId="33">미지급비용!hjkg</definedName>
    <definedName name="hjkg" localSheetId="32">선수금!hjkg</definedName>
    <definedName name="hjkg" localSheetId="30">예수금!hjkg</definedName>
    <definedName name="hjkg" localSheetId="4">'잉여금처분(안)'!hjkg</definedName>
    <definedName name="hjkg" localSheetId="3">자본변동표!hjkg</definedName>
    <definedName name="hjkg" localSheetId="37">장기종업원급여부채!hjkg</definedName>
    <definedName name="hjkg" localSheetId="0">'재무상태표 '!hjkg</definedName>
    <definedName name="hjkg" localSheetId="40">제조원가!hjkg</definedName>
    <definedName name="hjkg" localSheetId="34">차입금!hjkg</definedName>
    <definedName name="hjkg" localSheetId="35">퇴직충당금!hjkg</definedName>
    <definedName name="hjkg" localSheetId="5">현금흐름표!hjkg</definedName>
    <definedName name="hjkg">[0]!hjkg</definedName>
    <definedName name="hklh" localSheetId="38">리스부채!hklh</definedName>
    <definedName name="hklh" localSheetId="28">매입채무!hklh</definedName>
    <definedName name="hklh" localSheetId="29">#N/A</definedName>
    <definedName name="hklh" localSheetId="33">미지급비용!hklh</definedName>
    <definedName name="hklh" localSheetId="32">선수금!hklh</definedName>
    <definedName name="hklh" localSheetId="30">예수금!hklh</definedName>
    <definedName name="hklh" localSheetId="4">'잉여금처분(안)'!hklh</definedName>
    <definedName name="hklh" localSheetId="3">자본변동표!hklh</definedName>
    <definedName name="hklh" localSheetId="37">장기종업원급여부채!hklh</definedName>
    <definedName name="hklh" localSheetId="0">'재무상태표 '!hklh</definedName>
    <definedName name="hklh" localSheetId="40">제조원가!hklh</definedName>
    <definedName name="hklh" localSheetId="34">차입금!hklh</definedName>
    <definedName name="hklh" localSheetId="35">퇴직충당금!hklh</definedName>
    <definedName name="hklh" localSheetId="5">현금흐름표!hklh</definedName>
    <definedName name="hklh">[0]!hklh</definedName>
    <definedName name="hklio" localSheetId="38">리스부채!hklio</definedName>
    <definedName name="hklio" localSheetId="28">매입채무!hklio</definedName>
    <definedName name="hklio" localSheetId="29">#N/A</definedName>
    <definedName name="hklio" localSheetId="33">미지급비용!hklio</definedName>
    <definedName name="hklio" localSheetId="32">선수금!hklio</definedName>
    <definedName name="hklio" localSheetId="30">예수금!hklio</definedName>
    <definedName name="hklio" localSheetId="4">'잉여금처분(안)'!hklio</definedName>
    <definedName name="hklio" localSheetId="3">자본변동표!hklio</definedName>
    <definedName name="hklio" localSheetId="37">장기종업원급여부채!hklio</definedName>
    <definedName name="hklio" localSheetId="0">'재무상태표 '!hklio</definedName>
    <definedName name="hklio" localSheetId="40">제조원가!hklio</definedName>
    <definedName name="hklio" localSheetId="34">차입금!hklio</definedName>
    <definedName name="hklio" localSheetId="35">퇴직충당금!hklio</definedName>
    <definedName name="hklio" localSheetId="5">현금흐름표!hklio</definedName>
    <definedName name="hklio">[0]!hklio</definedName>
    <definedName name="HTML_CodePage" hidden="1">949</definedName>
    <definedName name="HTML_Control" localSheetId="38" hidden="1">{"'손익현황'!$A$1:$J$29"}</definedName>
    <definedName name="HTML_Control" localSheetId="28" hidden="1">{"'손익현황'!$A$1:$J$29"}</definedName>
    <definedName name="HTML_Control" localSheetId="29" hidden="1">{"'손익현황'!$A$1:$J$29"}</definedName>
    <definedName name="HTML_Control" localSheetId="33" hidden="1">{"'손익현황'!$A$1:$J$29"}</definedName>
    <definedName name="HTML_Control" localSheetId="32" hidden="1">{"'손익현황'!$A$1:$J$29"}</definedName>
    <definedName name="HTML_Control" localSheetId="30" hidden="1">{"'손익현황'!$A$1:$J$29"}</definedName>
    <definedName name="HTML_Control" localSheetId="4" hidden="1">{"'손익현황'!$A$1:$J$29"}</definedName>
    <definedName name="HTML_Control" localSheetId="3" hidden="1">{"'손익현황'!$A$1:$J$29"}</definedName>
    <definedName name="HTML_Control" localSheetId="37" hidden="1">{"'손익현황'!$A$1:$J$29"}</definedName>
    <definedName name="HTML_Control" localSheetId="0" hidden="1">{"'손익현황'!$A$1:$J$29"}</definedName>
    <definedName name="HTML_Control" localSheetId="40" hidden="1">{"'손익현황'!$A$1:$J$29"}</definedName>
    <definedName name="HTML_Control" localSheetId="34" hidden="1">{"'손익현황'!$A$1:$J$29"}</definedName>
    <definedName name="HTML_Control" localSheetId="35" hidden="1">{"'손익현황'!$A$1:$J$29"}</definedName>
    <definedName name="HTML_Control" localSheetId="5" hidden="1">{"'손익현황'!$A$1:$J$29"}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Title" hidden="1">"결산요약보고3월"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">#N/A</definedName>
    <definedName name="ic" localSheetId="38" hidden="1">{#N/A,#N/A,FALSE,"단축1";#N/A,#N/A,FALSE,"단축2";#N/A,#N/A,FALSE,"단축3";#N/A,#N/A,FALSE,"장축";#N/A,#N/A,FALSE,"4WD"}</definedName>
    <definedName name="ic" localSheetId="28" hidden="1">{#N/A,#N/A,FALSE,"단축1";#N/A,#N/A,FALSE,"단축2";#N/A,#N/A,FALSE,"단축3";#N/A,#N/A,FALSE,"장축";#N/A,#N/A,FALSE,"4WD"}</definedName>
    <definedName name="ic" localSheetId="29" hidden="1">{#N/A,#N/A,FALSE,"단축1";#N/A,#N/A,FALSE,"단축2";#N/A,#N/A,FALSE,"단축3";#N/A,#N/A,FALSE,"장축";#N/A,#N/A,FALSE,"4WD"}</definedName>
    <definedName name="ic" localSheetId="33" hidden="1">{#N/A,#N/A,FALSE,"단축1";#N/A,#N/A,FALSE,"단축2";#N/A,#N/A,FALSE,"단축3";#N/A,#N/A,FALSE,"장축";#N/A,#N/A,FALSE,"4WD"}</definedName>
    <definedName name="ic" localSheetId="32" hidden="1">{#N/A,#N/A,FALSE,"단축1";#N/A,#N/A,FALSE,"단축2";#N/A,#N/A,FALSE,"단축3";#N/A,#N/A,FALSE,"장축";#N/A,#N/A,FALSE,"4WD"}</definedName>
    <definedName name="ic" localSheetId="30" hidden="1">{#N/A,#N/A,FALSE,"단축1";#N/A,#N/A,FALSE,"단축2";#N/A,#N/A,FALSE,"단축3";#N/A,#N/A,FALSE,"장축";#N/A,#N/A,FALSE,"4WD"}</definedName>
    <definedName name="ic" localSheetId="4" hidden="1">{#N/A,#N/A,FALSE,"단축1";#N/A,#N/A,FALSE,"단축2";#N/A,#N/A,FALSE,"단축3";#N/A,#N/A,FALSE,"장축";#N/A,#N/A,FALSE,"4WD"}</definedName>
    <definedName name="ic" localSheetId="3" hidden="1">{#N/A,#N/A,FALSE,"단축1";#N/A,#N/A,FALSE,"단축2";#N/A,#N/A,FALSE,"단축3";#N/A,#N/A,FALSE,"장축";#N/A,#N/A,FALSE,"4WD"}</definedName>
    <definedName name="ic" localSheetId="37" hidden="1">{#N/A,#N/A,FALSE,"단축1";#N/A,#N/A,FALSE,"단축2";#N/A,#N/A,FALSE,"단축3";#N/A,#N/A,FALSE,"장축";#N/A,#N/A,FALSE,"4WD"}</definedName>
    <definedName name="ic" localSheetId="0" hidden="1">{#N/A,#N/A,FALSE,"단축1";#N/A,#N/A,FALSE,"단축2";#N/A,#N/A,FALSE,"단축3";#N/A,#N/A,FALSE,"장축";#N/A,#N/A,FALSE,"4WD"}</definedName>
    <definedName name="ic" localSheetId="40" hidden="1">{#N/A,#N/A,FALSE,"단축1";#N/A,#N/A,FALSE,"단축2";#N/A,#N/A,FALSE,"단축3";#N/A,#N/A,FALSE,"장축";#N/A,#N/A,FALSE,"4WD"}</definedName>
    <definedName name="ic" localSheetId="34" hidden="1">{#N/A,#N/A,FALSE,"단축1";#N/A,#N/A,FALSE,"단축2";#N/A,#N/A,FALSE,"단축3";#N/A,#N/A,FALSE,"장축";#N/A,#N/A,FALSE,"4WD"}</definedName>
    <definedName name="ic" localSheetId="35" hidden="1">{#N/A,#N/A,FALSE,"단축1";#N/A,#N/A,FALSE,"단축2";#N/A,#N/A,FALSE,"단축3";#N/A,#N/A,FALSE,"장축";#N/A,#N/A,FALSE,"4WD"}</definedName>
    <definedName name="ic" localSheetId="5" hidden="1">{#N/A,#N/A,FALSE,"단축1";#N/A,#N/A,FALSE,"단축2";#N/A,#N/A,FALSE,"단축3";#N/A,#N/A,FALSE,"장축";#N/A,#N/A,FALSE,"4WD"}</definedName>
    <definedName name="ic" hidden="1">{#N/A,#N/A,FALSE,"단축1";#N/A,#N/A,FALSE,"단축2";#N/A,#N/A,FALSE,"단축3";#N/A,#N/A,FALSE,"장축";#N/A,#N/A,FALSE,"4WD"}</definedName>
    <definedName name="II" localSheetId="24">#REF!</definedName>
    <definedName name="II" localSheetId="38">#REF!</definedName>
    <definedName name="II" localSheetId="28">#REF!</definedName>
    <definedName name="II" localSheetId="29">#REF!</definedName>
    <definedName name="II" localSheetId="33">#REF!</definedName>
    <definedName name="II" localSheetId="32">#REF!</definedName>
    <definedName name="II" localSheetId="30">#REF!</definedName>
    <definedName name="II" localSheetId="4">#REF!</definedName>
    <definedName name="II" localSheetId="3">#REF!</definedName>
    <definedName name="II" localSheetId="37">#REF!</definedName>
    <definedName name="II" localSheetId="0">#REF!</definedName>
    <definedName name="II" localSheetId="40">#REF!</definedName>
    <definedName name="II" localSheetId="34">#REF!</definedName>
    <definedName name="II" localSheetId="35">#REF!</definedName>
    <definedName name="II" localSheetId="5">#REF!</definedName>
    <definedName name="II">#REF!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DEX" localSheetId="24">#REF!</definedName>
    <definedName name="INDEX" localSheetId="38">#REF!</definedName>
    <definedName name="INDEX" localSheetId="28">#REF!</definedName>
    <definedName name="INDEX" localSheetId="29">#REF!</definedName>
    <definedName name="INDEX" localSheetId="33">#REF!</definedName>
    <definedName name="INDEX" localSheetId="32">#REF!</definedName>
    <definedName name="INDEX" localSheetId="30">#REF!</definedName>
    <definedName name="INDEX" localSheetId="4">#REF!</definedName>
    <definedName name="INDEX" localSheetId="3">#REF!</definedName>
    <definedName name="INDEX" localSheetId="37">#REF!</definedName>
    <definedName name="INDEX" localSheetId="0">#REF!</definedName>
    <definedName name="INDEX" localSheetId="40">#REF!</definedName>
    <definedName name="INDEX" localSheetId="34">#REF!</definedName>
    <definedName name="INDEX" localSheetId="35">#REF!</definedName>
    <definedName name="INDEX" localSheetId="5">#REF!</definedName>
    <definedName name="INDEX">#REF!</definedName>
    <definedName name="INPUT" localSheetId="24">#REF!</definedName>
    <definedName name="INPUT" localSheetId="38">#REF!</definedName>
    <definedName name="INPUT" localSheetId="28">#REF!</definedName>
    <definedName name="INPUT" localSheetId="29">#REF!</definedName>
    <definedName name="INPUT" localSheetId="33">#REF!</definedName>
    <definedName name="INPUT" localSheetId="32">#REF!</definedName>
    <definedName name="INPUT" localSheetId="30">#REF!</definedName>
    <definedName name="INPUT" localSheetId="4">#REF!</definedName>
    <definedName name="INPUT" localSheetId="3">#REF!</definedName>
    <definedName name="INPUT" localSheetId="37">#REF!</definedName>
    <definedName name="INPUT" localSheetId="0">#REF!</definedName>
    <definedName name="INPUT" localSheetId="40">#REF!</definedName>
    <definedName name="INPUT" localSheetId="34">#REF!</definedName>
    <definedName name="INPUT" localSheetId="35">#REF!</definedName>
    <definedName name="INPUT" localSheetId="5">#REF!</definedName>
    <definedName name="INPUT">#REF!</definedName>
    <definedName name="INQTY">#N/A</definedName>
    <definedName name="INTEREST" localSheetId="24">#REF!</definedName>
    <definedName name="INTEREST" localSheetId="38">#REF!</definedName>
    <definedName name="INTEREST" localSheetId="28">#REF!</definedName>
    <definedName name="INTEREST" localSheetId="29">#REF!</definedName>
    <definedName name="INTEREST" localSheetId="33">#REF!</definedName>
    <definedName name="INTEREST" localSheetId="32">#REF!</definedName>
    <definedName name="INTEREST" localSheetId="30">#REF!</definedName>
    <definedName name="INTEREST" localSheetId="4">#REF!</definedName>
    <definedName name="INTEREST" localSheetId="3">#REF!</definedName>
    <definedName name="INTEREST" localSheetId="37">#REF!</definedName>
    <definedName name="INTEREST" localSheetId="0">#REF!</definedName>
    <definedName name="INTEREST" localSheetId="40">#REF!</definedName>
    <definedName name="INTEREST" localSheetId="34">#REF!</definedName>
    <definedName name="INTEREST" localSheetId="35">#REF!</definedName>
    <definedName name="INTEREST" localSheetId="5">#REF!</definedName>
    <definedName name="INTEREST">#REF!</definedName>
    <definedName name="IRR" localSheetId="24">#REF!</definedName>
    <definedName name="IRR" localSheetId="38">#REF!</definedName>
    <definedName name="IRR" localSheetId="28">#REF!</definedName>
    <definedName name="IRR" localSheetId="29">#REF!</definedName>
    <definedName name="IRR" localSheetId="33">#REF!</definedName>
    <definedName name="IRR" localSheetId="32">#REF!</definedName>
    <definedName name="IRR" localSheetId="30">#REF!</definedName>
    <definedName name="IRR" localSheetId="4">#REF!</definedName>
    <definedName name="IRR" localSheetId="3">#REF!</definedName>
    <definedName name="IRR" localSheetId="37">#REF!</definedName>
    <definedName name="IRR" localSheetId="0">#REF!</definedName>
    <definedName name="IRR" localSheetId="40">#REF!</definedName>
    <definedName name="IRR" localSheetId="34">#REF!</definedName>
    <definedName name="IRR" localSheetId="35">#REF!</definedName>
    <definedName name="IRR" localSheetId="5">#REF!</definedName>
    <definedName name="IRR">#REF!</definedName>
    <definedName name="IS최종" localSheetId="38" hidden="1">{#N/A,#N/A,FALSE,"Aging Summary";#N/A,#N/A,FALSE,"Ratio Analysis";#N/A,#N/A,FALSE,"Test 120 Day Accts";#N/A,#N/A,FALSE,"Tickmarks"}</definedName>
    <definedName name="IS최종" localSheetId="28" hidden="1">{#N/A,#N/A,FALSE,"Aging Summary";#N/A,#N/A,FALSE,"Ratio Analysis";#N/A,#N/A,FALSE,"Test 120 Day Accts";#N/A,#N/A,FALSE,"Tickmarks"}</definedName>
    <definedName name="IS최종" localSheetId="29" hidden="1">{#N/A,#N/A,FALSE,"Aging Summary";#N/A,#N/A,FALSE,"Ratio Analysis";#N/A,#N/A,FALSE,"Test 120 Day Accts";#N/A,#N/A,FALSE,"Tickmarks"}</definedName>
    <definedName name="IS최종" localSheetId="33" hidden="1">{#N/A,#N/A,FALSE,"Aging Summary";#N/A,#N/A,FALSE,"Ratio Analysis";#N/A,#N/A,FALSE,"Test 120 Day Accts";#N/A,#N/A,FALSE,"Tickmarks"}</definedName>
    <definedName name="IS최종" localSheetId="32" hidden="1">{#N/A,#N/A,FALSE,"Aging Summary";#N/A,#N/A,FALSE,"Ratio Analysis";#N/A,#N/A,FALSE,"Test 120 Day Accts";#N/A,#N/A,FALSE,"Tickmarks"}</definedName>
    <definedName name="IS최종" localSheetId="30" hidden="1">{#N/A,#N/A,FALSE,"Aging Summary";#N/A,#N/A,FALSE,"Ratio Analysis";#N/A,#N/A,FALSE,"Test 120 Day Accts";#N/A,#N/A,FALSE,"Tickmarks"}</definedName>
    <definedName name="IS최종" localSheetId="4" hidden="1">{#N/A,#N/A,FALSE,"Aging Summary";#N/A,#N/A,FALSE,"Ratio Analysis";#N/A,#N/A,FALSE,"Test 120 Day Accts";#N/A,#N/A,FALSE,"Tickmarks"}</definedName>
    <definedName name="IS최종" localSheetId="3" hidden="1">{#N/A,#N/A,FALSE,"Aging Summary";#N/A,#N/A,FALSE,"Ratio Analysis";#N/A,#N/A,FALSE,"Test 120 Day Accts";#N/A,#N/A,FALSE,"Tickmarks"}</definedName>
    <definedName name="IS최종" localSheetId="37" hidden="1">{#N/A,#N/A,FALSE,"Aging Summary";#N/A,#N/A,FALSE,"Ratio Analysis";#N/A,#N/A,FALSE,"Test 120 Day Accts";#N/A,#N/A,FALSE,"Tickmarks"}</definedName>
    <definedName name="IS최종" localSheetId="0" hidden="1">{#N/A,#N/A,FALSE,"Aging Summary";#N/A,#N/A,FALSE,"Ratio Analysis";#N/A,#N/A,FALSE,"Test 120 Day Accts";#N/A,#N/A,FALSE,"Tickmarks"}</definedName>
    <definedName name="IS최종" localSheetId="40" hidden="1">{#N/A,#N/A,FALSE,"Aging Summary";#N/A,#N/A,FALSE,"Ratio Analysis";#N/A,#N/A,FALSE,"Test 120 Day Accts";#N/A,#N/A,FALSE,"Tickmarks"}</definedName>
    <definedName name="IS최종" localSheetId="34" hidden="1">{#N/A,#N/A,FALSE,"Aging Summary";#N/A,#N/A,FALSE,"Ratio Analysis";#N/A,#N/A,FALSE,"Test 120 Day Accts";#N/A,#N/A,FALSE,"Tickmarks"}</definedName>
    <definedName name="IS최종" localSheetId="35" hidden="1">{#N/A,#N/A,FALSE,"Aging Summary";#N/A,#N/A,FALSE,"Ratio Analysis";#N/A,#N/A,FALSE,"Test 120 Day Accts";#N/A,#N/A,FALSE,"Tickmarks"}</definedName>
    <definedName name="IS최종" localSheetId="5" hidden="1">{#N/A,#N/A,FALSE,"Aging Summary";#N/A,#N/A,FALSE,"Ratio Analysis";#N/A,#N/A,FALSE,"Test 120 Day Accts";#N/A,#N/A,FALSE,"Tickmarks"}</definedName>
    <definedName name="IS최종" hidden="1">{#N/A,#N/A,FALSE,"Aging Summary";#N/A,#N/A,FALSE,"Ratio Analysis";#N/A,#N/A,FALSE,"Test 120 Day Accts";#N/A,#N/A,FALSE,"Tickmarks"}</definedName>
    <definedName name="ItemList" localSheetId="24">#REF!</definedName>
    <definedName name="ItemList" localSheetId="38">#REF!</definedName>
    <definedName name="ItemList" localSheetId="28">#REF!</definedName>
    <definedName name="ItemList" localSheetId="29">#REF!</definedName>
    <definedName name="ItemList" localSheetId="33">#REF!</definedName>
    <definedName name="ItemList" localSheetId="32">#REF!</definedName>
    <definedName name="ItemList" localSheetId="30">#REF!</definedName>
    <definedName name="ItemList" localSheetId="4">#REF!</definedName>
    <definedName name="ItemList" localSheetId="3">#REF!</definedName>
    <definedName name="ItemList" localSheetId="37">#REF!</definedName>
    <definedName name="ItemList" localSheetId="0">#REF!</definedName>
    <definedName name="ItemList" localSheetId="40">#REF!</definedName>
    <definedName name="ItemList" localSheetId="34">#REF!</definedName>
    <definedName name="ItemList" localSheetId="35">#REF!</definedName>
    <definedName name="ItemList" localSheetId="5">#REF!</definedName>
    <definedName name="ItemList">#REF!</definedName>
    <definedName name="iuh" localSheetId="38">리스부채!iuh</definedName>
    <definedName name="iuh" localSheetId="28">매입채무!iuh</definedName>
    <definedName name="iuh" localSheetId="29">#N/A</definedName>
    <definedName name="iuh" localSheetId="33">미지급비용!iuh</definedName>
    <definedName name="iuh" localSheetId="32">선수금!iuh</definedName>
    <definedName name="iuh" localSheetId="30">예수금!iuh</definedName>
    <definedName name="iuh" localSheetId="4">'잉여금처분(안)'!iuh</definedName>
    <definedName name="iuh" localSheetId="3">자본변동표!iuh</definedName>
    <definedName name="iuh" localSheetId="37">장기종업원급여부채!iuh</definedName>
    <definedName name="iuh" localSheetId="0">'재무상태표 '!iuh</definedName>
    <definedName name="iuh" localSheetId="40">제조원가!iuh</definedName>
    <definedName name="iuh" localSheetId="34">차입금!iuh</definedName>
    <definedName name="iuh" localSheetId="35">퇴직충당금!iuh</definedName>
    <definedName name="iuh" localSheetId="5">현금흐름표!iuh</definedName>
    <definedName name="iuh">[0]!iuh</definedName>
    <definedName name="iuy" localSheetId="38">리스부채!iuy</definedName>
    <definedName name="iuy" localSheetId="28">매입채무!iuy</definedName>
    <definedName name="iuy" localSheetId="29">#N/A</definedName>
    <definedName name="iuy" localSheetId="33">미지급비용!iuy</definedName>
    <definedName name="iuy" localSheetId="32">선수금!iuy</definedName>
    <definedName name="iuy" localSheetId="30">예수금!iuy</definedName>
    <definedName name="iuy" localSheetId="4">'잉여금처분(안)'!iuy</definedName>
    <definedName name="iuy" localSheetId="3">자본변동표!iuy</definedName>
    <definedName name="iuy" localSheetId="37">장기종업원급여부채!iuy</definedName>
    <definedName name="iuy" localSheetId="0">'재무상태표 '!iuy</definedName>
    <definedName name="iuy" localSheetId="40">제조원가!iuy</definedName>
    <definedName name="iuy" localSheetId="34">차입금!iuy</definedName>
    <definedName name="iuy" localSheetId="35">퇴직충당금!iuy</definedName>
    <definedName name="iuy" localSheetId="5">현금흐름표!iuy</definedName>
    <definedName name="iuy">[0]!iuy</definedName>
    <definedName name="jhb" localSheetId="38">리스부채!jhb</definedName>
    <definedName name="jhb" localSheetId="28">매입채무!jhb</definedName>
    <definedName name="jhb" localSheetId="29">#N/A</definedName>
    <definedName name="jhb" localSheetId="33">미지급비용!jhb</definedName>
    <definedName name="jhb" localSheetId="32">선수금!jhb</definedName>
    <definedName name="jhb" localSheetId="30">예수금!jhb</definedName>
    <definedName name="jhb" localSheetId="4">'잉여금처분(안)'!jhb</definedName>
    <definedName name="jhb" localSheetId="3">자본변동표!jhb</definedName>
    <definedName name="jhb" localSheetId="37">장기종업원급여부채!jhb</definedName>
    <definedName name="jhb" localSheetId="0">'재무상태표 '!jhb</definedName>
    <definedName name="jhb" localSheetId="40">제조원가!jhb</definedName>
    <definedName name="jhb" localSheetId="34">차입금!jhb</definedName>
    <definedName name="jhb" localSheetId="35">퇴직충당금!jhb</definedName>
    <definedName name="jhb" localSheetId="5">현금흐름표!jhb</definedName>
    <definedName name="jhb">[0]!jhb</definedName>
    <definedName name="jhg" localSheetId="38">리스부채!jhg</definedName>
    <definedName name="jhg" localSheetId="28">매입채무!jhg</definedName>
    <definedName name="jhg" localSheetId="29">#N/A</definedName>
    <definedName name="jhg" localSheetId="33">미지급비용!jhg</definedName>
    <definedName name="jhg" localSheetId="32">선수금!jhg</definedName>
    <definedName name="jhg" localSheetId="30">예수금!jhg</definedName>
    <definedName name="jhg" localSheetId="4">'잉여금처분(안)'!jhg</definedName>
    <definedName name="jhg" localSheetId="3">자본변동표!jhg</definedName>
    <definedName name="jhg" localSheetId="37">장기종업원급여부채!jhg</definedName>
    <definedName name="jhg" localSheetId="0">'재무상태표 '!jhg</definedName>
    <definedName name="jhg" localSheetId="40">제조원가!jhg</definedName>
    <definedName name="jhg" localSheetId="34">차입금!jhg</definedName>
    <definedName name="jhg" localSheetId="35">퇴직충당금!jhg</definedName>
    <definedName name="jhg" localSheetId="5">현금흐름표!jhg</definedName>
    <definedName name="jhg">[0]!jhg</definedName>
    <definedName name="jhgfds" localSheetId="38">리스부채!jhgfds</definedName>
    <definedName name="jhgfds" localSheetId="28">매입채무!jhgfds</definedName>
    <definedName name="jhgfds" localSheetId="29">#N/A</definedName>
    <definedName name="jhgfds" localSheetId="33">미지급비용!jhgfds</definedName>
    <definedName name="jhgfds" localSheetId="32">선수금!jhgfds</definedName>
    <definedName name="jhgfds" localSheetId="30">예수금!jhgfds</definedName>
    <definedName name="jhgfds" localSheetId="4">'잉여금처분(안)'!jhgfds</definedName>
    <definedName name="jhgfds" localSheetId="3">자본변동표!jhgfds</definedName>
    <definedName name="jhgfds" localSheetId="37">장기종업원급여부채!jhgfds</definedName>
    <definedName name="jhgfds" localSheetId="0">'재무상태표 '!jhgfds</definedName>
    <definedName name="jhgfds" localSheetId="40">제조원가!jhgfds</definedName>
    <definedName name="jhgfds" localSheetId="34">차입금!jhgfds</definedName>
    <definedName name="jhgfds" localSheetId="35">퇴직충당금!jhgfds</definedName>
    <definedName name="jhgfds" localSheetId="5">현금흐름표!jhgfds</definedName>
    <definedName name="jhgfds">[0]!jhgfds</definedName>
    <definedName name="jhgfdsa" localSheetId="38">리스부채!jhgfdsa</definedName>
    <definedName name="jhgfdsa" localSheetId="28">매입채무!jhgfdsa</definedName>
    <definedName name="jhgfdsa" localSheetId="29">#N/A</definedName>
    <definedName name="jhgfdsa" localSheetId="33">미지급비용!jhgfdsa</definedName>
    <definedName name="jhgfdsa" localSheetId="32">선수금!jhgfdsa</definedName>
    <definedName name="jhgfdsa" localSheetId="30">예수금!jhgfdsa</definedName>
    <definedName name="jhgfdsa" localSheetId="4">'잉여금처분(안)'!jhgfdsa</definedName>
    <definedName name="jhgfdsa" localSheetId="3">자본변동표!jhgfdsa</definedName>
    <definedName name="jhgfdsa" localSheetId="37">장기종업원급여부채!jhgfdsa</definedName>
    <definedName name="jhgfdsa" localSheetId="0">'재무상태표 '!jhgfdsa</definedName>
    <definedName name="jhgfdsa" localSheetId="40">제조원가!jhgfdsa</definedName>
    <definedName name="jhgfdsa" localSheetId="34">차입금!jhgfdsa</definedName>
    <definedName name="jhgfdsa" localSheetId="35">퇴직충당금!jhgfdsa</definedName>
    <definedName name="jhgfdsa" localSheetId="5">현금흐름표!jhgfdsa</definedName>
    <definedName name="jhgfdsa">[0]!jhgfdsa</definedName>
    <definedName name="jhgt" localSheetId="38">리스부채!jhgt</definedName>
    <definedName name="jhgt" localSheetId="28">매입채무!jhgt</definedName>
    <definedName name="jhgt" localSheetId="29">#N/A</definedName>
    <definedName name="jhgt" localSheetId="33">미지급비용!jhgt</definedName>
    <definedName name="jhgt" localSheetId="32">선수금!jhgt</definedName>
    <definedName name="jhgt" localSheetId="30">예수금!jhgt</definedName>
    <definedName name="jhgt" localSheetId="4">'잉여금처분(안)'!jhgt</definedName>
    <definedName name="jhgt" localSheetId="3">자본변동표!jhgt</definedName>
    <definedName name="jhgt" localSheetId="37">장기종업원급여부채!jhgt</definedName>
    <definedName name="jhgt" localSheetId="0">'재무상태표 '!jhgt</definedName>
    <definedName name="jhgt" localSheetId="40">제조원가!jhgt</definedName>
    <definedName name="jhgt" localSheetId="34">차입금!jhgt</definedName>
    <definedName name="jhgt" localSheetId="35">퇴직충당금!jhgt</definedName>
    <definedName name="jhgt" localSheetId="5">현금흐름표!jhgt</definedName>
    <definedName name="jhgt">[0]!jhgt</definedName>
    <definedName name="JJJ" localSheetId="24">BlankMacro1</definedName>
    <definedName name="JJJ" localSheetId="38">BlankMacro1</definedName>
    <definedName name="JJJ" localSheetId="28">BlankMacro1</definedName>
    <definedName name="JJJ" localSheetId="29">BlankMacro1</definedName>
    <definedName name="JJJ" localSheetId="33">BlankMacro1</definedName>
    <definedName name="JJJ" localSheetId="32">BlankMacro1</definedName>
    <definedName name="JJJ" localSheetId="30">BlankMacro1</definedName>
    <definedName name="JJJ" localSheetId="4">BlankMacro1</definedName>
    <definedName name="JJJ" localSheetId="3">BlankMacro1</definedName>
    <definedName name="JJJ" localSheetId="37">BlankMacro1</definedName>
    <definedName name="JJJ" localSheetId="0">BlankMacro1</definedName>
    <definedName name="JJJ" localSheetId="40">BlankMacro1</definedName>
    <definedName name="JJJ" localSheetId="34">BlankMacro1</definedName>
    <definedName name="JJJ" localSheetId="35">BlankMacro1</definedName>
    <definedName name="JJJ" localSheetId="5">BlankMacro1</definedName>
    <definedName name="JJJ">BlankMacro1</definedName>
    <definedName name="jjk" localSheetId="38">리스부채!jjk</definedName>
    <definedName name="jjk" localSheetId="28">매입채무!jjk</definedName>
    <definedName name="jjk" localSheetId="29">#N/A</definedName>
    <definedName name="jjk" localSheetId="33">미지급비용!jjk</definedName>
    <definedName name="jjk" localSheetId="32">선수금!jjk</definedName>
    <definedName name="jjk" localSheetId="30">예수금!jjk</definedName>
    <definedName name="jjk" localSheetId="4">'잉여금처분(안)'!jjk</definedName>
    <definedName name="jjk" localSheetId="3">자본변동표!jjk</definedName>
    <definedName name="jjk" localSheetId="37">장기종업원급여부채!jjk</definedName>
    <definedName name="jjk" localSheetId="0">'재무상태표 '!jjk</definedName>
    <definedName name="jjk" localSheetId="40">제조원가!jjk</definedName>
    <definedName name="jjk" localSheetId="34">차입금!jjk</definedName>
    <definedName name="jjk" localSheetId="35">퇴직충당금!jjk</definedName>
    <definedName name="jjk" localSheetId="5">현금흐름표!jjk</definedName>
    <definedName name="jjk">[0]!jjk</definedName>
    <definedName name="jjkh" localSheetId="38">리스부채!jjkh</definedName>
    <definedName name="jjkh" localSheetId="28">매입채무!jjkh</definedName>
    <definedName name="jjkh" localSheetId="29">#N/A</definedName>
    <definedName name="jjkh" localSheetId="33">미지급비용!jjkh</definedName>
    <definedName name="jjkh" localSheetId="32">선수금!jjkh</definedName>
    <definedName name="jjkh" localSheetId="30">예수금!jjkh</definedName>
    <definedName name="jjkh" localSheetId="4">'잉여금처분(안)'!jjkh</definedName>
    <definedName name="jjkh" localSheetId="3">자본변동표!jjkh</definedName>
    <definedName name="jjkh" localSheetId="37">장기종업원급여부채!jjkh</definedName>
    <definedName name="jjkh" localSheetId="0">'재무상태표 '!jjkh</definedName>
    <definedName name="jjkh" localSheetId="40">제조원가!jjkh</definedName>
    <definedName name="jjkh" localSheetId="34">차입금!jjkh</definedName>
    <definedName name="jjkh" localSheetId="35">퇴직충당금!jjkh</definedName>
    <definedName name="jjkh" localSheetId="5">현금흐름표!jjkh</definedName>
    <definedName name="jjkh">[0]!jjkh</definedName>
    <definedName name="jkhg" localSheetId="38">리스부채!jkhg</definedName>
    <definedName name="jkhg" localSheetId="28">매입채무!jkhg</definedName>
    <definedName name="jkhg" localSheetId="29">#N/A</definedName>
    <definedName name="jkhg" localSheetId="33">미지급비용!jkhg</definedName>
    <definedName name="jkhg" localSheetId="32">선수금!jkhg</definedName>
    <definedName name="jkhg" localSheetId="30">예수금!jkhg</definedName>
    <definedName name="jkhg" localSheetId="4">'잉여금처분(안)'!jkhg</definedName>
    <definedName name="jkhg" localSheetId="3">자본변동표!jkhg</definedName>
    <definedName name="jkhg" localSheetId="37">장기종업원급여부채!jkhg</definedName>
    <definedName name="jkhg" localSheetId="0">'재무상태표 '!jkhg</definedName>
    <definedName name="jkhg" localSheetId="40">제조원가!jkhg</definedName>
    <definedName name="jkhg" localSheetId="34">차입금!jkhg</definedName>
    <definedName name="jkhg" localSheetId="35">퇴직충당금!jkhg</definedName>
    <definedName name="jkhg" localSheetId="5">현금흐름표!jkhg</definedName>
    <definedName name="jkhg">[0]!jkhg</definedName>
    <definedName name="ju" localSheetId="38">리스부채!ju</definedName>
    <definedName name="ju" localSheetId="28">매입채무!ju</definedName>
    <definedName name="ju" localSheetId="29">#N/A</definedName>
    <definedName name="ju" localSheetId="33">미지급비용!ju</definedName>
    <definedName name="ju" localSheetId="32">선수금!ju</definedName>
    <definedName name="ju" localSheetId="30">예수금!ju</definedName>
    <definedName name="ju" localSheetId="4">'잉여금처분(안)'!ju</definedName>
    <definedName name="ju" localSheetId="3">자본변동표!ju</definedName>
    <definedName name="ju" localSheetId="37">장기종업원급여부채!ju</definedName>
    <definedName name="ju" localSheetId="0">'재무상태표 '!ju</definedName>
    <definedName name="ju" localSheetId="40">제조원가!ju</definedName>
    <definedName name="ju" localSheetId="34">차입금!ju</definedName>
    <definedName name="ju" localSheetId="35">퇴직충당금!ju</definedName>
    <definedName name="ju" localSheetId="5">현금흐름표!ju</definedName>
    <definedName name="ju">[0]!ju</definedName>
    <definedName name="juhg" localSheetId="38">리스부채!juhg</definedName>
    <definedName name="juhg" localSheetId="28">매입채무!juhg</definedName>
    <definedName name="juhg" localSheetId="29">#N/A</definedName>
    <definedName name="juhg" localSheetId="33">미지급비용!juhg</definedName>
    <definedName name="juhg" localSheetId="32">선수금!juhg</definedName>
    <definedName name="juhg" localSheetId="30">예수금!juhg</definedName>
    <definedName name="juhg" localSheetId="4">'잉여금처분(안)'!juhg</definedName>
    <definedName name="juhg" localSheetId="3">자본변동표!juhg</definedName>
    <definedName name="juhg" localSheetId="37">장기종업원급여부채!juhg</definedName>
    <definedName name="juhg" localSheetId="0">'재무상태표 '!juhg</definedName>
    <definedName name="juhg" localSheetId="40">제조원가!juhg</definedName>
    <definedName name="juhg" localSheetId="34">차입금!juhg</definedName>
    <definedName name="juhg" localSheetId="35">퇴직충당금!juhg</definedName>
    <definedName name="juhg" localSheetId="5">현금흐름표!juhg</definedName>
    <definedName name="juhg">[0]!juhg</definedName>
    <definedName name="JYH" localSheetId="38">리스부채!JYH</definedName>
    <definedName name="JYH" localSheetId="28">매입채무!JYH</definedName>
    <definedName name="JYH" localSheetId="29">#N/A</definedName>
    <definedName name="JYH" localSheetId="33">미지급비용!JYH</definedName>
    <definedName name="JYH" localSheetId="32">선수금!JYH</definedName>
    <definedName name="JYH" localSheetId="30">예수금!JYH</definedName>
    <definedName name="JYH" localSheetId="4">'잉여금처분(안)'!JYH</definedName>
    <definedName name="JYH" localSheetId="3">자본변동표!JYH</definedName>
    <definedName name="JYH" localSheetId="37">장기종업원급여부채!JYH</definedName>
    <definedName name="JYH" localSheetId="0">'재무상태표 '!JYH</definedName>
    <definedName name="JYH" localSheetId="40">제조원가!JYH</definedName>
    <definedName name="JYH" localSheetId="34">차입금!JYH</definedName>
    <definedName name="JYH" localSheetId="35">퇴직충당금!JYH</definedName>
    <definedName name="JYH" localSheetId="5">현금흐름표!JYH</definedName>
    <definedName name="JYH">[0]!JYH</definedName>
    <definedName name="K">#N/A</definedName>
    <definedName name="K9_" localSheetId="24">#REF!</definedName>
    <definedName name="K9_" localSheetId="38">#REF!</definedName>
    <definedName name="K9_" localSheetId="28">#REF!</definedName>
    <definedName name="K9_" localSheetId="29">#REF!</definedName>
    <definedName name="K9_" localSheetId="33">#REF!</definedName>
    <definedName name="K9_" localSheetId="32">#REF!</definedName>
    <definedName name="K9_" localSheetId="30">#REF!</definedName>
    <definedName name="K9_" localSheetId="4">#REF!</definedName>
    <definedName name="K9_" localSheetId="3">#REF!</definedName>
    <definedName name="K9_" localSheetId="37">#REF!</definedName>
    <definedName name="K9_" localSheetId="0">#REF!</definedName>
    <definedName name="K9_" localSheetId="40">#REF!</definedName>
    <definedName name="K9_" localSheetId="34">#REF!</definedName>
    <definedName name="K9_" localSheetId="35">#REF!</definedName>
    <definedName name="K9_" localSheetId="5">#REF!</definedName>
    <definedName name="K9_">#REF!</definedName>
    <definedName name="K95_" localSheetId="24">#REF!</definedName>
    <definedName name="K95_" localSheetId="38">#REF!</definedName>
    <definedName name="K95_" localSheetId="28">#REF!</definedName>
    <definedName name="K95_" localSheetId="29">#REF!</definedName>
    <definedName name="K95_" localSheetId="33">#REF!</definedName>
    <definedName name="K95_" localSheetId="32">#REF!</definedName>
    <definedName name="K95_" localSheetId="30">#REF!</definedName>
    <definedName name="K95_" localSheetId="4">#REF!</definedName>
    <definedName name="K95_" localSheetId="3">#REF!</definedName>
    <definedName name="K95_" localSheetId="37">#REF!</definedName>
    <definedName name="K95_" localSheetId="0">#REF!</definedName>
    <definedName name="K95_" localSheetId="40">#REF!</definedName>
    <definedName name="K95_" localSheetId="34">#REF!</definedName>
    <definedName name="K95_" localSheetId="35">#REF!</definedName>
    <definedName name="K95_" localSheetId="5">#REF!</definedName>
    <definedName name="K95_">#REF!</definedName>
    <definedName name="kih" localSheetId="38">리스부채!kih</definedName>
    <definedName name="kih" localSheetId="28">매입채무!kih</definedName>
    <definedName name="kih" localSheetId="29">#N/A</definedName>
    <definedName name="kih" localSheetId="33">미지급비용!kih</definedName>
    <definedName name="kih" localSheetId="32">선수금!kih</definedName>
    <definedName name="kih" localSheetId="30">예수금!kih</definedName>
    <definedName name="kih" localSheetId="4">'잉여금처분(안)'!kih</definedName>
    <definedName name="kih" localSheetId="3">자본변동표!kih</definedName>
    <definedName name="kih" localSheetId="37">장기종업원급여부채!kih</definedName>
    <definedName name="kih" localSheetId="0">'재무상태표 '!kih</definedName>
    <definedName name="kih" localSheetId="40">제조원가!kih</definedName>
    <definedName name="kih" localSheetId="34">차입금!kih</definedName>
    <definedName name="kih" localSheetId="35">퇴직충당금!kih</definedName>
    <definedName name="kih" localSheetId="5">현금흐름표!kih</definedName>
    <definedName name="kih">[0]!kih</definedName>
    <definedName name="kjh" localSheetId="38">리스부채!kjh</definedName>
    <definedName name="kjh" localSheetId="28">매입채무!kjh</definedName>
    <definedName name="kjh" localSheetId="29">#N/A</definedName>
    <definedName name="kjh" localSheetId="33">미지급비용!kjh</definedName>
    <definedName name="kjh" localSheetId="32">선수금!kjh</definedName>
    <definedName name="kjh" localSheetId="30">예수금!kjh</definedName>
    <definedName name="kjh" localSheetId="4">'잉여금처분(안)'!kjh</definedName>
    <definedName name="kjh" localSheetId="3">자본변동표!kjh</definedName>
    <definedName name="kjh" localSheetId="37">장기종업원급여부채!kjh</definedName>
    <definedName name="kjh" localSheetId="0">'재무상태표 '!kjh</definedName>
    <definedName name="kjh" localSheetId="40">제조원가!kjh</definedName>
    <definedName name="kjh" localSheetId="34">차입금!kjh</definedName>
    <definedName name="kjh" localSheetId="35">퇴직충당금!kjh</definedName>
    <definedName name="kjh" localSheetId="5">현금흐름표!kjh</definedName>
    <definedName name="kjh">[0]!kjh</definedName>
    <definedName name="kjhgfds" localSheetId="38">리스부채!kjhgfds</definedName>
    <definedName name="kjhgfds" localSheetId="28">매입채무!kjhgfds</definedName>
    <definedName name="kjhgfds" localSheetId="29">#N/A</definedName>
    <definedName name="kjhgfds" localSheetId="33">미지급비용!kjhgfds</definedName>
    <definedName name="kjhgfds" localSheetId="32">선수금!kjhgfds</definedName>
    <definedName name="kjhgfds" localSheetId="30">예수금!kjhgfds</definedName>
    <definedName name="kjhgfds" localSheetId="4">'잉여금처분(안)'!kjhgfds</definedName>
    <definedName name="kjhgfds" localSheetId="3">자본변동표!kjhgfds</definedName>
    <definedName name="kjhgfds" localSheetId="37">장기종업원급여부채!kjhgfds</definedName>
    <definedName name="kjhgfds" localSheetId="0">'재무상태표 '!kjhgfds</definedName>
    <definedName name="kjhgfds" localSheetId="40">제조원가!kjhgfds</definedName>
    <definedName name="kjhgfds" localSheetId="34">차입금!kjhgfds</definedName>
    <definedName name="kjhgfds" localSheetId="35">퇴직충당금!kjhgfds</definedName>
    <definedName name="kjhgfds" localSheetId="5">현금흐름표!kjhgfds</definedName>
    <definedName name="kjhgfds">[0]!kjhgfds</definedName>
    <definedName name="kjjj" localSheetId="38">리스부채!kjjj</definedName>
    <definedName name="kjjj" localSheetId="28">매입채무!kjjj</definedName>
    <definedName name="kjjj" localSheetId="29">#N/A</definedName>
    <definedName name="kjjj" localSheetId="33">미지급비용!kjjj</definedName>
    <definedName name="kjjj" localSheetId="32">선수금!kjjj</definedName>
    <definedName name="kjjj" localSheetId="30">예수금!kjjj</definedName>
    <definedName name="kjjj" localSheetId="4">'잉여금처분(안)'!kjjj</definedName>
    <definedName name="kjjj" localSheetId="3">자본변동표!kjjj</definedName>
    <definedName name="kjjj" localSheetId="37">장기종업원급여부채!kjjj</definedName>
    <definedName name="kjjj" localSheetId="0">'재무상태표 '!kjjj</definedName>
    <definedName name="kjjj" localSheetId="40">제조원가!kjjj</definedName>
    <definedName name="kjjj" localSheetId="34">차입금!kjjj</definedName>
    <definedName name="kjjj" localSheetId="35">퇴직충당금!kjjj</definedName>
    <definedName name="kjjj" localSheetId="5">현금흐름표!kjjj</definedName>
    <definedName name="kjjj">[0]!kjjj</definedName>
    <definedName name="KKK" localSheetId="24">BlankMacro1</definedName>
    <definedName name="KKK" localSheetId="38">BlankMacro1</definedName>
    <definedName name="KKK" localSheetId="28">BlankMacro1</definedName>
    <definedName name="KKK" localSheetId="29">BlankMacro1</definedName>
    <definedName name="KKK" localSheetId="33">BlankMacro1</definedName>
    <definedName name="KKK" localSheetId="32">BlankMacro1</definedName>
    <definedName name="KKK" localSheetId="30">BlankMacro1</definedName>
    <definedName name="KKK" localSheetId="4">BlankMacro1</definedName>
    <definedName name="KKK" localSheetId="3">BlankMacro1</definedName>
    <definedName name="KKK" localSheetId="37">BlankMacro1</definedName>
    <definedName name="KKK" localSheetId="0">BlankMacro1</definedName>
    <definedName name="KKK" localSheetId="40">BlankMacro1</definedName>
    <definedName name="KKK" localSheetId="34">BlankMacro1</definedName>
    <definedName name="KKK" localSheetId="35">BlankMacro1</definedName>
    <definedName name="KKK" localSheetId="5">BlankMacro1</definedName>
    <definedName name="KKK">BlankMacro1</definedName>
    <definedName name="KKKK" localSheetId="24">BlankMacro1</definedName>
    <definedName name="KKKK" localSheetId="38">BlankMacro1</definedName>
    <definedName name="KKKK" localSheetId="28">BlankMacro1</definedName>
    <definedName name="KKKK" localSheetId="29">BlankMacro1</definedName>
    <definedName name="KKKK" localSheetId="33">BlankMacro1</definedName>
    <definedName name="KKKK" localSheetId="32">BlankMacro1</definedName>
    <definedName name="KKKK" localSheetId="30">BlankMacro1</definedName>
    <definedName name="KKKK" localSheetId="4">BlankMacro1</definedName>
    <definedName name="KKKK" localSheetId="3">BlankMacro1</definedName>
    <definedName name="KKKK" localSheetId="37">BlankMacro1</definedName>
    <definedName name="KKKK" localSheetId="0">BlankMacro1</definedName>
    <definedName name="KKKK" localSheetId="40">BlankMacro1</definedName>
    <definedName name="KKKK" localSheetId="34">BlankMacro1</definedName>
    <definedName name="KKKK" localSheetId="35">BlankMacro1</definedName>
    <definedName name="KKKK" localSheetId="5">BlankMacro1</definedName>
    <definedName name="KKKK">BlankMacro1</definedName>
    <definedName name="koig" localSheetId="38">리스부채!koig</definedName>
    <definedName name="koig" localSheetId="28">매입채무!koig</definedName>
    <definedName name="koig" localSheetId="29">#N/A</definedName>
    <definedName name="koig" localSheetId="33">미지급비용!koig</definedName>
    <definedName name="koig" localSheetId="32">선수금!koig</definedName>
    <definedName name="koig" localSheetId="30">예수금!koig</definedName>
    <definedName name="koig" localSheetId="4">'잉여금처분(안)'!koig</definedName>
    <definedName name="koig" localSheetId="3">자본변동표!koig</definedName>
    <definedName name="koig" localSheetId="37">장기종업원급여부채!koig</definedName>
    <definedName name="koig" localSheetId="0">'재무상태표 '!koig</definedName>
    <definedName name="koig" localSheetId="40">제조원가!koig</definedName>
    <definedName name="koig" localSheetId="34">차입금!koig</definedName>
    <definedName name="koig" localSheetId="35">퇴직충당금!koig</definedName>
    <definedName name="koig" localSheetId="5">현금흐름표!koig</definedName>
    <definedName name="koig">[0]!koig</definedName>
    <definedName name="kujy" localSheetId="38">리스부채!kujy</definedName>
    <definedName name="kujy" localSheetId="28">매입채무!kujy</definedName>
    <definedName name="kujy" localSheetId="29">#N/A</definedName>
    <definedName name="kujy" localSheetId="33">미지급비용!kujy</definedName>
    <definedName name="kujy" localSheetId="32">선수금!kujy</definedName>
    <definedName name="kujy" localSheetId="30">예수금!kujy</definedName>
    <definedName name="kujy" localSheetId="4">'잉여금처분(안)'!kujy</definedName>
    <definedName name="kujy" localSheetId="3">자본변동표!kujy</definedName>
    <definedName name="kujy" localSheetId="37">장기종업원급여부채!kujy</definedName>
    <definedName name="kujy" localSheetId="0">'재무상태표 '!kujy</definedName>
    <definedName name="kujy" localSheetId="40">제조원가!kujy</definedName>
    <definedName name="kujy" localSheetId="34">차입금!kujy</definedName>
    <definedName name="kujy" localSheetId="35">퇴직충당금!kujy</definedName>
    <definedName name="kujy" localSheetId="5">현금흐름표!kujy</definedName>
    <definedName name="kujy">[0]!kujy</definedName>
    <definedName name="kuy" localSheetId="38">리스부채!kuy</definedName>
    <definedName name="kuy" localSheetId="28">매입채무!kuy</definedName>
    <definedName name="kuy" localSheetId="29">#N/A</definedName>
    <definedName name="kuy" localSheetId="33">미지급비용!kuy</definedName>
    <definedName name="kuy" localSheetId="32">선수금!kuy</definedName>
    <definedName name="kuy" localSheetId="30">예수금!kuy</definedName>
    <definedName name="kuy" localSheetId="4">'잉여금처분(안)'!kuy</definedName>
    <definedName name="kuy" localSheetId="3">자본변동표!kuy</definedName>
    <definedName name="kuy" localSheetId="37">장기종업원급여부채!kuy</definedName>
    <definedName name="kuy" localSheetId="0">'재무상태표 '!kuy</definedName>
    <definedName name="kuy" localSheetId="40">제조원가!kuy</definedName>
    <definedName name="kuy" localSheetId="34">차입금!kuy</definedName>
    <definedName name="kuy" localSheetId="35">퇴직충당금!kuy</definedName>
    <definedName name="kuy" localSheetId="5">현금흐름표!kuy</definedName>
    <definedName name="kuy">[0]!kuy</definedName>
    <definedName name="L">#N/A</definedName>
    <definedName name="last" localSheetId="24">#REF!</definedName>
    <definedName name="last" localSheetId="38">#REF!</definedName>
    <definedName name="last" localSheetId="28">#REF!</definedName>
    <definedName name="last" localSheetId="29">#REF!</definedName>
    <definedName name="last" localSheetId="33">#REF!</definedName>
    <definedName name="last" localSheetId="32">#REF!</definedName>
    <definedName name="last" localSheetId="30">#REF!</definedName>
    <definedName name="last" localSheetId="4">#REF!</definedName>
    <definedName name="last" localSheetId="3">#REF!</definedName>
    <definedName name="last" localSheetId="37">#REF!</definedName>
    <definedName name="last" localSheetId="0">#REF!</definedName>
    <definedName name="last" localSheetId="40">#REF!</definedName>
    <definedName name="last" localSheetId="34">#REF!</definedName>
    <definedName name="last" localSheetId="35">#REF!</definedName>
    <definedName name="last" localSheetId="5">#REF!</definedName>
    <definedName name="last">#REF!</definedName>
    <definedName name="LCD" localSheetId="3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2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29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3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32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3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37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4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3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3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localSheetId="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cd잉여" localSheetId="24">#REF!</definedName>
    <definedName name="lcd잉여" localSheetId="38">#REF!</definedName>
    <definedName name="lcd잉여" localSheetId="28">#REF!</definedName>
    <definedName name="lcd잉여" localSheetId="29">#REF!</definedName>
    <definedName name="lcd잉여" localSheetId="33">#REF!</definedName>
    <definedName name="lcd잉여" localSheetId="32">#REF!</definedName>
    <definedName name="lcd잉여" localSheetId="30">#REF!</definedName>
    <definedName name="lcd잉여" localSheetId="4">#REF!</definedName>
    <definedName name="lcd잉여" localSheetId="3">#REF!</definedName>
    <definedName name="lcd잉여" localSheetId="37">#REF!</definedName>
    <definedName name="lcd잉여" localSheetId="0">#REF!</definedName>
    <definedName name="lcd잉여" localSheetId="40">#REF!</definedName>
    <definedName name="lcd잉여" localSheetId="34">#REF!</definedName>
    <definedName name="lcd잉여" localSheetId="35">#REF!</definedName>
    <definedName name="lcd잉여" localSheetId="5">#REF!</definedName>
    <definedName name="lcd잉여">#REF!</definedName>
    <definedName name="Link_A040" localSheetId="24">#REF!</definedName>
    <definedName name="Link_A040" localSheetId="38">#REF!</definedName>
    <definedName name="Link_A040" localSheetId="28">#REF!</definedName>
    <definedName name="Link_A040" localSheetId="29">#REF!</definedName>
    <definedName name="Link_A040" localSheetId="33">#REF!</definedName>
    <definedName name="Link_A040" localSheetId="32">#REF!</definedName>
    <definedName name="Link_A040" localSheetId="30">#REF!</definedName>
    <definedName name="Link_A040" localSheetId="4">#REF!</definedName>
    <definedName name="Link_A040" localSheetId="3">#REF!</definedName>
    <definedName name="Link_A040" localSheetId="37">#REF!</definedName>
    <definedName name="Link_A040" localSheetId="0">#REF!</definedName>
    <definedName name="Link_A040" localSheetId="40">#REF!</definedName>
    <definedName name="Link_A040" localSheetId="34">#REF!</definedName>
    <definedName name="Link_A040" localSheetId="35">#REF!</definedName>
    <definedName name="Link_A040" localSheetId="5">#REF!</definedName>
    <definedName name="Link_A040">#REF!</definedName>
    <definedName name="list01" localSheetId="24">#REF!</definedName>
    <definedName name="list01" localSheetId="38">#REF!</definedName>
    <definedName name="list01" localSheetId="28">#REF!</definedName>
    <definedName name="list01" localSheetId="29">#REF!</definedName>
    <definedName name="list01" localSheetId="33">#REF!</definedName>
    <definedName name="list01" localSheetId="32">#REF!</definedName>
    <definedName name="list01" localSheetId="30">#REF!</definedName>
    <definedName name="list01" localSheetId="4">#REF!</definedName>
    <definedName name="list01" localSheetId="3">#REF!</definedName>
    <definedName name="list01" localSheetId="37">#REF!</definedName>
    <definedName name="list01" localSheetId="0">#REF!</definedName>
    <definedName name="list01" localSheetId="40">#REF!</definedName>
    <definedName name="list01" localSheetId="34">#REF!</definedName>
    <definedName name="list01" localSheetId="35">#REF!</definedName>
    <definedName name="list01" localSheetId="5">#REF!</definedName>
    <definedName name="list01">#REF!</definedName>
    <definedName name="list02" localSheetId="24">#REF!</definedName>
    <definedName name="list02" localSheetId="38">#REF!</definedName>
    <definedName name="list02" localSheetId="28">#REF!</definedName>
    <definedName name="list02" localSheetId="29">#REF!</definedName>
    <definedName name="list02" localSheetId="33">#REF!</definedName>
    <definedName name="list02" localSheetId="32">#REF!</definedName>
    <definedName name="list02" localSheetId="30">#REF!</definedName>
    <definedName name="list02" localSheetId="4">#REF!</definedName>
    <definedName name="list02" localSheetId="3">#REF!</definedName>
    <definedName name="list02" localSheetId="37">#REF!</definedName>
    <definedName name="list02" localSheetId="0">#REF!</definedName>
    <definedName name="list02" localSheetId="40">#REF!</definedName>
    <definedName name="list02" localSheetId="34">#REF!</definedName>
    <definedName name="list02" localSheetId="35">#REF!</definedName>
    <definedName name="list02" localSheetId="5">#REF!</definedName>
    <definedName name="list02">#REF!</definedName>
    <definedName name="list03" localSheetId="24">#REF!</definedName>
    <definedName name="list03" localSheetId="38">#REF!</definedName>
    <definedName name="list03" localSheetId="28">#REF!</definedName>
    <definedName name="list03" localSheetId="29">#REF!</definedName>
    <definedName name="list03" localSheetId="33">#REF!</definedName>
    <definedName name="list03" localSheetId="32">#REF!</definedName>
    <definedName name="list03" localSheetId="30">#REF!</definedName>
    <definedName name="list03" localSheetId="4">#REF!</definedName>
    <definedName name="list03" localSheetId="3">#REF!</definedName>
    <definedName name="list03" localSheetId="37">#REF!</definedName>
    <definedName name="list03" localSheetId="0">#REF!</definedName>
    <definedName name="list03" localSheetId="40">#REF!</definedName>
    <definedName name="list03" localSheetId="34">#REF!</definedName>
    <definedName name="list03" localSheetId="35">#REF!</definedName>
    <definedName name="list03" localSheetId="5">#REF!</definedName>
    <definedName name="list03">#REF!</definedName>
    <definedName name="list04" localSheetId="24">#REF!</definedName>
    <definedName name="list04" localSheetId="38">#REF!</definedName>
    <definedName name="list04" localSheetId="28">#REF!</definedName>
    <definedName name="list04" localSheetId="29">#REF!</definedName>
    <definedName name="list04" localSheetId="33">#REF!</definedName>
    <definedName name="list04" localSheetId="32">#REF!</definedName>
    <definedName name="list04" localSheetId="30">#REF!</definedName>
    <definedName name="list04" localSheetId="4">#REF!</definedName>
    <definedName name="list04" localSheetId="3">#REF!</definedName>
    <definedName name="list04" localSheetId="37">#REF!</definedName>
    <definedName name="list04" localSheetId="0">#REF!</definedName>
    <definedName name="list04" localSheetId="40">#REF!</definedName>
    <definedName name="list04" localSheetId="34">#REF!</definedName>
    <definedName name="list04" localSheetId="35">#REF!</definedName>
    <definedName name="list04" localSheetId="5">#REF!</definedName>
    <definedName name="list04">#REF!</definedName>
    <definedName name="list05" localSheetId="24">#REF!</definedName>
    <definedName name="list05" localSheetId="38">#REF!</definedName>
    <definedName name="list05" localSheetId="28">#REF!</definedName>
    <definedName name="list05" localSheetId="29">#REF!</definedName>
    <definedName name="list05" localSheetId="33">#REF!</definedName>
    <definedName name="list05" localSheetId="32">#REF!</definedName>
    <definedName name="list05" localSheetId="30">#REF!</definedName>
    <definedName name="list05" localSheetId="4">#REF!</definedName>
    <definedName name="list05" localSheetId="3">#REF!</definedName>
    <definedName name="list05" localSheetId="37">#REF!</definedName>
    <definedName name="list05" localSheetId="0">#REF!</definedName>
    <definedName name="list05" localSheetId="40">#REF!</definedName>
    <definedName name="list05" localSheetId="34">#REF!</definedName>
    <definedName name="list05" localSheetId="35">#REF!</definedName>
    <definedName name="list05" localSheetId="5">#REF!</definedName>
    <definedName name="list05">#REF!</definedName>
    <definedName name="list06" localSheetId="24">#REF!</definedName>
    <definedName name="list06" localSheetId="38">#REF!</definedName>
    <definedName name="list06" localSheetId="28">#REF!</definedName>
    <definedName name="list06" localSheetId="29">#REF!</definedName>
    <definedName name="list06" localSheetId="33">#REF!</definedName>
    <definedName name="list06" localSheetId="32">#REF!</definedName>
    <definedName name="list06" localSheetId="30">#REF!</definedName>
    <definedName name="list06" localSheetId="4">#REF!</definedName>
    <definedName name="list06" localSheetId="3">#REF!</definedName>
    <definedName name="list06" localSheetId="37">#REF!</definedName>
    <definedName name="list06" localSheetId="0">#REF!</definedName>
    <definedName name="list06" localSheetId="40">#REF!</definedName>
    <definedName name="list06" localSheetId="34">#REF!</definedName>
    <definedName name="list06" localSheetId="35">#REF!</definedName>
    <definedName name="list06" localSheetId="5">#REF!</definedName>
    <definedName name="list06">#REF!</definedName>
    <definedName name="ListArea1" localSheetId="24">#REF!</definedName>
    <definedName name="ListArea1" localSheetId="38">#REF!</definedName>
    <definedName name="ListArea1" localSheetId="28">#REF!</definedName>
    <definedName name="ListArea1" localSheetId="29">#REF!</definedName>
    <definedName name="ListArea1" localSheetId="33">#REF!</definedName>
    <definedName name="ListArea1" localSheetId="32">#REF!</definedName>
    <definedName name="ListArea1" localSheetId="30">#REF!</definedName>
    <definedName name="ListArea1" localSheetId="4">#REF!</definedName>
    <definedName name="ListArea1" localSheetId="3">#REF!</definedName>
    <definedName name="ListArea1" localSheetId="37">#REF!</definedName>
    <definedName name="ListArea1" localSheetId="0">#REF!</definedName>
    <definedName name="ListArea1" localSheetId="40">#REF!</definedName>
    <definedName name="ListArea1" localSheetId="34">#REF!</definedName>
    <definedName name="ListArea1" localSheetId="35">#REF!</definedName>
    <definedName name="ListArea1" localSheetId="5">#REF!</definedName>
    <definedName name="ListArea1">#REF!</definedName>
    <definedName name="ListArea2" localSheetId="24">#REF!</definedName>
    <definedName name="ListArea2" localSheetId="38">#REF!</definedName>
    <definedName name="ListArea2" localSheetId="28">#REF!</definedName>
    <definedName name="ListArea2" localSheetId="29">#REF!</definedName>
    <definedName name="ListArea2" localSheetId="33">#REF!</definedName>
    <definedName name="ListArea2" localSheetId="32">#REF!</definedName>
    <definedName name="ListArea2" localSheetId="30">#REF!</definedName>
    <definedName name="ListArea2" localSheetId="4">#REF!</definedName>
    <definedName name="ListArea2" localSheetId="3">#REF!</definedName>
    <definedName name="ListArea2" localSheetId="37">#REF!</definedName>
    <definedName name="ListArea2" localSheetId="0">#REF!</definedName>
    <definedName name="ListArea2" localSheetId="40">#REF!</definedName>
    <definedName name="ListArea2" localSheetId="34">#REF!</definedName>
    <definedName name="ListArea2" localSheetId="35">#REF!</definedName>
    <definedName name="ListArea2" localSheetId="5">#REF!</definedName>
    <definedName name="ListArea2">#REF!</definedName>
    <definedName name="lkj" localSheetId="24">#REF!</definedName>
    <definedName name="lkj" localSheetId="38">#REF!</definedName>
    <definedName name="lkj" localSheetId="28">#REF!</definedName>
    <definedName name="lkj" localSheetId="29">#REF!</definedName>
    <definedName name="lkj" localSheetId="33">#REF!</definedName>
    <definedName name="lkj" localSheetId="32">#REF!</definedName>
    <definedName name="lkj" localSheetId="30">#REF!</definedName>
    <definedName name="lkj" localSheetId="4">#REF!</definedName>
    <definedName name="lkj" localSheetId="3">#REF!</definedName>
    <definedName name="lkj" localSheetId="37">#REF!</definedName>
    <definedName name="lkj" localSheetId="0">#REF!</definedName>
    <definedName name="lkj" localSheetId="40">#REF!</definedName>
    <definedName name="lkj" localSheetId="34">#REF!</definedName>
    <definedName name="lkj" localSheetId="35">#REF!</definedName>
    <definedName name="lkj" localSheetId="5">#REF!</definedName>
    <definedName name="lkj">#REF!</definedName>
    <definedName name="lkjf" localSheetId="38">리스부채!lkjf</definedName>
    <definedName name="lkjf" localSheetId="28">매입채무!lkjf</definedName>
    <definedName name="lkjf" localSheetId="29">#N/A</definedName>
    <definedName name="lkjf" localSheetId="33">미지급비용!lkjf</definedName>
    <definedName name="lkjf" localSheetId="32">선수금!lkjf</definedName>
    <definedName name="lkjf" localSheetId="30">예수금!lkjf</definedName>
    <definedName name="lkjf" localSheetId="4">'잉여금처분(안)'!lkjf</definedName>
    <definedName name="lkjf" localSheetId="3">자본변동표!lkjf</definedName>
    <definedName name="lkjf" localSheetId="37">장기종업원급여부채!lkjf</definedName>
    <definedName name="lkjf" localSheetId="0">'재무상태표 '!lkjf</definedName>
    <definedName name="lkjf" localSheetId="40">제조원가!lkjf</definedName>
    <definedName name="lkjf" localSheetId="34">차입금!lkjf</definedName>
    <definedName name="lkjf" localSheetId="35">퇴직충당금!lkjf</definedName>
    <definedName name="lkjf" localSheetId="5">현금흐름표!lkjf</definedName>
    <definedName name="lkjf">[0]!lkjf</definedName>
    <definedName name="LOANPD" localSheetId="24">#REF!</definedName>
    <definedName name="LOANPD" localSheetId="38">#REF!</definedName>
    <definedName name="LOANPD" localSheetId="28">#REF!</definedName>
    <definedName name="LOANPD" localSheetId="29">#REF!</definedName>
    <definedName name="LOANPD" localSheetId="33">#REF!</definedName>
    <definedName name="LOANPD" localSheetId="32">#REF!</definedName>
    <definedName name="LOANPD" localSheetId="30">#REF!</definedName>
    <definedName name="LOANPD" localSheetId="4">#REF!</definedName>
    <definedName name="LOANPD" localSheetId="3">#REF!</definedName>
    <definedName name="LOANPD" localSheetId="37">#REF!</definedName>
    <definedName name="LOANPD" localSheetId="0">#REF!</definedName>
    <definedName name="LOANPD" localSheetId="40">#REF!</definedName>
    <definedName name="LOANPD" localSheetId="34">#REF!</definedName>
    <definedName name="LOANPD" localSheetId="35">#REF!</definedName>
    <definedName name="LOANPD" localSheetId="5">#REF!</definedName>
    <definedName name="LOANPD">#REF!</definedName>
    <definedName name="LOANS" localSheetId="24">#REF!</definedName>
    <definedName name="LOANS" localSheetId="38">#REF!</definedName>
    <definedName name="LOANS" localSheetId="28">#REF!</definedName>
    <definedName name="LOANS" localSheetId="29">#REF!</definedName>
    <definedName name="LOANS" localSheetId="33">#REF!</definedName>
    <definedName name="LOANS" localSheetId="32">#REF!</definedName>
    <definedName name="LOANS" localSheetId="30">#REF!</definedName>
    <definedName name="LOANS" localSheetId="4">#REF!</definedName>
    <definedName name="LOANS" localSheetId="3">#REF!</definedName>
    <definedName name="LOANS" localSheetId="37">#REF!</definedName>
    <definedName name="LOANS" localSheetId="0">#REF!</definedName>
    <definedName name="LOANS" localSheetId="40">#REF!</definedName>
    <definedName name="LOANS" localSheetId="34">#REF!</definedName>
    <definedName name="LOANS" localSheetId="35">#REF!</definedName>
    <definedName name="LOANS" localSheetId="5">#REF!</definedName>
    <definedName name="LOANS">#REF!</definedName>
    <definedName name="LONG" localSheetId="24">#REF!</definedName>
    <definedName name="LONG" localSheetId="38">#REF!</definedName>
    <definedName name="LONG" localSheetId="28">#REF!</definedName>
    <definedName name="LONG" localSheetId="29">#REF!</definedName>
    <definedName name="LONG" localSheetId="33">#REF!</definedName>
    <definedName name="LONG" localSheetId="32">#REF!</definedName>
    <definedName name="LONG" localSheetId="30">#REF!</definedName>
    <definedName name="LONG" localSheetId="4">#REF!</definedName>
    <definedName name="LONG" localSheetId="3">#REF!</definedName>
    <definedName name="LONG" localSheetId="37">#REF!</definedName>
    <definedName name="LONG" localSheetId="0">#REF!</definedName>
    <definedName name="LONG" localSheetId="40">#REF!</definedName>
    <definedName name="LONG" localSheetId="34">#REF!</definedName>
    <definedName name="LONG" localSheetId="35">#REF!</definedName>
    <definedName name="LONG" localSheetId="5">#REF!</definedName>
    <definedName name="LONG">#REF!</definedName>
    <definedName name="LSI경영" localSheetId="24">#REF!</definedName>
    <definedName name="LSI경영" localSheetId="38">#REF!</definedName>
    <definedName name="LSI경영" localSheetId="28">#REF!</definedName>
    <definedName name="LSI경영" localSheetId="29">#REF!</definedName>
    <definedName name="LSI경영" localSheetId="33">#REF!</definedName>
    <definedName name="LSI경영" localSheetId="32">#REF!</definedName>
    <definedName name="LSI경영" localSheetId="30">#REF!</definedName>
    <definedName name="LSI경영" localSheetId="4">#REF!</definedName>
    <definedName name="LSI경영" localSheetId="3">#REF!</definedName>
    <definedName name="LSI경영" localSheetId="37">#REF!</definedName>
    <definedName name="LSI경영" localSheetId="0">#REF!</definedName>
    <definedName name="LSI경영" localSheetId="40">#REF!</definedName>
    <definedName name="LSI경영" localSheetId="34">#REF!</definedName>
    <definedName name="LSI경영" localSheetId="35">#REF!</definedName>
    <definedName name="LSI경영" localSheetId="5">#REF!</definedName>
    <definedName name="LSI경영">#REF!</definedName>
    <definedName name="LSI실적" localSheetId="24">#REF!</definedName>
    <definedName name="LSI실적" localSheetId="38">#REF!</definedName>
    <definedName name="LSI실적" localSheetId="28">#REF!</definedName>
    <definedName name="LSI실적" localSheetId="29">#REF!</definedName>
    <definedName name="LSI실적" localSheetId="33">#REF!</definedName>
    <definedName name="LSI실적" localSheetId="32">#REF!</definedName>
    <definedName name="LSI실적" localSheetId="30">#REF!</definedName>
    <definedName name="LSI실적" localSheetId="4">#REF!</definedName>
    <definedName name="LSI실적" localSheetId="3">#REF!</definedName>
    <definedName name="LSI실적" localSheetId="37">#REF!</definedName>
    <definedName name="LSI실적" localSheetId="0">#REF!</definedName>
    <definedName name="LSI실적" localSheetId="40">#REF!</definedName>
    <definedName name="LSI실적" localSheetId="34">#REF!</definedName>
    <definedName name="LSI실적" localSheetId="35">#REF!</definedName>
    <definedName name="LSI실적" localSheetId="5">#REF!</definedName>
    <definedName name="LSI실적">#REF!</definedName>
    <definedName name="M">#N/A</definedName>
    <definedName name="M9_" localSheetId="24">#REF!</definedName>
    <definedName name="M9_" localSheetId="38">#REF!</definedName>
    <definedName name="M9_" localSheetId="28">#REF!</definedName>
    <definedName name="M9_" localSheetId="29">#REF!</definedName>
    <definedName name="M9_" localSheetId="33">#REF!</definedName>
    <definedName name="M9_" localSheetId="32">#REF!</definedName>
    <definedName name="M9_" localSheetId="30">#REF!</definedName>
    <definedName name="M9_" localSheetId="4">#REF!</definedName>
    <definedName name="M9_" localSheetId="3">#REF!</definedName>
    <definedName name="M9_" localSheetId="37">#REF!</definedName>
    <definedName name="M9_" localSheetId="0">#REF!</definedName>
    <definedName name="M9_" localSheetId="40">#REF!</definedName>
    <definedName name="M9_" localSheetId="34">#REF!</definedName>
    <definedName name="M9_" localSheetId="35">#REF!</definedName>
    <definedName name="M9_" localSheetId="5">#REF!</definedName>
    <definedName name="M9_">#REF!</definedName>
    <definedName name="M95_" localSheetId="24">#REF!</definedName>
    <definedName name="M95_" localSheetId="38">#REF!</definedName>
    <definedName name="M95_" localSheetId="28">#REF!</definedName>
    <definedName name="M95_" localSheetId="29">#REF!</definedName>
    <definedName name="M95_" localSheetId="33">#REF!</definedName>
    <definedName name="M95_" localSheetId="32">#REF!</definedName>
    <definedName name="M95_" localSheetId="30">#REF!</definedName>
    <definedName name="M95_" localSheetId="4">#REF!</definedName>
    <definedName name="M95_" localSheetId="3">#REF!</definedName>
    <definedName name="M95_" localSheetId="37">#REF!</definedName>
    <definedName name="M95_" localSheetId="0">#REF!</definedName>
    <definedName name="M95_" localSheetId="40">#REF!</definedName>
    <definedName name="M95_" localSheetId="34">#REF!</definedName>
    <definedName name="M95_" localSheetId="35">#REF!</definedName>
    <definedName name="M95_" localSheetId="5">#REF!</definedName>
    <definedName name="M95_">#REF!</definedName>
    <definedName name="MA" localSheetId="24">#REF!</definedName>
    <definedName name="MA" localSheetId="38">#REF!</definedName>
    <definedName name="MA" localSheetId="28">#REF!</definedName>
    <definedName name="MA" localSheetId="29">#REF!</definedName>
    <definedName name="MA" localSheetId="33">#REF!</definedName>
    <definedName name="MA" localSheetId="32">#REF!</definedName>
    <definedName name="MA" localSheetId="30">#REF!</definedName>
    <definedName name="MA" localSheetId="4">#REF!</definedName>
    <definedName name="MA" localSheetId="3">#REF!</definedName>
    <definedName name="MA" localSheetId="37">#REF!</definedName>
    <definedName name="MA" localSheetId="0">#REF!</definedName>
    <definedName name="MA" localSheetId="40">#REF!</definedName>
    <definedName name="MA" localSheetId="34">#REF!</definedName>
    <definedName name="MA" localSheetId="35">#REF!</definedName>
    <definedName name="MA" localSheetId="5">#REF!</definedName>
    <definedName name="MA">#REF!</definedName>
    <definedName name="MICON">#N/A</definedName>
    <definedName name="MK" localSheetId="24">#REF!</definedName>
    <definedName name="MK" localSheetId="38">#REF!</definedName>
    <definedName name="MK" localSheetId="28">#REF!</definedName>
    <definedName name="MK" localSheetId="29">#REF!</definedName>
    <definedName name="MK" localSheetId="33">#REF!</definedName>
    <definedName name="MK" localSheetId="32">#REF!</definedName>
    <definedName name="MK" localSheetId="30">#REF!</definedName>
    <definedName name="MK" localSheetId="4">#REF!</definedName>
    <definedName name="MK" localSheetId="3">#REF!</definedName>
    <definedName name="MK" localSheetId="37">#REF!</definedName>
    <definedName name="MK" localSheetId="0">#REF!</definedName>
    <definedName name="MK" localSheetId="40">#REF!</definedName>
    <definedName name="MK" localSheetId="34">#REF!</definedName>
    <definedName name="MK" localSheetId="35">#REF!</definedName>
    <definedName name="MK" localSheetId="5">#REF!</definedName>
    <definedName name="MK">#REF!</definedName>
    <definedName name="mm" localSheetId="38">리스부채!mm</definedName>
    <definedName name="mm" localSheetId="28">매입채무!mm</definedName>
    <definedName name="mm" localSheetId="29">#N/A</definedName>
    <definedName name="mm" localSheetId="33">미지급비용!mm</definedName>
    <definedName name="mm" localSheetId="32">선수금!mm</definedName>
    <definedName name="mm" localSheetId="30">예수금!mm</definedName>
    <definedName name="mm" localSheetId="4">'잉여금처분(안)'!mm</definedName>
    <definedName name="mm" localSheetId="3">자본변동표!mm</definedName>
    <definedName name="mm" localSheetId="37">장기종업원급여부채!mm</definedName>
    <definedName name="mm" localSheetId="0">'재무상태표 '!mm</definedName>
    <definedName name="mm" localSheetId="40">제조원가!mm</definedName>
    <definedName name="mm" localSheetId="34">차입금!mm</definedName>
    <definedName name="mm" localSheetId="35">퇴직충당금!mm</definedName>
    <definedName name="mm" localSheetId="5">현금흐름표!mm</definedName>
    <definedName name="mm">[0]!mm</definedName>
    <definedName name="MODEL">#N/A</definedName>
    <definedName name="month" localSheetId="24">#REF!</definedName>
    <definedName name="month" localSheetId="38">#REF!</definedName>
    <definedName name="month" localSheetId="28">#REF!</definedName>
    <definedName name="month" localSheetId="29">#REF!</definedName>
    <definedName name="month" localSheetId="33">#REF!</definedName>
    <definedName name="month" localSheetId="32">#REF!</definedName>
    <definedName name="month" localSheetId="30">#REF!</definedName>
    <definedName name="month" localSheetId="4">#REF!</definedName>
    <definedName name="month" localSheetId="3">#REF!</definedName>
    <definedName name="month" localSheetId="37">#REF!</definedName>
    <definedName name="month" localSheetId="0">#REF!</definedName>
    <definedName name="month" localSheetId="40">#REF!</definedName>
    <definedName name="month" localSheetId="34">#REF!</definedName>
    <definedName name="month" localSheetId="35">#REF!</definedName>
    <definedName name="month" localSheetId="5">#REF!</definedName>
    <definedName name="month">#REF!</definedName>
    <definedName name="MP" localSheetId="24">#REF!</definedName>
    <definedName name="MP" localSheetId="38">#REF!</definedName>
    <definedName name="MP" localSheetId="28">#REF!</definedName>
    <definedName name="MP" localSheetId="29">#REF!</definedName>
    <definedName name="MP" localSheetId="33">#REF!</definedName>
    <definedName name="MP" localSheetId="32">#REF!</definedName>
    <definedName name="MP" localSheetId="30">#REF!</definedName>
    <definedName name="MP" localSheetId="4">#REF!</definedName>
    <definedName name="MP" localSheetId="3">#REF!</definedName>
    <definedName name="MP" localSheetId="37">#REF!</definedName>
    <definedName name="MP" localSheetId="0">#REF!</definedName>
    <definedName name="MP" localSheetId="40">#REF!</definedName>
    <definedName name="MP" localSheetId="34">#REF!</definedName>
    <definedName name="MP" localSheetId="35">#REF!</definedName>
    <definedName name="MP" localSheetId="5">#REF!</definedName>
    <definedName name="MP">#REF!</definedName>
    <definedName name="MPBOH">#N/A</definedName>
    <definedName name="MPEOH">#N/A</definedName>
    <definedName name="mx" localSheetId="38" hidden="1">{#N/A,#N/A,FALSE,"단축1";#N/A,#N/A,FALSE,"단축2";#N/A,#N/A,FALSE,"단축3";#N/A,#N/A,FALSE,"장축";#N/A,#N/A,FALSE,"4WD"}</definedName>
    <definedName name="mx" localSheetId="28" hidden="1">{#N/A,#N/A,FALSE,"단축1";#N/A,#N/A,FALSE,"단축2";#N/A,#N/A,FALSE,"단축3";#N/A,#N/A,FALSE,"장축";#N/A,#N/A,FALSE,"4WD"}</definedName>
    <definedName name="mx" localSheetId="29" hidden="1">{#N/A,#N/A,FALSE,"단축1";#N/A,#N/A,FALSE,"단축2";#N/A,#N/A,FALSE,"단축3";#N/A,#N/A,FALSE,"장축";#N/A,#N/A,FALSE,"4WD"}</definedName>
    <definedName name="mx" localSheetId="33" hidden="1">{#N/A,#N/A,FALSE,"단축1";#N/A,#N/A,FALSE,"단축2";#N/A,#N/A,FALSE,"단축3";#N/A,#N/A,FALSE,"장축";#N/A,#N/A,FALSE,"4WD"}</definedName>
    <definedName name="mx" localSheetId="32" hidden="1">{#N/A,#N/A,FALSE,"단축1";#N/A,#N/A,FALSE,"단축2";#N/A,#N/A,FALSE,"단축3";#N/A,#N/A,FALSE,"장축";#N/A,#N/A,FALSE,"4WD"}</definedName>
    <definedName name="mx" localSheetId="30" hidden="1">{#N/A,#N/A,FALSE,"단축1";#N/A,#N/A,FALSE,"단축2";#N/A,#N/A,FALSE,"단축3";#N/A,#N/A,FALSE,"장축";#N/A,#N/A,FALSE,"4WD"}</definedName>
    <definedName name="mx" localSheetId="4" hidden="1">{#N/A,#N/A,FALSE,"단축1";#N/A,#N/A,FALSE,"단축2";#N/A,#N/A,FALSE,"단축3";#N/A,#N/A,FALSE,"장축";#N/A,#N/A,FALSE,"4WD"}</definedName>
    <definedName name="mx" localSheetId="3" hidden="1">{#N/A,#N/A,FALSE,"단축1";#N/A,#N/A,FALSE,"단축2";#N/A,#N/A,FALSE,"단축3";#N/A,#N/A,FALSE,"장축";#N/A,#N/A,FALSE,"4WD"}</definedName>
    <definedName name="mx" localSheetId="37" hidden="1">{#N/A,#N/A,FALSE,"단축1";#N/A,#N/A,FALSE,"단축2";#N/A,#N/A,FALSE,"단축3";#N/A,#N/A,FALSE,"장축";#N/A,#N/A,FALSE,"4WD"}</definedName>
    <definedName name="mx" localSheetId="0" hidden="1">{#N/A,#N/A,FALSE,"단축1";#N/A,#N/A,FALSE,"단축2";#N/A,#N/A,FALSE,"단축3";#N/A,#N/A,FALSE,"장축";#N/A,#N/A,FALSE,"4WD"}</definedName>
    <definedName name="mx" localSheetId="40" hidden="1">{#N/A,#N/A,FALSE,"단축1";#N/A,#N/A,FALSE,"단축2";#N/A,#N/A,FALSE,"단축3";#N/A,#N/A,FALSE,"장축";#N/A,#N/A,FALSE,"4WD"}</definedName>
    <definedName name="mx" localSheetId="34" hidden="1">{#N/A,#N/A,FALSE,"단축1";#N/A,#N/A,FALSE,"단축2";#N/A,#N/A,FALSE,"단축3";#N/A,#N/A,FALSE,"장축";#N/A,#N/A,FALSE,"4WD"}</definedName>
    <definedName name="mx" localSheetId="35" hidden="1">{#N/A,#N/A,FALSE,"단축1";#N/A,#N/A,FALSE,"단축2";#N/A,#N/A,FALSE,"단축3";#N/A,#N/A,FALSE,"장축";#N/A,#N/A,FALSE,"4WD"}</definedName>
    <definedName name="mx" localSheetId="5" hidden="1">{#N/A,#N/A,FALSE,"단축1";#N/A,#N/A,FALSE,"단축2";#N/A,#N/A,FALSE,"단축3";#N/A,#N/A,FALSE,"장축";#N/A,#N/A,FALSE,"4WD"}</definedName>
    <definedName name="mx" hidden="1">{#N/A,#N/A,FALSE,"단축1";#N/A,#N/A,FALSE,"단축2";#N/A,#N/A,FALSE,"단축3";#N/A,#N/A,FALSE,"장축";#N/A,#N/A,FALSE,"4WD"}</definedName>
    <definedName name="M행" localSheetId="24">#REF!</definedName>
    <definedName name="M행" localSheetId="38">#REF!</definedName>
    <definedName name="M행" localSheetId="28">#REF!</definedName>
    <definedName name="M행" localSheetId="29">#REF!</definedName>
    <definedName name="M행" localSheetId="33">#REF!</definedName>
    <definedName name="M행" localSheetId="32">#REF!</definedName>
    <definedName name="M행" localSheetId="30">#REF!</definedName>
    <definedName name="M행" localSheetId="4">#REF!</definedName>
    <definedName name="M행" localSheetId="3">#REF!</definedName>
    <definedName name="M행" localSheetId="37">#REF!</definedName>
    <definedName name="M행" localSheetId="0">#REF!</definedName>
    <definedName name="M행" localSheetId="40">#REF!</definedName>
    <definedName name="M행" localSheetId="34">#REF!</definedName>
    <definedName name="M행" localSheetId="35">#REF!</definedName>
    <definedName name="M행" localSheetId="5">#REF!</definedName>
    <definedName name="M행">#REF!</definedName>
    <definedName name="N" localSheetId="24">#REF!</definedName>
    <definedName name="N" localSheetId="38">#REF!</definedName>
    <definedName name="N" localSheetId="28">#REF!</definedName>
    <definedName name="N" localSheetId="29">#REF!</definedName>
    <definedName name="N" localSheetId="33">#REF!</definedName>
    <definedName name="N" localSheetId="32">#REF!</definedName>
    <definedName name="N" localSheetId="30">#REF!</definedName>
    <definedName name="N" localSheetId="4">#REF!</definedName>
    <definedName name="N" localSheetId="3">#REF!</definedName>
    <definedName name="N" localSheetId="37">#REF!</definedName>
    <definedName name="N" localSheetId="0">#REF!</definedName>
    <definedName name="N" localSheetId="40">#REF!</definedName>
    <definedName name="N" localSheetId="34">#REF!</definedName>
    <definedName name="N" localSheetId="35">#REF!</definedName>
    <definedName name="N" localSheetId="5">#REF!</definedName>
    <definedName name="N">#REF!</definedName>
    <definedName name="NAME01" localSheetId="24">#REF!</definedName>
    <definedName name="NAME01" localSheetId="38">#REF!</definedName>
    <definedName name="NAME01" localSheetId="28">#REF!</definedName>
    <definedName name="NAME01" localSheetId="29">#REF!</definedName>
    <definedName name="NAME01" localSheetId="33">#REF!</definedName>
    <definedName name="NAME01" localSheetId="32">#REF!</definedName>
    <definedName name="NAME01" localSheetId="30">#REF!</definedName>
    <definedName name="NAME01" localSheetId="4">#REF!</definedName>
    <definedName name="NAME01" localSheetId="3">#REF!</definedName>
    <definedName name="NAME01" localSheetId="37">#REF!</definedName>
    <definedName name="NAME01" localSheetId="0">#REF!</definedName>
    <definedName name="NAME01" localSheetId="40">#REF!</definedName>
    <definedName name="NAME01" localSheetId="34">#REF!</definedName>
    <definedName name="NAME01" localSheetId="35">#REF!</definedName>
    <definedName name="NAME01" localSheetId="5">#REF!</definedName>
    <definedName name="NAME01">#REF!</definedName>
    <definedName name="nd" localSheetId="38">리스부채!nd</definedName>
    <definedName name="nd" localSheetId="28">매입채무!nd</definedName>
    <definedName name="nd" localSheetId="29">#N/A</definedName>
    <definedName name="nd" localSheetId="33">미지급비용!nd</definedName>
    <definedName name="nd" localSheetId="32">선수금!nd</definedName>
    <definedName name="nd" localSheetId="30">예수금!nd</definedName>
    <definedName name="nd" localSheetId="4">'잉여금처분(안)'!nd</definedName>
    <definedName name="nd" localSheetId="3">자본변동표!nd</definedName>
    <definedName name="nd" localSheetId="37">장기종업원급여부채!nd</definedName>
    <definedName name="nd" localSheetId="0">'재무상태표 '!nd</definedName>
    <definedName name="nd" localSheetId="40">제조원가!nd</definedName>
    <definedName name="nd" localSheetId="34">차입금!nd</definedName>
    <definedName name="nd" localSheetId="35">퇴직충당금!nd</definedName>
    <definedName name="nd" localSheetId="5">현금흐름표!nd</definedName>
    <definedName name="nd">[0]!nd</definedName>
    <definedName name="NECKS" localSheetId="24">#REF!</definedName>
    <definedName name="NECKS" localSheetId="38">#REF!</definedName>
    <definedName name="NECKS" localSheetId="28">#REF!</definedName>
    <definedName name="NECKS" localSheetId="29">#REF!</definedName>
    <definedName name="NECKS" localSheetId="33">#REF!</definedName>
    <definedName name="NECKS" localSheetId="32">#REF!</definedName>
    <definedName name="NECKS" localSheetId="30">#REF!</definedName>
    <definedName name="NECKS" localSheetId="4">#REF!</definedName>
    <definedName name="NECKS" localSheetId="3">#REF!</definedName>
    <definedName name="NECKS" localSheetId="37">#REF!</definedName>
    <definedName name="NECKS" localSheetId="0">#REF!</definedName>
    <definedName name="NECKS" localSheetId="40">#REF!</definedName>
    <definedName name="NECKS" localSheetId="34">#REF!</definedName>
    <definedName name="NECKS" localSheetId="35">#REF!</definedName>
    <definedName name="NECKS" localSheetId="5">#REF!</definedName>
    <definedName name="NECKS">#REF!</definedName>
    <definedName name="NET" localSheetId="24">#REF!</definedName>
    <definedName name="NET" localSheetId="38">#REF!</definedName>
    <definedName name="NET" localSheetId="28">#REF!</definedName>
    <definedName name="NET" localSheetId="29">#REF!</definedName>
    <definedName name="NET" localSheetId="33">#REF!</definedName>
    <definedName name="NET" localSheetId="32">#REF!</definedName>
    <definedName name="NET" localSheetId="30">#REF!</definedName>
    <definedName name="NET" localSheetId="4">#REF!</definedName>
    <definedName name="NET" localSheetId="3">#REF!</definedName>
    <definedName name="NET" localSheetId="37">#REF!</definedName>
    <definedName name="NET" localSheetId="0">#REF!</definedName>
    <definedName name="NET" localSheetId="40">#REF!</definedName>
    <definedName name="NET" localSheetId="34">#REF!</definedName>
    <definedName name="NET" localSheetId="35">#REF!</definedName>
    <definedName name="NET" localSheetId="5">#REF!</definedName>
    <definedName name="NET">#REF!</definedName>
    <definedName name="NH" localSheetId="24">#REF!</definedName>
    <definedName name="NH" localSheetId="38">#REF!</definedName>
    <definedName name="NH" localSheetId="28">#REF!</definedName>
    <definedName name="NH" localSheetId="29">#REF!</definedName>
    <definedName name="NH" localSheetId="33">#REF!</definedName>
    <definedName name="NH" localSheetId="32">#REF!</definedName>
    <definedName name="NH" localSheetId="30">#REF!</definedName>
    <definedName name="NH" localSheetId="4">#REF!</definedName>
    <definedName name="NH" localSheetId="3">#REF!</definedName>
    <definedName name="NH" localSheetId="37">#REF!</definedName>
    <definedName name="NH" localSheetId="0">#REF!</definedName>
    <definedName name="NH" localSheetId="40">#REF!</definedName>
    <definedName name="NH" localSheetId="34">#REF!</definedName>
    <definedName name="NH" localSheetId="35">#REF!</definedName>
    <definedName name="NH" localSheetId="5">#REF!</definedName>
    <definedName name="NH">#REF!</definedName>
    <definedName name="no" localSheetId="24">#REF!</definedName>
    <definedName name="no" localSheetId="38">#REF!</definedName>
    <definedName name="no" localSheetId="28">#REF!</definedName>
    <definedName name="no" localSheetId="29">#REF!</definedName>
    <definedName name="no" localSheetId="33">#REF!</definedName>
    <definedName name="no" localSheetId="32">#REF!</definedName>
    <definedName name="no" localSheetId="30">#REF!</definedName>
    <definedName name="no" localSheetId="4">#REF!</definedName>
    <definedName name="no" localSheetId="3">#REF!</definedName>
    <definedName name="no" localSheetId="37">#REF!</definedName>
    <definedName name="no" localSheetId="0">#REF!</definedName>
    <definedName name="no" localSheetId="40">#REF!</definedName>
    <definedName name="no" localSheetId="34">#REF!</definedName>
    <definedName name="no" localSheetId="35">#REF!</definedName>
    <definedName name="no" localSheetId="5">#REF!</definedName>
    <definedName name="no">#REF!</definedName>
    <definedName name="NOMU" localSheetId="24">#REF!</definedName>
    <definedName name="NOMU" localSheetId="38">#REF!</definedName>
    <definedName name="NOMU" localSheetId="28">#REF!</definedName>
    <definedName name="NOMU" localSheetId="29">#REF!</definedName>
    <definedName name="NOMU" localSheetId="33">#REF!</definedName>
    <definedName name="NOMU" localSheetId="32">#REF!</definedName>
    <definedName name="NOMU" localSheetId="30">#REF!</definedName>
    <definedName name="NOMU" localSheetId="4">#REF!</definedName>
    <definedName name="NOMU" localSheetId="3">#REF!</definedName>
    <definedName name="NOMU" localSheetId="37">#REF!</definedName>
    <definedName name="NOMU" localSheetId="0">#REF!</definedName>
    <definedName name="NOMU" localSheetId="40">#REF!</definedName>
    <definedName name="NOMU" localSheetId="34">#REF!</definedName>
    <definedName name="NOMU" localSheetId="35">#REF!</definedName>
    <definedName name="NOMU" localSheetId="5">#REF!</definedName>
    <definedName name="NOMU">#REF!</definedName>
    <definedName name="NORIN">#N/A</definedName>
    <definedName name="NvsASD">"V1999-05-30"</definedName>
    <definedName name="NvsAutoDrillOk">"VN"</definedName>
    <definedName name="NvsElapsedTime">0.00195277777675074</definedName>
    <definedName name="NvsEndTime">36355.3925638889</definedName>
    <definedName name="NvsInstSpec">"%"</definedName>
    <definedName name="NvsLayoutType">"M3"</definedName>
    <definedName name="NvsNplSpec">"%,X,RZF..,CZF.."</definedName>
    <definedName name="NvsPanelEffdt">"V1997-01-01"</definedName>
    <definedName name="NvsPanelSetid">"VFSC"</definedName>
    <definedName name="NvsReqBU">"VFSME"</definedName>
    <definedName name="NvsReqBUOnly">"VN"</definedName>
    <definedName name="NvsTransLed">"VN"</definedName>
    <definedName name="NvsTreeASD">"V1999-05-30"</definedName>
    <definedName name="NvsValTbl.ACCOUNT">"GL_ACCOUNT_TBL"</definedName>
    <definedName name="NvsValTbl.BUSINESS_UNIT">"BUS_UNIT_TBL_GL"</definedName>
    <definedName name="N행" localSheetId="24">#REF!</definedName>
    <definedName name="N행" localSheetId="38">#REF!</definedName>
    <definedName name="N행" localSheetId="28">#REF!</definedName>
    <definedName name="N행" localSheetId="29">#REF!</definedName>
    <definedName name="N행" localSheetId="33">#REF!</definedName>
    <definedName name="N행" localSheetId="32">#REF!</definedName>
    <definedName name="N행" localSheetId="30">#REF!</definedName>
    <definedName name="N행" localSheetId="4">#REF!</definedName>
    <definedName name="N행" localSheetId="3">#REF!</definedName>
    <definedName name="N행" localSheetId="37">#REF!</definedName>
    <definedName name="N행" localSheetId="0">#REF!</definedName>
    <definedName name="N행" localSheetId="40">#REF!</definedName>
    <definedName name="N행" localSheetId="34">#REF!</definedName>
    <definedName name="N행" localSheetId="35">#REF!</definedName>
    <definedName name="N행" localSheetId="5">#REF!</definedName>
    <definedName name="N행">#REF!</definedName>
    <definedName name="oi7u" localSheetId="38">리스부채!oi7u</definedName>
    <definedName name="oi7u" localSheetId="28">매입채무!oi7u</definedName>
    <definedName name="oi7u" localSheetId="29">#N/A</definedName>
    <definedName name="oi7u" localSheetId="33">미지급비용!oi7u</definedName>
    <definedName name="oi7u" localSheetId="32">선수금!oi7u</definedName>
    <definedName name="oi7u" localSheetId="30">예수금!oi7u</definedName>
    <definedName name="oi7u" localSheetId="4">'잉여금처분(안)'!oi7u</definedName>
    <definedName name="oi7u" localSheetId="3">자본변동표!oi7u</definedName>
    <definedName name="oi7u" localSheetId="37">장기종업원급여부채!oi7u</definedName>
    <definedName name="oi7u" localSheetId="0">'재무상태표 '!oi7u</definedName>
    <definedName name="oi7u" localSheetId="40">제조원가!oi7u</definedName>
    <definedName name="oi7u" localSheetId="34">차입금!oi7u</definedName>
    <definedName name="oi7u" localSheetId="35">퇴직충당금!oi7u</definedName>
    <definedName name="oi7u" localSheetId="5">현금흐름표!oi7u</definedName>
    <definedName name="oi7u">[0]!oi7u</definedName>
    <definedName name="one" localSheetId="24">#REF!</definedName>
    <definedName name="one" localSheetId="38">#REF!</definedName>
    <definedName name="one" localSheetId="28">#REF!</definedName>
    <definedName name="one" localSheetId="29">#REF!</definedName>
    <definedName name="one" localSheetId="33">#REF!</definedName>
    <definedName name="one" localSheetId="32">#REF!</definedName>
    <definedName name="one" localSheetId="30">#REF!</definedName>
    <definedName name="one" localSheetId="4">#REF!</definedName>
    <definedName name="one" localSheetId="3">#REF!</definedName>
    <definedName name="one" localSheetId="37">#REF!</definedName>
    <definedName name="one" localSheetId="0">#REF!</definedName>
    <definedName name="one" localSheetId="40">#REF!</definedName>
    <definedName name="one" localSheetId="34">#REF!</definedName>
    <definedName name="one" localSheetId="35">#REF!</definedName>
    <definedName name="one" localSheetId="5">#REF!</definedName>
    <definedName name="one">#REF!</definedName>
    <definedName name="ooo" localSheetId="24">#REF!</definedName>
    <definedName name="ooo" localSheetId="38">#REF!</definedName>
    <definedName name="ooo" localSheetId="28">#REF!</definedName>
    <definedName name="ooo" localSheetId="29">#REF!</definedName>
    <definedName name="ooo" localSheetId="33">#REF!</definedName>
    <definedName name="ooo" localSheetId="32">#REF!</definedName>
    <definedName name="ooo" localSheetId="30">#REF!</definedName>
    <definedName name="ooo" localSheetId="4">#REF!</definedName>
    <definedName name="ooo" localSheetId="3">#REF!</definedName>
    <definedName name="ooo" localSheetId="37">#REF!</definedName>
    <definedName name="ooo" localSheetId="0">#REF!</definedName>
    <definedName name="ooo" localSheetId="40">#REF!</definedName>
    <definedName name="ooo" localSheetId="34">#REF!</definedName>
    <definedName name="ooo" localSheetId="35">#REF!</definedName>
    <definedName name="ooo" localSheetId="5">#REF!</definedName>
    <definedName name="ooo">#REF!</definedName>
    <definedName name="OPERMGN" localSheetId="24">#REF!</definedName>
    <definedName name="OPERMGN" localSheetId="38">#REF!</definedName>
    <definedName name="OPERMGN" localSheetId="28">#REF!</definedName>
    <definedName name="OPERMGN" localSheetId="29">#REF!</definedName>
    <definedName name="OPERMGN" localSheetId="33">#REF!</definedName>
    <definedName name="OPERMGN" localSheetId="32">#REF!</definedName>
    <definedName name="OPERMGN" localSheetId="30">#REF!</definedName>
    <definedName name="OPERMGN" localSheetId="4">#REF!</definedName>
    <definedName name="OPERMGN" localSheetId="3">#REF!</definedName>
    <definedName name="OPERMGN" localSheetId="37">#REF!</definedName>
    <definedName name="OPERMGN" localSheetId="0">#REF!</definedName>
    <definedName name="OPERMGN" localSheetId="40">#REF!</definedName>
    <definedName name="OPERMGN" localSheetId="34">#REF!</definedName>
    <definedName name="OPERMGN" localSheetId="35">#REF!</definedName>
    <definedName name="OPERMGN" localSheetId="5">#REF!</definedName>
    <definedName name="OPERMGN">#REF!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T_TOTAL">#N/A</definedName>
    <definedName name="OUTAMT">#N/A</definedName>
    <definedName name="OUTKUM" localSheetId="24">#REF!</definedName>
    <definedName name="OUTKUM" localSheetId="38">#REF!</definedName>
    <definedName name="OUTKUM" localSheetId="28">#REF!</definedName>
    <definedName name="OUTKUM" localSheetId="29">#REF!</definedName>
    <definedName name="OUTKUM" localSheetId="33">#REF!</definedName>
    <definedName name="OUTKUM" localSheetId="32">#REF!</definedName>
    <definedName name="OUTKUM" localSheetId="30">#REF!</definedName>
    <definedName name="OUTKUM" localSheetId="4">#REF!</definedName>
    <definedName name="OUTKUM" localSheetId="3">#REF!</definedName>
    <definedName name="OUTKUM" localSheetId="37">#REF!</definedName>
    <definedName name="OUTKUM" localSheetId="0">#REF!</definedName>
    <definedName name="OUTKUM" localSheetId="40">#REF!</definedName>
    <definedName name="OUTKUM" localSheetId="34">#REF!</definedName>
    <definedName name="OUTKUM" localSheetId="35">#REF!</definedName>
    <definedName name="OUTKUM" localSheetId="5">#REF!</definedName>
    <definedName name="OUTKUM">#REF!</definedName>
    <definedName name="outkum1" localSheetId="24">#REF!</definedName>
    <definedName name="outkum1" localSheetId="38">#REF!</definedName>
    <definedName name="outkum1" localSheetId="28">#REF!</definedName>
    <definedName name="outkum1" localSheetId="29">#REF!</definedName>
    <definedName name="outkum1" localSheetId="33">#REF!</definedName>
    <definedName name="outkum1" localSheetId="32">#REF!</definedName>
    <definedName name="outkum1" localSheetId="30">#REF!</definedName>
    <definedName name="outkum1" localSheetId="4">#REF!</definedName>
    <definedName name="outkum1" localSheetId="3">#REF!</definedName>
    <definedName name="outkum1" localSheetId="37">#REF!</definedName>
    <definedName name="outkum1" localSheetId="0">#REF!</definedName>
    <definedName name="outkum1" localSheetId="40">#REF!</definedName>
    <definedName name="outkum1" localSheetId="34">#REF!</definedName>
    <definedName name="outkum1" localSheetId="35">#REF!</definedName>
    <definedName name="outkum1" localSheetId="5">#REF!</definedName>
    <definedName name="outkum1">#REF!</definedName>
    <definedName name="OUTPUT" localSheetId="24">#REF!</definedName>
    <definedName name="OUTPUT" localSheetId="38">#REF!</definedName>
    <definedName name="OUTPUT" localSheetId="28">#REF!</definedName>
    <definedName name="OUTPUT" localSheetId="29">#REF!</definedName>
    <definedName name="OUTPUT" localSheetId="33">#REF!</definedName>
    <definedName name="OUTPUT" localSheetId="32">#REF!</definedName>
    <definedName name="OUTPUT" localSheetId="30">#REF!</definedName>
    <definedName name="OUTPUT" localSheetId="4">#REF!</definedName>
    <definedName name="OUTPUT" localSheetId="3">#REF!</definedName>
    <definedName name="OUTPUT" localSheetId="37">#REF!</definedName>
    <definedName name="OUTPUT" localSheetId="0">#REF!</definedName>
    <definedName name="OUTPUT" localSheetId="40">#REF!</definedName>
    <definedName name="OUTPUT" localSheetId="34">#REF!</definedName>
    <definedName name="OUTPUT" localSheetId="35">#REF!</definedName>
    <definedName name="OUTPUT" localSheetId="5">#REF!</definedName>
    <definedName name="OUTPUT">#REF!</definedName>
    <definedName name="OUTQTY">#N/A</definedName>
    <definedName name="oy잉여" localSheetId="24">#REF!</definedName>
    <definedName name="oy잉여" localSheetId="38">#REF!</definedName>
    <definedName name="oy잉여" localSheetId="28">#REF!</definedName>
    <definedName name="oy잉여" localSheetId="29">#REF!</definedName>
    <definedName name="oy잉여" localSheetId="33">#REF!</definedName>
    <definedName name="oy잉여" localSheetId="32">#REF!</definedName>
    <definedName name="oy잉여" localSheetId="30">#REF!</definedName>
    <definedName name="oy잉여" localSheetId="4">#REF!</definedName>
    <definedName name="oy잉여" localSheetId="3">#REF!</definedName>
    <definedName name="oy잉여" localSheetId="37">#REF!</definedName>
    <definedName name="oy잉여" localSheetId="0">#REF!</definedName>
    <definedName name="oy잉여" localSheetId="40">#REF!</definedName>
    <definedName name="oy잉여" localSheetId="34">#REF!</definedName>
    <definedName name="oy잉여" localSheetId="35">#REF!</definedName>
    <definedName name="oy잉여" localSheetId="5">#REF!</definedName>
    <definedName name="oy잉여">#REF!</definedName>
    <definedName name="O행" localSheetId="24">#REF!</definedName>
    <definedName name="O행" localSheetId="38">#REF!</definedName>
    <definedName name="O행" localSheetId="28">#REF!</definedName>
    <definedName name="O행" localSheetId="29">#REF!</definedName>
    <definedName name="O행" localSheetId="33">#REF!</definedName>
    <definedName name="O행" localSheetId="32">#REF!</definedName>
    <definedName name="O행" localSheetId="30">#REF!</definedName>
    <definedName name="O행" localSheetId="4">#REF!</definedName>
    <definedName name="O행" localSheetId="3">#REF!</definedName>
    <definedName name="O행" localSheetId="37">#REF!</definedName>
    <definedName name="O행" localSheetId="0">#REF!</definedName>
    <definedName name="O행" localSheetId="40">#REF!</definedName>
    <definedName name="O행" localSheetId="34">#REF!</definedName>
    <definedName name="O행" localSheetId="35">#REF!</definedName>
    <definedName name="O행" localSheetId="5">#REF!</definedName>
    <definedName name="O행">#REF!</definedName>
    <definedName name="P" localSheetId="24">#REF!</definedName>
    <definedName name="P" localSheetId="38">#REF!</definedName>
    <definedName name="P" localSheetId="28">#REF!</definedName>
    <definedName name="P" localSheetId="29">#REF!</definedName>
    <definedName name="P" localSheetId="33">#REF!</definedName>
    <definedName name="P" localSheetId="32">#REF!</definedName>
    <definedName name="P" localSheetId="30">#REF!</definedName>
    <definedName name="P" localSheetId="4">#REF!</definedName>
    <definedName name="P" localSheetId="3">#REF!</definedName>
    <definedName name="P" localSheetId="37">#REF!</definedName>
    <definedName name="P" localSheetId="0">#REF!</definedName>
    <definedName name="P" localSheetId="40">#REF!</definedName>
    <definedName name="P" localSheetId="34">#REF!</definedName>
    <definedName name="P" localSheetId="35">#REF!</definedName>
    <definedName name="P" localSheetId="5">#REF!</definedName>
    <definedName name="P">#REF!</definedName>
    <definedName name="P_?" localSheetId="24">#REF!</definedName>
    <definedName name="P_?" localSheetId="38">#REF!</definedName>
    <definedName name="P_?" localSheetId="28">#REF!</definedName>
    <definedName name="P_?" localSheetId="29">#REF!</definedName>
    <definedName name="P_?" localSheetId="33">#REF!</definedName>
    <definedName name="P_?" localSheetId="32">#REF!</definedName>
    <definedName name="P_?" localSheetId="30">#REF!</definedName>
    <definedName name="P_?" localSheetId="4">#REF!</definedName>
    <definedName name="P_?" localSheetId="3">#REF!</definedName>
    <definedName name="P_?" localSheetId="37">#REF!</definedName>
    <definedName name="P_?" localSheetId="0">#REF!</definedName>
    <definedName name="P_?" localSheetId="40">#REF!</definedName>
    <definedName name="P_?" localSheetId="34">#REF!</definedName>
    <definedName name="P_?" localSheetId="35">#REF!</definedName>
    <definedName name="P_?" localSheetId="5">#REF!</definedName>
    <definedName name="P_?">#REF!</definedName>
    <definedName name="PACKING" localSheetId="24">#REF!</definedName>
    <definedName name="PACKING" localSheetId="38">#REF!</definedName>
    <definedName name="PACKING" localSheetId="28">#REF!</definedName>
    <definedName name="PACKING" localSheetId="29">#REF!</definedName>
    <definedName name="PACKING" localSheetId="33">#REF!</definedName>
    <definedName name="PACKING" localSheetId="32">#REF!</definedName>
    <definedName name="PACKING" localSheetId="30">#REF!</definedName>
    <definedName name="PACKING" localSheetId="4">#REF!</definedName>
    <definedName name="PACKING" localSheetId="3">#REF!</definedName>
    <definedName name="PACKING" localSheetId="37">#REF!</definedName>
    <definedName name="PACKING" localSheetId="0">#REF!</definedName>
    <definedName name="PACKING" localSheetId="40">#REF!</definedName>
    <definedName name="PACKING" localSheetId="34">#REF!</definedName>
    <definedName name="PACKING" localSheetId="35">#REF!</definedName>
    <definedName name="PACKING" localSheetId="5">#REF!</definedName>
    <definedName name="PACKING">#REF!</definedName>
    <definedName name="PAYBACK" localSheetId="24">#REF!</definedName>
    <definedName name="PAYBACK" localSheetId="38">#REF!</definedName>
    <definedName name="PAYBACK" localSheetId="28">#REF!</definedName>
    <definedName name="PAYBACK" localSheetId="29">#REF!</definedName>
    <definedName name="PAYBACK" localSheetId="33">#REF!</definedName>
    <definedName name="PAYBACK" localSheetId="32">#REF!</definedName>
    <definedName name="PAYBACK" localSheetId="30">#REF!</definedName>
    <definedName name="PAYBACK" localSheetId="4">#REF!</definedName>
    <definedName name="PAYBACK" localSheetId="3">#REF!</definedName>
    <definedName name="PAYBACK" localSheetId="37">#REF!</definedName>
    <definedName name="PAYBACK" localSheetId="0">#REF!</definedName>
    <definedName name="PAYBACK" localSheetId="40">#REF!</definedName>
    <definedName name="PAYBACK" localSheetId="34">#REF!</definedName>
    <definedName name="PAYBACK" localSheetId="35">#REF!</definedName>
    <definedName name="PAYBACK" localSheetId="5">#REF!</definedName>
    <definedName name="PAYBACK">#REF!</definedName>
    <definedName name="PERIOD" localSheetId="24">#REF!</definedName>
    <definedName name="PERIOD" localSheetId="38">#REF!</definedName>
    <definedName name="PERIOD" localSheetId="28">#REF!</definedName>
    <definedName name="PERIOD" localSheetId="29">#REF!</definedName>
    <definedName name="PERIOD" localSheetId="33">#REF!</definedName>
    <definedName name="PERIOD" localSheetId="32">#REF!</definedName>
    <definedName name="PERIOD" localSheetId="30">#REF!</definedName>
    <definedName name="PERIOD" localSheetId="4">#REF!</definedName>
    <definedName name="PERIOD" localSheetId="3">#REF!</definedName>
    <definedName name="PERIOD" localSheetId="37">#REF!</definedName>
    <definedName name="PERIOD" localSheetId="0">#REF!</definedName>
    <definedName name="PERIOD" localSheetId="40">#REF!</definedName>
    <definedName name="PERIOD" localSheetId="34">#REF!</definedName>
    <definedName name="PERIOD" localSheetId="35">#REF!</definedName>
    <definedName name="PERIOD" localSheetId="5">#REF!</definedName>
    <definedName name="PERIOD">#REF!</definedName>
    <definedName name="PERIOD_END" localSheetId="24">#REF!</definedName>
    <definedName name="PERIOD_END" localSheetId="38">#REF!</definedName>
    <definedName name="PERIOD_END" localSheetId="28">#REF!</definedName>
    <definedName name="PERIOD_END" localSheetId="29">#REF!</definedName>
    <definedName name="PERIOD_END" localSheetId="33">#REF!</definedName>
    <definedName name="PERIOD_END" localSheetId="32">#REF!</definedName>
    <definedName name="PERIOD_END" localSheetId="30">#REF!</definedName>
    <definedName name="PERIOD_END" localSheetId="4">#REF!</definedName>
    <definedName name="PERIOD_END" localSheetId="3">#REF!</definedName>
    <definedName name="PERIOD_END" localSheetId="37">#REF!</definedName>
    <definedName name="PERIOD_END" localSheetId="0">#REF!</definedName>
    <definedName name="PERIOD_END" localSheetId="40">#REF!</definedName>
    <definedName name="PERIOD_END" localSheetId="34">#REF!</definedName>
    <definedName name="PERIOD_END" localSheetId="35">#REF!</definedName>
    <definedName name="PERIOD_END" localSheetId="5">#REF!</definedName>
    <definedName name="PERIOD_END">#REF!</definedName>
    <definedName name="PersonSelectionRange" localSheetId="24">#REF!</definedName>
    <definedName name="PersonSelectionRange" localSheetId="38">#REF!</definedName>
    <definedName name="PersonSelectionRange" localSheetId="28">#REF!</definedName>
    <definedName name="PersonSelectionRange" localSheetId="29">#REF!</definedName>
    <definedName name="PersonSelectionRange" localSheetId="33">#REF!</definedName>
    <definedName name="PersonSelectionRange" localSheetId="32">#REF!</definedName>
    <definedName name="PersonSelectionRange" localSheetId="30">#REF!</definedName>
    <definedName name="PersonSelectionRange" localSheetId="4">#REF!</definedName>
    <definedName name="PersonSelectionRange" localSheetId="3">#REF!</definedName>
    <definedName name="PersonSelectionRange" localSheetId="37">#REF!</definedName>
    <definedName name="PersonSelectionRange" localSheetId="0">#REF!</definedName>
    <definedName name="PersonSelectionRange" localSheetId="40">#REF!</definedName>
    <definedName name="PersonSelectionRange" localSheetId="34">#REF!</definedName>
    <definedName name="PersonSelectionRange" localSheetId="35">#REF!</definedName>
    <definedName name="PersonSelectionRange" localSheetId="5">#REF!</definedName>
    <definedName name="PersonSelectionRange">#REF!</definedName>
    <definedName name="PINS" localSheetId="24">#REF!</definedName>
    <definedName name="PINS" localSheetId="38">#REF!</definedName>
    <definedName name="PINS" localSheetId="28">#REF!</definedName>
    <definedName name="PINS" localSheetId="29">#REF!</definedName>
    <definedName name="PINS" localSheetId="33">#REF!</definedName>
    <definedName name="PINS" localSheetId="32">#REF!</definedName>
    <definedName name="PINS" localSheetId="30">#REF!</definedName>
    <definedName name="PINS" localSheetId="4">#REF!</definedName>
    <definedName name="PINS" localSheetId="3">#REF!</definedName>
    <definedName name="PINS" localSheetId="37">#REF!</definedName>
    <definedName name="PINS" localSheetId="0">#REF!</definedName>
    <definedName name="PINS" localSheetId="40">#REF!</definedName>
    <definedName name="PINS" localSheetId="34">#REF!</definedName>
    <definedName name="PINS" localSheetId="35">#REF!</definedName>
    <definedName name="PINS" localSheetId="5">#REF!</definedName>
    <definedName name="PINS">#REF!</definedName>
    <definedName name="PKG_LD">#N/A</definedName>
    <definedName name="PL" localSheetId="24">#REF!</definedName>
    <definedName name="PL" localSheetId="38">#REF!</definedName>
    <definedName name="PL" localSheetId="28">#REF!</definedName>
    <definedName name="PL" localSheetId="29">#REF!</definedName>
    <definedName name="PL" localSheetId="33">#REF!</definedName>
    <definedName name="PL" localSheetId="32">#REF!</definedName>
    <definedName name="PL" localSheetId="30">#REF!</definedName>
    <definedName name="PL" localSheetId="4">#REF!</definedName>
    <definedName name="PL" localSheetId="3">#REF!</definedName>
    <definedName name="PL" localSheetId="37">#REF!</definedName>
    <definedName name="PL" localSheetId="0">#REF!</definedName>
    <definedName name="PL" localSheetId="40">#REF!</definedName>
    <definedName name="PL" localSheetId="34">#REF!</definedName>
    <definedName name="PL" localSheetId="35">#REF!</definedName>
    <definedName name="PL" localSheetId="5">#REF!</definedName>
    <definedName name="PL">#REF!</definedName>
    <definedName name="PL본사1" localSheetId="24">#REF!,#REF!,#REF!,#REF!,#REF!,#REF!,#REF!</definedName>
    <definedName name="PL본사1" localSheetId="38">#REF!,#REF!,#REF!,#REF!,#REF!,#REF!,#REF!</definedName>
    <definedName name="PL본사1" localSheetId="28">#REF!,#REF!,#REF!,#REF!,#REF!,#REF!,#REF!</definedName>
    <definedName name="PL본사1" localSheetId="29">#REF!,#REF!,#REF!,#REF!,#REF!,#REF!,#REF!</definedName>
    <definedName name="PL본사1" localSheetId="33">#REF!,#REF!,#REF!,#REF!,#REF!,#REF!,#REF!</definedName>
    <definedName name="PL본사1" localSheetId="32">#REF!,#REF!,#REF!,#REF!,#REF!,#REF!,#REF!</definedName>
    <definedName name="PL본사1" localSheetId="30">#REF!,#REF!,#REF!,#REF!,#REF!,#REF!,#REF!</definedName>
    <definedName name="PL본사1" localSheetId="4">#REF!,#REF!,#REF!,#REF!,#REF!,#REF!,#REF!</definedName>
    <definedName name="PL본사1" localSheetId="3">#REF!,#REF!,#REF!,#REF!,#REF!,#REF!,#REF!</definedName>
    <definedName name="PL본사1" localSheetId="37">#REF!,#REF!,#REF!,#REF!,#REF!,#REF!,#REF!</definedName>
    <definedName name="PL본사1" localSheetId="0">#REF!,#REF!,#REF!,#REF!,#REF!,#REF!,#REF!</definedName>
    <definedName name="PL본사1" localSheetId="40">#REF!,#REF!,#REF!,#REF!,#REF!,#REF!,#REF!</definedName>
    <definedName name="PL본사1" localSheetId="34">#REF!,#REF!,#REF!,#REF!,#REF!,#REF!,#REF!</definedName>
    <definedName name="PL본사1" localSheetId="35">#REF!,#REF!,#REF!,#REF!,#REF!,#REF!,#REF!</definedName>
    <definedName name="PL본사1" localSheetId="5">#REF!,#REF!,#REF!,#REF!,#REF!,#REF!,#REF!</definedName>
    <definedName name="PL본사1">#REF!,#REF!,#REF!,#REF!,#REF!,#REF!,#REF!</definedName>
    <definedName name="PL요약" localSheetId="24">#REF!</definedName>
    <definedName name="PL요약" localSheetId="38">#REF!</definedName>
    <definedName name="PL요약" localSheetId="28">#REF!</definedName>
    <definedName name="PL요약" localSheetId="29">#REF!</definedName>
    <definedName name="PL요약" localSheetId="33">#REF!</definedName>
    <definedName name="PL요약" localSheetId="32">#REF!</definedName>
    <definedName name="PL요약" localSheetId="30">#REF!</definedName>
    <definedName name="PL요약" localSheetId="4">#REF!</definedName>
    <definedName name="PL요약" localSheetId="3">#REF!</definedName>
    <definedName name="PL요약" localSheetId="37">#REF!</definedName>
    <definedName name="PL요약" localSheetId="0">#REF!</definedName>
    <definedName name="PL요약" localSheetId="40">#REF!</definedName>
    <definedName name="PL요약" localSheetId="34">#REF!</definedName>
    <definedName name="PL요약" localSheetId="35">#REF!</definedName>
    <definedName name="PL요약" localSheetId="5">#REF!</definedName>
    <definedName name="PL요약">#REF!</definedName>
    <definedName name="POR1C1R59C22RTSQKS15C6LRTPPPPPT" localSheetId="24">#REF!</definedName>
    <definedName name="POR1C1R59C22RTSQKS15C6LRTPPPPPT" localSheetId="38">#REF!</definedName>
    <definedName name="POR1C1R59C22RTSQKS15C6LRTPPPPPT" localSheetId="28">#REF!</definedName>
    <definedName name="POR1C1R59C22RTSQKS15C6LRTPPPPPT" localSheetId="29">#REF!</definedName>
    <definedName name="POR1C1R59C22RTSQKS15C6LRTPPPPPT" localSheetId="33">#REF!</definedName>
    <definedName name="POR1C1R59C22RTSQKS15C6LRTPPPPPT" localSheetId="32">#REF!</definedName>
    <definedName name="POR1C1R59C22RTSQKS15C6LRTPPPPPT" localSheetId="30">#REF!</definedName>
    <definedName name="POR1C1R59C22RTSQKS15C6LRTPPPPPT" localSheetId="4">#REF!</definedName>
    <definedName name="POR1C1R59C22RTSQKS15C6LRTPPPPPT" localSheetId="3">#REF!</definedName>
    <definedName name="POR1C1R59C22RTSQKS15C6LRTPPPPPT" localSheetId="37">#REF!</definedName>
    <definedName name="POR1C1R59C22RTSQKS15C6LRTPPPPPT" localSheetId="0">#REF!</definedName>
    <definedName name="POR1C1R59C22RTSQKS15C6LRTPPPPPT" localSheetId="40">#REF!</definedName>
    <definedName name="POR1C1R59C22RTSQKS15C6LRTPPPPPT" localSheetId="34">#REF!</definedName>
    <definedName name="POR1C1R59C22RTSQKS15C6LRTPPPPPT" localSheetId="35">#REF!</definedName>
    <definedName name="POR1C1R59C22RTSQKS15C6LRTPPPPPT" localSheetId="5">#REF!</definedName>
    <definedName name="POR1C1R59C22RTSQKS15C6LRTPPPPPT">#REF!</definedName>
    <definedName name="PPBOH">#N/A</definedName>
    <definedName name="PPEOH">#N/A</definedName>
    <definedName name="PPPP" localSheetId="24">#REF!</definedName>
    <definedName name="PPPP" localSheetId="38">#REF!</definedName>
    <definedName name="PPPP" localSheetId="28">#REF!</definedName>
    <definedName name="PPPP" localSheetId="29">#REF!</definedName>
    <definedName name="PPPP" localSheetId="33">#REF!</definedName>
    <definedName name="PPPP" localSheetId="32">#REF!</definedName>
    <definedName name="PPPP" localSheetId="30">#REF!</definedName>
    <definedName name="PPPP" localSheetId="4">#REF!</definedName>
    <definedName name="PPPP" localSheetId="3">#REF!</definedName>
    <definedName name="PPPP" localSheetId="37">#REF!</definedName>
    <definedName name="PPPP" localSheetId="0">#REF!</definedName>
    <definedName name="PPPP" localSheetId="40">#REF!</definedName>
    <definedName name="PPPP" localSheetId="34">#REF!</definedName>
    <definedName name="PPPP" localSheetId="35">#REF!</definedName>
    <definedName name="PPPP" localSheetId="5">#REF!</definedName>
    <definedName name="PPPP">#REF!</definedName>
    <definedName name="PPPPPPPP" localSheetId="24">#REF!</definedName>
    <definedName name="PPPPPPPP" localSheetId="38">#REF!</definedName>
    <definedName name="PPPPPPPP" localSheetId="28">#REF!</definedName>
    <definedName name="PPPPPPPP" localSheetId="29">#REF!</definedName>
    <definedName name="PPPPPPPP" localSheetId="33">#REF!</definedName>
    <definedName name="PPPPPPPP" localSheetId="32">#REF!</definedName>
    <definedName name="PPPPPPPP" localSheetId="30">#REF!</definedName>
    <definedName name="PPPPPPPP" localSheetId="4">#REF!</definedName>
    <definedName name="PPPPPPPP" localSheetId="3">#REF!</definedName>
    <definedName name="PPPPPPPP" localSheetId="37">#REF!</definedName>
    <definedName name="PPPPPPPP" localSheetId="0">#REF!</definedName>
    <definedName name="PPPPPPPP" localSheetId="40">#REF!</definedName>
    <definedName name="PPPPPPPP" localSheetId="34">#REF!</definedName>
    <definedName name="PPPPPPPP" localSheetId="35">#REF!</definedName>
    <definedName name="PPPPPPPP" localSheetId="5">#REF!</definedName>
    <definedName name="PPPPPPPP">#REF!</definedName>
    <definedName name="PRESENT_VALUE_DISCOUNT_ACCOUNT">"ㅣ"</definedName>
    <definedName name="PRINT" localSheetId="24">#REF!</definedName>
    <definedName name="PRINT" localSheetId="38">#REF!</definedName>
    <definedName name="PRINT" localSheetId="28">#REF!</definedName>
    <definedName name="PRINT" localSheetId="29">#REF!</definedName>
    <definedName name="PRINT" localSheetId="33">#REF!</definedName>
    <definedName name="PRINT" localSheetId="32">#REF!</definedName>
    <definedName name="PRINT" localSheetId="30">#REF!</definedName>
    <definedName name="PRINT" localSheetId="4">#REF!</definedName>
    <definedName name="PRINT" localSheetId="3">#REF!</definedName>
    <definedName name="PRINT" localSheetId="37">#REF!</definedName>
    <definedName name="PRINT" localSheetId="0">#REF!</definedName>
    <definedName name="PRINT" localSheetId="40">#REF!</definedName>
    <definedName name="PRINT" localSheetId="34">#REF!</definedName>
    <definedName name="PRINT" localSheetId="35">#REF!</definedName>
    <definedName name="PRINT" localSheetId="5">#REF!</definedName>
    <definedName name="PRINT">#REF!</definedName>
    <definedName name="_xlnm.Print_Area" localSheetId="24">건설중인자산!$A$1:$G$14</definedName>
    <definedName name="_xlnm.Print_Area" localSheetId="38">리스부채!$A$1:$J$20</definedName>
    <definedName name="_xlnm.Print_Area" localSheetId="28">[10]합손!#REF!</definedName>
    <definedName name="_xlnm.Print_Area" localSheetId="29">[10]합손!#REF!</definedName>
    <definedName name="_xlnm.Print_Area" localSheetId="33">[10]합손!#REF!</definedName>
    <definedName name="_xlnm.Print_Area" localSheetId="32">[10]합손!#REF!</definedName>
    <definedName name="_xlnm.Print_Area" localSheetId="30">[10]합손!#REF!</definedName>
    <definedName name="_xlnm.Print_Area" localSheetId="4">[10]합손!#REF!</definedName>
    <definedName name="_xlnm.Print_Area" localSheetId="3">[10]합손!#REF!</definedName>
    <definedName name="_xlnm.Print_Area" localSheetId="37">장기종업원급여부채!$A$1:$J$18</definedName>
    <definedName name="_xlnm.Print_Area" localSheetId="0">'재무상태표 '!$B$2:$F$88</definedName>
    <definedName name="_xlnm.Print_Area" localSheetId="40">[10]합손!#REF!</definedName>
    <definedName name="_xlnm.Print_Area" localSheetId="34">[10]합손!#REF!</definedName>
    <definedName name="_xlnm.Print_Area" localSheetId="35">퇴직충당금!$A$1:$J$20</definedName>
    <definedName name="_xlnm.Print_Area" localSheetId="5">[10]합손!#REF!</definedName>
    <definedName name="_xlnm.Print_Area">[10]합손!#REF!</definedName>
    <definedName name="PRINT_AREA_MI" localSheetId="24">#REF!</definedName>
    <definedName name="PRINT_AREA_MI" localSheetId="38">#REF!</definedName>
    <definedName name="PRINT_AREA_MI" localSheetId="28">#REF!</definedName>
    <definedName name="PRINT_AREA_MI" localSheetId="29">#REF!</definedName>
    <definedName name="PRINT_AREA_MI" localSheetId="33">#REF!</definedName>
    <definedName name="PRINT_AREA_MI" localSheetId="32">#REF!</definedName>
    <definedName name="PRINT_AREA_MI" localSheetId="30">#REF!</definedName>
    <definedName name="PRINT_AREA_MI" localSheetId="4">#REF!</definedName>
    <definedName name="PRINT_AREA_MI" localSheetId="3">#REF!</definedName>
    <definedName name="PRINT_AREA_MI" localSheetId="37">#REF!</definedName>
    <definedName name="PRINT_AREA_MI" localSheetId="0">#REF!</definedName>
    <definedName name="PRINT_AREA_MI" localSheetId="40">#REF!</definedName>
    <definedName name="PRINT_AREA_MI" localSheetId="34">#REF!</definedName>
    <definedName name="PRINT_AREA_MI" localSheetId="35">#REF!</definedName>
    <definedName name="PRINT_AREA_MI" localSheetId="5">#REF!</definedName>
    <definedName name="PRINT_AREA_MI">#REF!</definedName>
    <definedName name="Print_Areea" localSheetId="24">#REF!</definedName>
    <definedName name="Print_Areea" localSheetId="38">#REF!</definedName>
    <definedName name="Print_Areea" localSheetId="28">#REF!</definedName>
    <definedName name="Print_Areea" localSheetId="29">#REF!</definedName>
    <definedName name="Print_Areea" localSheetId="33">#REF!</definedName>
    <definedName name="Print_Areea" localSheetId="32">#REF!</definedName>
    <definedName name="Print_Areea" localSheetId="30">#REF!</definedName>
    <definedName name="Print_Areea" localSheetId="4">#REF!</definedName>
    <definedName name="Print_Areea" localSheetId="3">#REF!</definedName>
    <definedName name="Print_Areea" localSheetId="37">#REF!</definedName>
    <definedName name="Print_Areea" localSheetId="0">#REF!</definedName>
    <definedName name="Print_Areea" localSheetId="40">#REF!</definedName>
    <definedName name="Print_Areea" localSheetId="34">#REF!</definedName>
    <definedName name="Print_Areea" localSheetId="35">#REF!</definedName>
    <definedName name="Print_Areea" localSheetId="5">#REF!</definedName>
    <definedName name="Print_Areea">#REF!</definedName>
    <definedName name="print_title" localSheetId="24">#REF!</definedName>
    <definedName name="print_title" localSheetId="38">#REF!</definedName>
    <definedName name="print_title" localSheetId="28">#REF!</definedName>
    <definedName name="print_title" localSheetId="29">#REF!</definedName>
    <definedName name="print_title" localSheetId="33">#REF!</definedName>
    <definedName name="print_title" localSheetId="32">#REF!</definedName>
    <definedName name="print_title" localSheetId="30">#REF!</definedName>
    <definedName name="print_title" localSheetId="4">#REF!</definedName>
    <definedName name="print_title" localSheetId="3">#REF!</definedName>
    <definedName name="print_title" localSheetId="37">#REF!</definedName>
    <definedName name="print_title" localSheetId="0">#REF!</definedName>
    <definedName name="print_title" localSheetId="40">#REF!</definedName>
    <definedName name="print_title" localSheetId="34">#REF!</definedName>
    <definedName name="print_title" localSheetId="35">#REF!</definedName>
    <definedName name="print_title" localSheetId="5">#REF!</definedName>
    <definedName name="print_title">#REF!</definedName>
    <definedName name="_xlnm.Print_Titles" localSheetId="24">#REF!</definedName>
    <definedName name="_xlnm.Print_Titles" localSheetId="38">#REF!</definedName>
    <definedName name="_xlnm.Print_Titles" localSheetId="28">#REF!</definedName>
    <definedName name="_xlnm.Print_Titles" localSheetId="29">#REF!</definedName>
    <definedName name="_xlnm.Print_Titles" localSheetId="33">#REF!</definedName>
    <definedName name="_xlnm.Print_Titles" localSheetId="32">#REF!</definedName>
    <definedName name="_xlnm.Print_Titles" localSheetId="30">#REF!</definedName>
    <definedName name="_xlnm.Print_Titles" localSheetId="4">#REF!</definedName>
    <definedName name="_xlnm.Print_Titles" localSheetId="3">#REF!</definedName>
    <definedName name="_xlnm.Print_Titles" localSheetId="37">#REF!</definedName>
    <definedName name="_xlnm.Print_Titles" localSheetId="0">'재무상태표 '!$2:$6</definedName>
    <definedName name="_xlnm.Print_Titles" localSheetId="40">#REF!</definedName>
    <definedName name="_xlnm.Print_Titles" localSheetId="34">#REF!</definedName>
    <definedName name="_xlnm.Print_Titles" localSheetId="35">#REF!</definedName>
    <definedName name="_xlnm.Print_Titles" localSheetId="5">#REF!</definedName>
    <definedName name="_xlnm.Print_Titles">#REF!</definedName>
    <definedName name="PRINT_TITLES_MI" localSheetId="24">#REF!</definedName>
    <definedName name="PRINT_TITLES_MI" localSheetId="38">#REF!</definedName>
    <definedName name="PRINT_TITLES_MI" localSheetId="28">#REF!</definedName>
    <definedName name="PRINT_TITLES_MI" localSheetId="29">#REF!</definedName>
    <definedName name="PRINT_TITLES_MI" localSheetId="33">#REF!</definedName>
    <definedName name="PRINT_TITLES_MI" localSheetId="32">#REF!</definedName>
    <definedName name="PRINT_TITLES_MI" localSheetId="30">#REF!</definedName>
    <definedName name="PRINT_TITLES_MI" localSheetId="4">#REF!</definedName>
    <definedName name="PRINT_TITLES_MI" localSheetId="3">#REF!</definedName>
    <definedName name="PRINT_TITLES_MI" localSheetId="37">#REF!</definedName>
    <definedName name="PRINT_TITLES_MI" localSheetId="0">#REF!</definedName>
    <definedName name="PRINT_TITLES_MI" localSheetId="40">#REF!</definedName>
    <definedName name="PRINT_TITLES_MI" localSheetId="34">#REF!</definedName>
    <definedName name="PRINT_TITLES_MI" localSheetId="35">#REF!</definedName>
    <definedName name="PRINT_TITLES_MI" localSheetId="5">#REF!</definedName>
    <definedName name="PRINT_TITLES_MI">#REF!</definedName>
    <definedName name="Printgraphs" localSheetId="38">리스부채!Printgraphs</definedName>
    <definedName name="Printgraphs" localSheetId="28">매입채무!Printgraphs</definedName>
    <definedName name="Printgraphs" localSheetId="29">#N/A</definedName>
    <definedName name="Printgraphs" localSheetId="33">미지급비용!Printgraphs</definedName>
    <definedName name="Printgraphs" localSheetId="32">선수금!Printgraphs</definedName>
    <definedName name="Printgraphs" localSheetId="30">예수금!Printgraphs</definedName>
    <definedName name="Printgraphs" localSheetId="4">'잉여금처분(안)'!Printgraphs</definedName>
    <definedName name="Printgraphs" localSheetId="3">자본변동표!Printgraphs</definedName>
    <definedName name="Printgraphs" localSheetId="37">장기종업원급여부채!Printgraphs</definedName>
    <definedName name="Printgraphs" localSheetId="0">'재무상태표 '!Printgraphs</definedName>
    <definedName name="Printgraphs" localSheetId="40">제조원가!Printgraphs</definedName>
    <definedName name="Printgraphs" localSheetId="34">차입금!Printgraphs</definedName>
    <definedName name="Printgraphs" localSheetId="35">퇴직충당금!Printgraphs</definedName>
    <definedName name="Printgraphs" localSheetId="5">현금흐름표!Printgraphs</definedName>
    <definedName name="Printgraphs">[0]!Printgraphs</definedName>
    <definedName name="PROD">#N/A</definedName>
    <definedName name="PRODUCED" localSheetId="24">#REF!</definedName>
    <definedName name="PRODUCED" localSheetId="38">#REF!</definedName>
    <definedName name="PRODUCED" localSheetId="28">#REF!</definedName>
    <definedName name="PRODUCED" localSheetId="29">#REF!</definedName>
    <definedName name="PRODUCED" localSheetId="33">#REF!</definedName>
    <definedName name="PRODUCED" localSheetId="32">#REF!</definedName>
    <definedName name="PRODUCED" localSheetId="30">#REF!</definedName>
    <definedName name="PRODUCED" localSheetId="4">#REF!</definedName>
    <definedName name="PRODUCED" localSheetId="3">#REF!</definedName>
    <definedName name="PRODUCED" localSheetId="37">#REF!</definedName>
    <definedName name="PRODUCED" localSheetId="0">#REF!</definedName>
    <definedName name="PRODUCED" localSheetId="40">#REF!</definedName>
    <definedName name="PRODUCED" localSheetId="34">#REF!</definedName>
    <definedName name="PRODUCED" localSheetId="35">#REF!</definedName>
    <definedName name="PRODUCED" localSheetId="5">#REF!</definedName>
    <definedName name="PRODUCED">#REF!</definedName>
    <definedName name="PRODUCT">#N/A</definedName>
    <definedName name="P행" localSheetId="24">#REF!</definedName>
    <definedName name="P행" localSheetId="38">#REF!</definedName>
    <definedName name="P행" localSheetId="28">#REF!</definedName>
    <definedName name="P행" localSheetId="29">#REF!</definedName>
    <definedName name="P행" localSheetId="33">#REF!</definedName>
    <definedName name="P행" localSheetId="32">#REF!</definedName>
    <definedName name="P행" localSheetId="30">#REF!</definedName>
    <definedName name="P행" localSheetId="4">#REF!</definedName>
    <definedName name="P행" localSheetId="3">#REF!</definedName>
    <definedName name="P행" localSheetId="37">#REF!</definedName>
    <definedName name="P행" localSheetId="0">#REF!</definedName>
    <definedName name="P행" localSheetId="40">#REF!</definedName>
    <definedName name="P행" localSheetId="34">#REF!</definedName>
    <definedName name="P행" localSheetId="35">#REF!</definedName>
    <definedName name="P행" localSheetId="5">#REF!</definedName>
    <definedName name="P행">#REF!</definedName>
    <definedName name="Q" localSheetId="24">#REF!</definedName>
    <definedName name="Q" localSheetId="38">#REF!</definedName>
    <definedName name="Q" localSheetId="28">#REF!</definedName>
    <definedName name="Q" localSheetId="29">#REF!</definedName>
    <definedName name="Q" localSheetId="33">#REF!</definedName>
    <definedName name="Q" localSheetId="32">#REF!</definedName>
    <definedName name="Q" localSheetId="30">#REF!</definedName>
    <definedName name="Q" localSheetId="4">#REF!</definedName>
    <definedName name="Q" localSheetId="3">#REF!</definedName>
    <definedName name="Q" localSheetId="37">#REF!</definedName>
    <definedName name="Q" localSheetId="0">#REF!</definedName>
    <definedName name="Q" localSheetId="40">#REF!</definedName>
    <definedName name="Q" localSheetId="34">#REF!</definedName>
    <definedName name="Q" localSheetId="35">#REF!</definedName>
    <definedName name="Q" localSheetId="5">#REF!</definedName>
    <definedName name="Q">#REF!</definedName>
    <definedName name="Q91A" localSheetId="24">#REF!</definedName>
    <definedName name="Q91A" localSheetId="38">#REF!</definedName>
    <definedName name="Q91A" localSheetId="28">#REF!</definedName>
    <definedName name="Q91A" localSheetId="29">#REF!</definedName>
    <definedName name="Q91A" localSheetId="33">#REF!</definedName>
    <definedName name="Q91A" localSheetId="32">#REF!</definedName>
    <definedName name="Q91A" localSheetId="30">#REF!</definedName>
    <definedName name="Q91A" localSheetId="4">#REF!</definedName>
    <definedName name="Q91A" localSheetId="3">#REF!</definedName>
    <definedName name="Q91A" localSheetId="37">#REF!</definedName>
    <definedName name="Q91A" localSheetId="0">#REF!</definedName>
    <definedName name="Q91A" localSheetId="40">#REF!</definedName>
    <definedName name="Q91A" localSheetId="34">#REF!</definedName>
    <definedName name="Q91A" localSheetId="35">#REF!</definedName>
    <definedName name="Q91A" localSheetId="5">#REF!</definedName>
    <definedName name="Q91A">#REF!</definedName>
    <definedName name="q91b" localSheetId="24">#REF!</definedName>
    <definedName name="q91b" localSheetId="38">#REF!</definedName>
    <definedName name="q91b" localSheetId="28">#REF!</definedName>
    <definedName name="q91b" localSheetId="29">#REF!</definedName>
    <definedName name="q91b" localSheetId="33">#REF!</definedName>
    <definedName name="q91b" localSheetId="32">#REF!</definedName>
    <definedName name="q91b" localSheetId="30">#REF!</definedName>
    <definedName name="q91b" localSheetId="4">#REF!</definedName>
    <definedName name="q91b" localSheetId="3">#REF!</definedName>
    <definedName name="q91b" localSheetId="37">#REF!</definedName>
    <definedName name="q91b" localSheetId="0">#REF!</definedName>
    <definedName name="q91b" localSheetId="40">#REF!</definedName>
    <definedName name="q91b" localSheetId="34">#REF!</definedName>
    <definedName name="q91b" localSheetId="35">#REF!</definedName>
    <definedName name="q91b" localSheetId="5">#REF!</definedName>
    <definedName name="q91b">#REF!</definedName>
    <definedName name="QAMT86106">#N/A</definedName>
    <definedName name="qkr" localSheetId="24">#REF!</definedName>
    <definedName name="qkr" localSheetId="38">#REF!</definedName>
    <definedName name="qkr" localSheetId="28">#REF!</definedName>
    <definedName name="qkr" localSheetId="29">#REF!</definedName>
    <definedName name="qkr" localSheetId="33">#REF!</definedName>
    <definedName name="qkr" localSheetId="32">#REF!</definedName>
    <definedName name="qkr" localSheetId="30">#REF!</definedName>
    <definedName name="qkr" localSheetId="4">#REF!</definedName>
    <definedName name="qkr" localSheetId="3">#REF!</definedName>
    <definedName name="qkr" localSheetId="37">#REF!</definedName>
    <definedName name="qkr" localSheetId="0">#REF!</definedName>
    <definedName name="qkr" localSheetId="40">#REF!</definedName>
    <definedName name="qkr" localSheetId="34">#REF!</definedName>
    <definedName name="qkr" localSheetId="35">#REF!</definedName>
    <definedName name="qkr" localSheetId="5">#REF!</definedName>
    <definedName name="qkr">#REF!</definedName>
    <definedName name="qltm" localSheetId="38" hidden="1">{#N/A,#N/A,TRUE,"Y생산";#N/A,#N/A,TRUE,"Y판매";#N/A,#N/A,TRUE,"Y총물량";#N/A,#N/A,TRUE,"Y능력";#N/A,#N/A,TRUE,"YKD"}</definedName>
    <definedName name="qltm" localSheetId="28" hidden="1">{#N/A,#N/A,TRUE,"Y생산";#N/A,#N/A,TRUE,"Y판매";#N/A,#N/A,TRUE,"Y총물량";#N/A,#N/A,TRUE,"Y능력";#N/A,#N/A,TRUE,"YKD"}</definedName>
    <definedName name="qltm" localSheetId="29" hidden="1">{#N/A,#N/A,TRUE,"Y생산";#N/A,#N/A,TRUE,"Y판매";#N/A,#N/A,TRUE,"Y총물량";#N/A,#N/A,TRUE,"Y능력";#N/A,#N/A,TRUE,"YKD"}</definedName>
    <definedName name="qltm" localSheetId="33" hidden="1">{#N/A,#N/A,TRUE,"Y생산";#N/A,#N/A,TRUE,"Y판매";#N/A,#N/A,TRUE,"Y총물량";#N/A,#N/A,TRUE,"Y능력";#N/A,#N/A,TRUE,"YKD"}</definedName>
    <definedName name="qltm" localSheetId="32" hidden="1">{#N/A,#N/A,TRUE,"Y생산";#N/A,#N/A,TRUE,"Y판매";#N/A,#N/A,TRUE,"Y총물량";#N/A,#N/A,TRUE,"Y능력";#N/A,#N/A,TRUE,"YKD"}</definedName>
    <definedName name="qltm" localSheetId="30" hidden="1">{#N/A,#N/A,TRUE,"Y생산";#N/A,#N/A,TRUE,"Y판매";#N/A,#N/A,TRUE,"Y총물량";#N/A,#N/A,TRUE,"Y능력";#N/A,#N/A,TRUE,"YKD"}</definedName>
    <definedName name="qltm" localSheetId="4" hidden="1">{#N/A,#N/A,TRUE,"Y생산";#N/A,#N/A,TRUE,"Y판매";#N/A,#N/A,TRUE,"Y총물량";#N/A,#N/A,TRUE,"Y능력";#N/A,#N/A,TRUE,"YKD"}</definedName>
    <definedName name="qltm" localSheetId="3" hidden="1">{#N/A,#N/A,TRUE,"Y생산";#N/A,#N/A,TRUE,"Y판매";#N/A,#N/A,TRUE,"Y총물량";#N/A,#N/A,TRUE,"Y능력";#N/A,#N/A,TRUE,"YKD"}</definedName>
    <definedName name="qltm" localSheetId="37" hidden="1">{#N/A,#N/A,TRUE,"Y생산";#N/A,#N/A,TRUE,"Y판매";#N/A,#N/A,TRUE,"Y총물량";#N/A,#N/A,TRUE,"Y능력";#N/A,#N/A,TRUE,"YKD"}</definedName>
    <definedName name="qltm" localSheetId="0" hidden="1">{#N/A,#N/A,TRUE,"Y생산";#N/A,#N/A,TRUE,"Y판매";#N/A,#N/A,TRUE,"Y총물량";#N/A,#N/A,TRUE,"Y능력";#N/A,#N/A,TRUE,"YKD"}</definedName>
    <definedName name="qltm" localSheetId="40" hidden="1">{#N/A,#N/A,TRUE,"Y생산";#N/A,#N/A,TRUE,"Y판매";#N/A,#N/A,TRUE,"Y총물량";#N/A,#N/A,TRUE,"Y능력";#N/A,#N/A,TRUE,"YKD"}</definedName>
    <definedName name="qltm" localSheetId="34" hidden="1">{#N/A,#N/A,TRUE,"Y생산";#N/A,#N/A,TRUE,"Y판매";#N/A,#N/A,TRUE,"Y총물량";#N/A,#N/A,TRUE,"Y능력";#N/A,#N/A,TRUE,"YKD"}</definedName>
    <definedName name="qltm" localSheetId="35" hidden="1">{#N/A,#N/A,TRUE,"Y생산";#N/A,#N/A,TRUE,"Y판매";#N/A,#N/A,TRUE,"Y총물량";#N/A,#N/A,TRUE,"Y능력";#N/A,#N/A,TRUE,"YKD"}</definedName>
    <definedName name="qltm" localSheetId="5" hidden="1">{#N/A,#N/A,TRUE,"Y생산";#N/A,#N/A,TRUE,"Y판매";#N/A,#N/A,TRUE,"Y총물량";#N/A,#N/A,TRUE,"Y능력";#N/A,#N/A,TRUE,"YKD"}</definedName>
    <definedName name="qltm" hidden="1">{#N/A,#N/A,TRUE,"Y생산";#N/A,#N/A,TRUE,"Y판매";#N/A,#N/A,TRUE,"Y총물량";#N/A,#N/A,TRUE,"Y능력";#N/A,#N/A,TRUE,"YKD"}</definedName>
    <definedName name="qq" localSheetId="24">#REF!</definedName>
    <definedName name="qq" localSheetId="38">#REF!</definedName>
    <definedName name="qq" localSheetId="28">#REF!</definedName>
    <definedName name="qq" localSheetId="29">#REF!</definedName>
    <definedName name="qq" localSheetId="33">#REF!</definedName>
    <definedName name="qq" localSheetId="32">#REF!</definedName>
    <definedName name="qq" localSheetId="30">#REF!</definedName>
    <definedName name="qq" localSheetId="4">#REF!</definedName>
    <definedName name="qq" localSheetId="3">#REF!</definedName>
    <definedName name="qq" localSheetId="37">#REF!</definedName>
    <definedName name="qq" localSheetId="0">#REF!</definedName>
    <definedName name="qq" localSheetId="40">#REF!</definedName>
    <definedName name="qq" localSheetId="34">#REF!</definedName>
    <definedName name="qq" localSheetId="35">#REF!</definedName>
    <definedName name="qq" localSheetId="5">#REF!</definedName>
    <definedName name="qq">#REF!</definedName>
    <definedName name="QQQAAASSS" localSheetId="38" hidden="1">{#N/A,#N/A,TRUE,"Y생산";#N/A,#N/A,TRUE,"Y판매";#N/A,#N/A,TRUE,"Y총물량";#N/A,#N/A,TRUE,"Y능력";#N/A,#N/A,TRUE,"YKD"}</definedName>
    <definedName name="QQQAAASSS" localSheetId="28" hidden="1">{#N/A,#N/A,TRUE,"Y생산";#N/A,#N/A,TRUE,"Y판매";#N/A,#N/A,TRUE,"Y총물량";#N/A,#N/A,TRUE,"Y능력";#N/A,#N/A,TRUE,"YKD"}</definedName>
    <definedName name="QQQAAASSS" localSheetId="29" hidden="1">{#N/A,#N/A,TRUE,"Y생산";#N/A,#N/A,TRUE,"Y판매";#N/A,#N/A,TRUE,"Y총물량";#N/A,#N/A,TRUE,"Y능력";#N/A,#N/A,TRUE,"YKD"}</definedName>
    <definedName name="QQQAAASSS" localSheetId="33" hidden="1">{#N/A,#N/A,TRUE,"Y생산";#N/A,#N/A,TRUE,"Y판매";#N/A,#N/A,TRUE,"Y총물량";#N/A,#N/A,TRUE,"Y능력";#N/A,#N/A,TRUE,"YKD"}</definedName>
    <definedName name="QQQAAASSS" localSheetId="32" hidden="1">{#N/A,#N/A,TRUE,"Y생산";#N/A,#N/A,TRUE,"Y판매";#N/A,#N/A,TRUE,"Y총물량";#N/A,#N/A,TRUE,"Y능력";#N/A,#N/A,TRUE,"YKD"}</definedName>
    <definedName name="QQQAAASSS" localSheetId="30" hidden="1">{#N/A,#N/A,TRUE,"Y생산";#N/A,#N/A,TRUE,"Y판매";#N/A,#N/A,TRUE,"Y총물량";#N/A,#N/A,TRUE,"Y능력";#N/A,#N/A,TRUE,"YKD"}</definedName>
    <definedName name="QQQAAASSS" localSheetId="4" hidden="1">{#N/A,#N/A,TRUE,"Y생산";#N/A,#N/A,TRUE,"Y판매";#N/A,#N/A,TRUE,"Y총물량";#N/A,#N/A,TRUE,"Y능력";#N/A,#N/A,TRUE,"YKD"}</definedName>
    <definedName name="QQQAAASSS" localSheetId="3" hidden="1">{#N/A,#N/A,TRUE,"Y생산";#N/A,#N/A,TRUE,"Y판매";#N/A,#N/A,TRUE,"Y총물량";#N/A,#N/A,TRUE,"Y능력";#N/A,#N/A,TRUE,"YKD"}</definedName>
    <definedName name="QQQAAASSS" localSheetId="37" hidden="1">{#N/A,#N/A,TRUE,"Y생산";#N/A,#N/A,TRUE,"Y판매";#N/A,#N/A,TRUE,"Y총물량";#N/A,#N/A,TRUE,"Y능력";#N/A,#N/A,TRUE,"YKD"}</definedName>
    <definedName name="QQQAAASSS" localSheetId="0" hidden="1">{#N/A,#N/A,TRUE,"Y생산";#N/A,#N/A,TRUE,"Y판매";#N/A,#N/A,TRUE,"Y총물량";#N/A,#N/A,TRUE,"Y능력";#N/A,#N/A,TRUE,"YKD"}</definedName>
    <definedName name="QQQAAASSS" localSheetId="40" hidden="1">{#N/A,#N/A,TRUE,"Y생산";#N/A,#N/A,TRUE,"Y판매";#N/A,#N/A,TRUE,"Y총물량";#N/A,#N/A,TRUE,"Y능력";#N/A,#N/A,TRUE,"YKD"}</definedName>
    <definedName name="QQQAAASSS" localSheetId="34" hidden="1">{#N/A,#N/A,TRUE,"Y생산";#N/A,#N/A,TRUE,"Y판매";#N/A,#N/A,TRUE,"Y총물량";#N/A,#N/A,TRUE,"Y능력";#N/A,#N/A,TRUE,"YKD"}</definedName>
    <definedName name="QQQAAASSS" localSheetId="35" hidden="1">{#N/A,#N/A,TRUE,"Y생산";#N/A,#N/A,TRUE,"Y판매";#N/A,#N/A,TRUE,"Y총물량";#N/A,#N/A,TRUE,"Y능력";#N/A,#N/A,TRUE,"YKD"}</definedName>
    <definedName name="QQQAAASSS" localSheetId="5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38" hidden="1">{#N/A,#N/A,TRUE,"Y생산";#N/A,#N/A,TRUE,"Y판매";#N/A,#N/A,TRUE,"Y총물량";#N/A,#N/A,TRUE,"Y능력";#N/A,#N/A,TRUE,"YKD"}</definedName>
    <definedName name="QQQQQQQ" localSheetId="28" hidden="1">{#N/A,#N/A,TRUE,"Y생산";#N/A,#N/A,TRUE,"Y판매";#N/A,#N/A,TRUE,"Y총물량";#N/A,#N/A,TRUE,"Y능력";#N/A,#N/A,TRUE,"YKD"}</definedName>
    <definedName name="QQQQQQQ" localSheetId="29" hidden="1">{#N/A,#N/A,TRUE,"Y생산";#N/A,#N/A,TRUE,"Y판매";#N/A,#N/A,TRUE,"Y총물량";#N/A,#N/A,TRUE,"Y능력";#N/A,#N/A,TRUE,"YKD"}</definedName>
    <definedName name="QQQQQQQ" localSheetId="33" hidden="1">{#N/A,#N/A,TRUE,"Y생산";#N/A,#N/A,TRUE,"Y판매";#N/A,#N/A,TRUE,"Y총물량";#N/A,#N/A,TRUE,"Y능력";#N/A,#N/A,TRUE,"YKD"}</definedName>
    <definedName name="QQQQQQQ" localSheetId="32" hidden="1">{#N/A,#N/A,TRUE,"Y생산";#N/A,#N/A,TRUE,"Y판매";#N/A,#N/A,TRUE,"Y총물량";#N/A,#N/A,TRUE,"Y능력";#N/A,#N/A,TRUE,"YKD"}</definedName>
    <definedName name="QQQQQQQ" localSheetId="30" hidden="1">{#N/A,#N/A,TRUE,"Y생산";#N/A,#N/A,TRUE,"Y판매";#N/A,#N/A,TRUE,"Y총물량";#N/A,#N/A,TRUE,"Y능력";#N/A,#N/A,TRUE,"YKD"}</definedName>
    <definedName name="QQQQQQQ" localSheetId="4" hidden="1">{#N/A,#N/A,TRUE,"Y생산";#N/A,#N/A,TRUE,"Y판매";#N/A,#N/A,TRUE,"Y총물량";#N/A,#N/A,TRUE,"Y능력";#N/A,#N/A,TRUE,"YKD"}</definedName>
    <definedName name="QQQQQQQ" localSheetId="3" hidden="1">{#N/A,#N/A,TRUE,"Y생산";#N/A,#N/A,TRUE,"Y판매";#N/A,#N/A,TRUE,"Y총물량";#N/A,#N/A,TRUE,"Y능력";#N/A,#N/A,TRUE,"YKD"}</definedName>
    <definedName name="QQQQQQQ" localSheetId="37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localSheetId="40" hidden="1">{#N/A,#N/A,TRUE,"Y생산";#N/A,#N/A,TRUE,"Y판매";#N/A,#N/A,TRUE,"Y총물량";#N/A,#N/A,TRUE,"Y능력";#N/A,#N/A,TRUE,"YKD"}</definedName>
    <definedName name="QQQQQQQ" localSheetId="34" hidden="1">{#N/A,#N/A,TRUE,"Y생산";#N/A,#N/A,TRUE,"Y판매";#N/A,#N/A,TRUE,"Y총물량";#N/A,#N/A,TRUE,"Y능력";#N/A,#N/A,TRUE,"YKD"}</definedName>
    <definedName name="QQQQQQQ" localSheetId="35" hidden="1">{#N/A,#N/A,TRUE,"Y생산";#N/A,#N/A,TRUE,"Y판매";#N/A,#N/A,TRUE,"Y총물량";#N/A,#N/A,TRUE,"Y능력";#N/A,#N/A,TRUE,"YKD"}</definedName>
    <definedName name="QQQQQQQ" localSheetId="5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RABOH">#N/A</definedName>
    <definedName name="QRAEOH">#N/A</definedName>
    <definedName name="qw" localSheetId="38">리스부채!qw</definedName>
    <definedName name="qw" localSheetId="28">매입채무!qw</definedName>
    <definedName name="qw" localSheetId="29">#N/A</definedName>
    <definedName name="qw" localSheetId="33">미지급비용!qw</definedName>
    <definedName name="qw" localSheetId="32">선수금!qw</definedName>
    <definedName name="qw" localSheetId="30">예수금!qw</definedName>
    <definedName name="qw" localSheetId="4">'잉여금처분(안)'!qw</definedName>
    <definedName name="qw" localSheetId="3">자본변동표!qw</definedName>
    <definedName name="qw" localSheetId="37">장기종업원급여부채!qw</definedName>
    <definedName name="qw" localSheetId="0">'재무상태표 '!qw</definedName>
    <definedName name="qw" localSheetId="40">제조원가!qw</definedName>
    <definedName name="qw" localSheetId="34">차입금!qw</definedName>
    <definedName name="qw" localSheetId="35">퇴직충당금!qw</definedName>
    <definedName name="qw" localSheetId="5">현금흐름표!qw</definedName>
    <definedName name="qw">[0]!qw</definedName>
    <definedName name="Q행" localSheetId="24">#REF!</definedName>
    <definedName name="Q행" localSheetId="38">#REF!</definedName>
    <definedName name="Q행" localSheetId="28">#REF!</definedName>
    <definedName name="Q행" localSheetId="29">#REF!</definedName>
    <definedName name="Q행" localSheetId="33">#REF!</definedName>
    <definedName name="Q행" localSheetId="32">#REF!</definedName>
    <definedName name="Q행" localSheetId="30">#REF!</definedName>
    <definedName name="Q행" localSheetId="4">#REF!</definedName>
    <definedName name="Q행" localSheetId="3">#REF!</definedName>
    <definedName name="Q행" localSheetId="37">#REF!</definedName>
    <definedName name="Q행" localSheetId="0">#REF!</definedName>
    <definedName name="Q행" localSheetId="40">#REF!</definedName>
    <definedName name="Q행" localSheetId="34">#REF!</definedName>
    <definedName name="Q행" localSheetId="35">#REF!</definedName>
    <definedName name="Q행" localSheetId="5">#REF!</definedName>
    <definedName name="Q행">#REF!</definedName>
    <definedName name="R_COVER" localSheetId="38" hidden="1">{#N/A,#N/A,FALSE,"단축1";#N/A,#N/A,FALSE,"단축2";#N/A,#N/A,FALSE,"단축3";#N/A,#N/A,FALSE,"장축";#N/A,#N/A,FALSE,"4WD"}</definedName>
    <definedName name="R_COVER" localSheetId="28" hidden="1">{#N/A,#N/A,FALSE,"단축1";#N/A,#N/A,FALSE,"단축2";#N/A,#N/A,FALSE,"단축3";#N/A,#N/A,FALSE,"장축";#N/A,#N/A,FALSE,"4WD"}</definedName>
    <definedName name="R_COVER" localSheetId="29" hidden="1">{#N/A,#N/A,FALSE,"단축1";#N/A,#N/A,FALSE,"단축2";#N/A,#N/A,FALSE,"단축3";#N/A,#N/A,FALSE,"장축";#N/A,#N/A,FALSE,"4WD"}</definedName>
    <definedName name="R_COVER" localSheetId="33" hidden="1">{#N/A,#N/A,FALSE,"단축1";#N/A,#N/A,FALSE,"단축2";#N/A,#N/A,FALSE,"단축3";#N/A,#N/A,FALSE,"장축";#N/A,#N/A,FALSE,"4WD"}</definedName>
    <definedName name="R_COVER" localSheetId="32" hidden="1">{#N/A,#N/A,FALSE,"단축1";#N/A,#N/A,FALSE,"단축2";#N/A,#N/A,FALSE,"단축3";#N/A,#N/A,FALSE,"장축";#N/A,#N/A,FALSE,"4WD"}</definedName>
    <definedName name="R_COVER" localSheetId="30" hidden="1">{#N/A,#N/A,FALSE,"단축1";#N/A,#N/A,FALSE,"단축2";#N/A,#N/A,FALSE,"단축3";#N/A,#N/A,FALSE,"장축";#N/A,#N/A,FALSE,"4WD"}</definedName>
    <definedName name="R_COVER" localSheetId="4" hidden="1">{#N/A,#N/A,FALSE,"단축1";#N/A,#N/A,FALSE,"단축2";#N/A,#N/A,FALSE,"단축3";#N/A,#N/A,FALSE,"장축";#N/A,#N/A,FALSE,"4WD"}</definedName>
    <definedName name="R_COVER" localSheetId="3" hidden="1">{#N/A,#N/A,FALSE,"단축1";#N/A,#N/A,FALSE,"단축2";#N/A,#N/A,FALSE,"단축3";#N/A,#N/A,FALSE,"장축";#N/A,#N/A,FALSE,"4WD"}</definedName>
    <definedName name="R_COVER" localSheetId="37" hidden="1">{#N/A,#N/A,FALSE,"단축1";#N/A,#N/A,FALSE,"단축2";#N/A,#N/A,FALSE,"단축3";#N/A,#N/A,FALSE,"장축";#N/A,#N/A,FALSE,"4WD"}</definedName>
    <definedName name="R_COVER" localSheetId="0" hidden="1">{#N/A,#N/A,FALSE,"단축1";#N/A,#N/A,FALSE,"단축2";#N/A,#N/A,FALSE,"단축3";#N/A,#N/A,FALSE,"장축";#N/A,#N/A,FALSE,"4WD"}</definedName>
    <definedName name="R_COVER" localSheetId="40" hidden="1">{#N/A,#N/A,FALSE,"단축1";#N/A,#N/A,FALSE,"단축2";#N/A,#N/A,FALSE,"단축3";#N/A,#N/A,FALSE,"장축";#N/A,#N/A,FALSE,"4WD"}</definedName>
    <definedName name="R_COVER" localSheetId="34" hidden="1">{#N/A,#N/A,FALSE,"단축1";#N/A,#N/A,FALSE,"단축2";#N/A,#N/A,FALSE,"단축3";#N/A,#N/A,FALSE,"장축";#N/A,#N/A,FALSE,"4WD"}</definedName>
    <definedName name="R_COVER" localSheetId="35" hidden="1">{#N/A,#N/A,FALSE,"단축1";#N/A,#N/A,FALSE,"단축2";#N/A,#N/A,FALSE,"단축3";#N/A,#N/A,FALSE,"장축";#N/A,#N/A,FALSE,"4WD"}</definedName>
    <definedName name="R_COVER" localSheetId="5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ATIOS" localSheetId="24">#REF!</definedName>
    <definedName name="RATIOS" localSheetId="38">#REF!</definedName>
    <definedName name="RATIOS" localSheetId="28">#REF!</definedName>
    <definedName name="RATIOS" localSheetId="29">#REF!</definedName>
    <definedName name="RATIOS" localSheetId="33">#REF!</definedName>
    <definedName name="RATIOS" localSheetId="32">#REF!</definedName>
    <definedName name="RATIOS" localSheetId="30">#REF!</definedName>
    <definedName name="RATIOS" localSheetId="4">#REF!</definedName>
    <definedName name="RATIOS" localSheetId="3">#REF!</definedName>
    <definedName name="RATIOS" localSheetId="37">#REF!</definedName>
    <definedName name="RATIOS" localSheetId="0">#REF!</definedName>
    <definedName name="RATIOS" localSheetId="40">#REF!</definedName>
    <definedName name="RATIOS" localSheetId="34">#REF!</definedName>
    <definedName name="RATIOS" localSheetId="35">#REF!</definedName>
    <definedName name="RATIOS" localSheetId="5">#REF!</definedName>
    <definedName name="RATIOS">#REF!</definedName>
    <definedName name="RawData" localSheetId="24">#REF!</definedName>
    <definedName name="RawData" localSheetId="38">#REF!</definedName>
    <definedName name="RawData" localSheetId="28">#REF!</definedName>
    <definedName name="RawData" localSheetId="29">#REF!</definedName>
    <definedName name="RawData" localSheetId="33">#REF!</definedName>
    <definedName name="RawData" localSheetId="32">#REF!</definedName>
    <definedName name="RawData" localSheetId="30">#REF!</definedName>
    <definedName name="RawData" localSheetId="4">#REF!</definedName>
    <definedName name="RawData" localSheetId="3">#REF!</definedName>
    <definedName name="RawData" localSheetId="37">#REF!</definedName>
    <definedName name="RawData" localSheetId="0">#REF!</definedName>
    <definedName name="RawData" localSheetId="40">#REF!</definedName>
    <definedName name="RawData" localSheetId="34">#REF!</definedName>
    <definedName name="RawData" localSheetId="35">#REF!</definedName>
    <definedName name="RawData" localSheetId="5">#REF!</definedName>
    <definedName name="RawData">#REF!</definedName>
    <definedName name="RawHeader" localSheetId="24">#REF!</definedName>
    <definedName name="RawHeader" localSheetId="38">#REF!</definedName>
    <definedName name="RawHeader" localSheetId="28">#REF!</definedName>
    <definedName name="RawHeader" localSheetId="29">#REF!</definedName>
    <definedName name="RawHeader" localSheetId="33">#REF!</definedName>
    <definedName name="RawHeader" localSheetId="32">#REF!</definedName>
    <definedName name="RawHeader" localSheetId="30">#REF!</definedName>
    <definedName name="RawHeader" localSheetId="4">#REF!</definedName>
    <definedName name="RawHeader" localSheetId="3">#REF!</definedName>
    <definedName name="RawHeader" localSheetId="37">#REF!</definedName>
    <definedName name="RawHeader" localSheetId="0">#REF!</definedName>
    <definedName name="RawHeader" localSheetId="40">#REF!</definedName>
    <definedName name="RawHeader" localSheetId="34">#REF!</definedName>
    <definedName name="RawHeader" localSheetId="35">#REF!</definedName>
    <definedName name="RawHeader" localSheetId="5">#REF!</definedName>
    <definedName name="RawHeader">#REF!</definedName>
    <definedName name="RecordCount" localSheetId="24">#REF!</definedName>
    <definedName name="RecordCount" localSheetId="38">#REF!</definedName>
    <definedName name="RecordCount" localSheetId="28">#REF!</definedName>
    <definedName name="RecordCount" localSheetId="29">#REF!</definedName>
    <definedName name="RecordCount" localSheetId="33">#REF!</definedName>
    <definedName name="RecordCount" localSheetId="32">#REF!</definedName>
    <definedName name="RecordCount" localSheetId="30">#REF!</definedName>
    <definedName name="RecordCount" localSheetId="4">#REF!</definedName>
    <definedName name="RecordCount" localSheetId="3">#REF!</definedName>
    <definedName name="RecordCount" localSheetId="37">#REF!</definedName>
    <definedName name="RecordCount" localSheetId="0">#REF!</definedName>
    <definedName name="RecordCount" localSheetId="40">#REF!</definedName>
    <definedName name="RecordCount" localSheetId="34">#REF!</definedName>
    <definedName name="RecordCount" localSheetId="35">#REF!</definedName>
    <definedName name="RecordCount" localSheetId="5">#REF!</definedName>
    <definedName name="RecordCount">#REF!</definedName>
    <definedName name="_xlnm.Recorder" localSheetId="24">#REF!</definedName>
    <definedName name="_xlnm.Recorder" localSheetId="38">#REF!</definedName>
    <definedName name="_xlnm.Recorder" localSheetId="28">#REF!</definedName>
    <definedName name="_xlnm.Recorder" localSheetId="29">#REF!</definedName>
    <definedName name="_xlnm.Recorder" localSheetId="33">#REF!</definedName>
    <definedName name="_xlnm.Recorder" localSheetId="32">#REF!</definedName>
    <definedName name="_xlnm.Recorder" localSheetId="30">#REF!</definedName>
    <definedName name="_xlnm.Recorder" localSheetId="4">#REF!</definedName>
    <definedName name="_xlnm.Recorder" localSheetId="3">#REF!</definedName>
    <definedName name="_xlnm.Recorder" localSheetId="37">#REF!</definedName>
    <definedName name="_xlnm.Recorder" localSheetId="0">#REF!</definedName>
    <definedName name="_xlnm.Recorder" localSheetId="40">#REF!</definedName>
    <definedName name="_xlnm.Recorder" localSheetId="34">#REF!</definedName>
    <definedName name="_xlnm.Recorder" localSheetId="35">#REF!</definedName>
    <definedName name="_xlnm.Recorder" localSheetId="5">#REF!</definedName>
    <definedName name="_xlnm.Recorder">#REF!</definedName>
    <definedName name="reg" localSheetId="38">리스부채!reg</definedName>
    <definedName name="reg" localSheetId="28">매입채무!reg</definedName>
    <definedName name="reg" localSheetId="29">#N/A</definedName>
    <definedName name="reg" localSheetId="33">미지급비용!reg</definedName>
    <definedName name="reg" localSheetId="32">선수금!reg</definedName>
    <definedName name="reg" localSheetId="30">예수금!reg</definedName>
    <definedName name="reg" localSheetId="4">'잉여금처분(안)'!reg</definedName>
    <definedName name="reg" localSheetId="3">자본변동표!reg</definedName>
    <definedName name="reg" localSheetId="37">장기종업원급여부채!reg</definedName>
    <definedName name="reg" localSheetId="0">'재무상태표 '!reg</definedName>
    <definedName name="reg" localSheetId="40">제조원가!reg</definedName>
    <definedName name="reg" localSheetId="34">차입금!reg</definedName>
    <definedName name="reg" localSheetId="35">퇴직충당금!reg</definedName>
    <definedName name="reg" localSheetId="5">현금흐름표!reg</definedName>
    <definedName name="reg">[0]!reg</definedName>
    <definedName name="report" localSheetId="24">#REF!</definedName>
    <definedName name="report" localSheetId="38">#REF!</definedName>
    <definedName name="report" localSheetId="28">#REF!</definedName>
    <definedName name="report" localSheetId="29">#REF!</definedName>
    <definedName name="report" localSheetId="33">#REF!</definedName>
    <definedName name="report" localSheetId="32">#REF!</definedName>
    <definedName name="report" localSheetId="30">#REF!</definedName>
    <definedName name="report" localSheetId="4">#REF!</definedName>
    <definedName name="report" localSheetId="3">#REF!</definedName>
    <definedName name="report" localSheetId="37">#REF!</definedName>
    <definedName name="report" localSheetId="0">#REF!</definedName>
    <definedName name="report" localSheetId="40">#REF!</definedName>
    <definedName name="report" localSheetId="34">#REF!</definedName>
    <definedName name="report" localSheetId="35">#REF!</definedName>
    <definedName name="report" localSheetId="5">#REF!</definedName>
    <definedName name="report">#REF!</definedName>
    <definedName name="reportout" localSheetId="24">#REF!</definedName>
    <definedName name="reportout" localSheetId="38">#REF!</definedName>
    <definedName name="reportout" localSheetId="28">#REF!</definedName>
    <definedName name="reportout" localSheetId="29">#REF!</definedName>
    <definedName name="reportout" localSheetId="33">#REF!</definedName>
    <definedName name="reportout" localSheetId="32">#REF!</definedName>
    <definedName name="reportout" localSheetId="30">#REF!</definedName>
    <definedName name="reportout" localSheetId="4">#REF!</definedName>
    <definedName name="reportout" localSheetId="3">#REF!</definedName>
    <definedName name="reportout" localSheetId="37">#REF!</definedName>
    <definedName name="reportout" localSheetId="0">#REF!</definedName>
    <definedName name="reportout" localSheetId="40">#REF!</definedName>
    <definedName name="reportout" localSheetId="34">#REF!</definedName>
    <definedName name="reportout" localSheetId="35">#REF!</definedName>
    <definedName name="reportout" localSheetId="5">#REF!</definedName>
    <definedName name="reportout">#REF!</definedName>
    <definedName name="reportout2" localSheetId="24">#REF!</definedName>
    <definedName name="reportout2" localSheetId="38">#REF!</definedName>
    <definedName name="reportout2" localSheetId="28">#REF!</definedName>
    <definedName name="reportout2" localSheetId="29">#REF!</definedName>
    <definedName name="reportout2" localSheetId="33">#REF!</definedName>
    <definedName name="reportout2" localSheetId="32">#REF!</definedName>
    <definedName name="reportout2" localSheetId="30">#REF!</definedName>
    <definedName name="reportout2" localSheetId="4">#REF!</definedName>
    <definedName name="reportout2" localSheetId="3">#REF!</definedName>
    <definedName name="reportout2" localSheetId="37">#REF!</definedName>
    <definedName name="reportout2" localSheetId="0">#REF!</definedName>
    <definedName name="reportout2" localSheetId="40">#REF!</definedName>
    <definedName name="reportout2" localSheetId="34">#REF!</definedName>
    <definedName name="reportout2" localSheetId="35">#REF!</definedName>
    <definedName name="reportout2" localSheetId="5">#REF!</definedName>
    <definedName name="reportout2">#REF!</definedName>
    <definedName name="ReportTitle" localSheetId="24">#REF!</definedName>
    <definedName name="ReportTitle" localSheetId="38">#REF!</definedName>
    <definedName name="ReportTitle" localSheetId="28">#REF!</definedName>
    <definedName name="ReportTitle" localSheetId="29">#REF!</definedName>
    <definedName name="ReportTitle" localSheetId="33">#REF!</definedName>
    <definedName name="ReportTitle" localSheetId="32">#REF!</definedName>
    <definedName name="ReportTitle" localSheetId="30">#REF!</definedName>
    <definedName name="ReportTitle" localSheetId="4">#REF!</definedName>
    <definedName name="ReportTitle" localSheetId="3">#REF!</definedName>
    <definedName name="ReportTitle" localSheetId="37">#REF!</definedName>
    <definedName name="ReportTitle" localSheetId="0">#REF!</definedName>
    <definedName name="ReportTitle" localSheetId="40">#REF!</definedName>
    <definedName name="ReportTitle" localSheetId="34">#REF!</definedName>
    <definedName name="ReportTitle" localSheetId="35">#REF!</definedName>
    <definedName name="ReportTitle" localSheetId="5">#REF!</definedName>
    <definedName name="ReportTitle">#REF!</definedName>
    <definedName name="rg" localSheetId="38">리스부채!rg</definedName>
    <definedName name="rg" localSheetId="28">매입채무!rg</definedName>
    <definedName name="rg" localSheetId="29">#N/A</definedName>
    <definedName name="rg" localSheetId="33">미지급비용!rg</definedName>
    <definedName name="rg" localSheetId="32">선수금!rg</definedName>
    <definedName name="rg" localSheetId="30">예수금!rg</definedName>
    <definedName name="rg" localSheetId="4">'잉여금처분(안)'!rg</definedName>
    <definedName name="rg" localSheetId="3">자본변동표!rg</definedName>
    <definedName name="rg" localSheetId="37">장기종업원급여부채!rg</definedName>
    <definedName name="rg" localSheetId="0">'재무상태표 '!rg</definedName>
    <definedName name="rg" localSheetId="40">제조원가!rg</definedName>
    <definedName name="rg" localSheetId="34">차입금!rg</definedName>
    <definedName name="rg" localSheetId="35">퇴직충당금!rg</definedName>
    <definedName name="rg" localSheetId="5">현금흐름표!rg</definedName>
    <definedName name="rg">[0]!rg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rkrkr" localSheetId="38">리스부채!rkrkr</definedName>
    <definedName name="rkrkr" localSheetId="28">매입채무!rkrkr</definedName>
    <definedName name="rkrkr" localSheetId="29">#N/A</definedName>
    <definedName name="rkrkr" localSheetId="33">미지급비용!rkrkr</definedName>
    <definedName name="rkrkr" localSheetId="32">선수금!rkrkr</definedName>
    <definedName name="rkrkr" localSheetId="30">예수금!rkrkr</definedName>
    <definedName name="rkrkr" localSheetId="4">'잉여금처분(안)'!rkrkr</definedName>
    <definedName name="rkrkr" localSheetId="3">자본변동표!rkrkr</definedName>
    <definedName name="rkrkr" localSheetId="37">장기종업원급여부채!rkrkr</definedName>
    <definedName name="rkrkr" localSheetId="0">'재무상태표 '!rkrkr</definedName>
    <definedName name="rkrkr" localSheetId="40">제조원가!rkrkr</definedName>
    <definedName name="rkrkr" localSheetId="34">차입금!rkrkr</definedName>
    <definedName name="rkrkr" localSheetId="35">퇴직충당금!rkrkr</definedName>
    <definedName name="rkrkr" localSheetId="5">현금흐름표!rkrkr</definedName>
    <definedName name="rkrkr">[0]!rkrkr</definedName>
    <definedName name="RKSK" localSheetId="24" hidden="1">[11]시산표!#REF!</definedName>
    <definedName name="RKSK" localSheetId="38" hidden="1">[11]시산표!#REF!</definedName>
    <definedName name="RKSK" localSheetId="28" hidden="1">[11]시산표!#REF!</definedName>
    <definedName name="RKSK" localSheetId="29" hidden="1">[11]시산표!#REF!</definedName>
    <definedName name="RKSK" localSheetId="33" hidden="1">[11]시산표!#REF!</definedName>
    <definedName name="RKSK" localSheetId="32" hidden="1">[11]시산표!#REF!</definedName>
    <definedName name="RKSK" localSheetId="30" hidden="1">[11]시산표!#REF!</definedName>
    <definedName name="RKSK" localSheetId="4" hidden="1">[11]시산표!#REF!</definedName>
    <definedName name="RKSK" localSheetId="3" hidden="1">[11]시산표!#REF!</definedName>
    <definedName name="RKSK" localSheetId="37" hidden="1">[11]시산표!#REF!</definedName>
    <definedName name="RKSK" localSheetId="0" hidden="1">[11]시산표!#REF!</definedName>
    <definedName name="RKSK" localSheetId="40" hidden="1">[11]시산표!#REF!</definedName>
    <definedName name="RKSK" localSheetId="34" hidden="1">[11]시산표!#REF!</definedName>
    <definedName name="RKSK" localSheetId="35" hidden="1">[11]시산표!#REF!</definedName>
    <definedName name="RKSK" localSheetId="5" hidden="1">[11]시산표!#REF!</definedName>
    <definedName name="RKSK" hidden="1">[11]시산표!#REF!</definedName>
    <definedName name="RL" localSheetId="24">#REF!</definedName>
    <definedName name="RL" localSheetId="38">#REF!</definedName>
    <definedName name="RL" localSheetId="28">#REF!</definedName>
    <definedName name="RL" localSheetId="29">#REF!</definedName>
    <definedName name="RL" localSheetId="33">#REF!</definedName>
    <definedName name="RL" localSheetId="32">#REF!</definedName>
    <definedName name="RL" localSheetId="30">#REF!</definedName>
    <definedName name="RL" localSheetId="4">#REF!</definedName>
    <definedName name="RL" localSheetId="3">#REF!</definedName>
    <definedName name="RL" localSheetId="37">#REF!</definedName>
    <definedName name="RL" localSheetId="0">#REF!</definedName>
    <definedName name="RL" localSheetId="40">#REF!</definedName>
    <definedName name="RL" localSheetId="34">#REF!</definedName>
    <definedName name="RL" localSheetId="35">#REF!</definedName>
    <definedName name="RL" localSheetId="5">#REF!</definedName>
    <definedName name="RL">#REF!</definedName>
    <definedName name="RMIN">#N/A</definedName>
    <definedName name="RMREOH">#N/A</definedName>
    <definedName name="RMRNOT">#N/A</definedName>
    <definedName name="RNDBOH">#N/A</definedName>
    <definedName name="RNDEOH">#N/A</definedName>
    <definedName name="row_def_array" localSheetId="38">{"UPG",0,"Auto","Auto","";"SRC",0,"Auto","Auto",""}</definedName>
    <definedName name="row_def_array" localSheetId="28">{"UPG",0,"Auto","Auto","";"SRC",0,"Auto","Auto",""}</definedName>
    <definedName name="row_def_array" localSheetId="29">{"UPG",0,"Auto","Auto","";"SRC",0,"Auto","Auto",""}</definedName>
    <definedName name="row_def_array" localSheetId="33">{"UPG",0,"Auto","Auto","";"SRC",0,"Auto","Auto",""}</definedName>
    <definedName name="row_def_array" localSheetId="32">{"UPG",0,"Auto","Auto","";"SRC",0,"Auto","Auto",""}</definedName>
    <definedName name="row_def_array" localSheetId="30">{"UPG",0,"Auto","Auto","";"SRC",0,"Auto","Auto",""}</definedName>
    <definedName name="row_def_array" localSheetId="4">{"UPG",0,"Auto","Auto","";"SRC",0,"Auto","Auto",""}</definedName>
    <definedName name="row_def_array" localSheetId="3">{"UPG",0,"Auto","Auto","";"SRC",0,"Auto","Auto",""}</definedName>
    <definedName name="row_def_array" localSheetId="37">{"UPG",0,"Auto","Auto","";"SRC",0,"Auto","Auto",""}</definedName>
    <definedName name="row_def_array" localSheetId="0">{"UPG",0,"Auto","Auto","";"SRC",0,"Auto","Auto",""}</definedName>
    <definedName name="row_def_array" localSheetId="40">{"UPG",0,"Auto","Auto","";"SRC",0,"Auto","Auto",""}</definedName>
    <definedName name="row_def_array" localSheetId="34">{"UPG",0,"Auto","Auto","";"SRC",0,"Auto","Auto",""}</definedName>
    <definedName name="row_def_array" localSheetId="35">{"UPG",0,"Auto","Auto","";"SRC",0,"Auto","Auto",""}</definedName>
    <definedName name="row_def_array" localSheetId="5">{"UPG",0,"Auto","Auto","";"SRC",0,"Auto","Auto",""}</definedName>
    <definedName name="row_def_array">{"UPG",0,"Auto","Auto","";"SRC",0,"Auto","Auto",""}</definedName>
    <definedName name="rr" localSheetId="24">#REF!</definedName>
    <definedName name="rr" localSheetId="38">#REF!</definedName>
    <definedName name="rr" localSheetId="28">#REF!</definedName>
    <definedName name="rr" localSheetId="29">#REF!</definedName>
    <definedName name="rr" localSheetId="33">#REF!</definedName>
    <definedName name="rr" localSheetId="32">#REF!</definedName>
    <definedName name="rr" localSheetId="30">#REF!</definedName>
    <definedName name="rr" localSheetId="4">#REF!</definedName>
    <definedName name="rr" localSheetId="3">#REF!</definedName>
    <definedName name="rr" localSheetId="37">#REF!</definedName>
    <definedName name="rr" localSheetId="0">#REF!</definedName>
    <definedName name="rr" localSheetId="40">#REF!</definedName>
    <definedName name="rr" localSheetId="34">#REF!</definedName>
    <definedName name="rr" localSheetId="35">#REF!</definedName>
    <definedName name="rr" localSheetId="5">#REF!</definedName>
    <definedName name="rr">#REF!</definedName>
    <definedName name="rrr" localSheetId="24">#REF!</definedName>
    <definedName name="rrr" localSheetId="38">#REF!</definedName>
    <definedName name="rrr" localSheetId="28">#REF!</definedName>
    <definedName name="rrr" localSheetId="29">#REF!</definedName>
    <definedName name="rrr" localSheetId="33">#REF!</definedName>
    <definedName name="rrr" localSheetId="32">#REF!</definedName>
    <definedName name="rrr" localSheetId="30">#REF!</definedName>
    <definedName name="rrr" localSheetId="4">#REF!</definedName>
    <definedName name="rrr" localSheetId="3">#REF!</definedName>
    <definedName name="rrr" localSheetId="37">#REF!</definedName>
    <definedName name="rrr" localSheetId="0">#REF!</definedName>
    <definedName name="rrr" localSheetId="40">#REF!</definedName>
    <definedName name="rrr" localSheetId="34">#REF!</definedName>
    <definedName name="rrr" localSheetId="35">#REF!</definedName>
    <definedName name="rrr" localSheetId="5">#REF!</definedName>
    <definedName name="rrr">#REF!</definedName>
    <definedName name="RT.RTDK" localSheetId="24">#REF!</definedName>
    <definedName name="RT.RTDK" localSheetId="38">#REF!</definedName>
    <definedName name="RT.RTDK" localSheetId="28">#REF!</definedName>
    <definedName name="RT.RTDK" localSheetId="29">#REF!</definedName>
    <definedName name="RT.RTDK" localSheetId="33">#REF!</definedName>
    <definedName name="RT.RTDK" localSheetId="32">#REF!</definedName>
    <definedName name="RT.RTDK" localSheetId="30">#REF!</definedName>
    <definedName name="RT.RTDK" localSheetId="4">#REF!</definedName>
    <definedName name="RT.RTDK" localSheetId="3">#REF!</definedName>
    <definedName name="RT.RTDK" localSheetId="37">#REF!</definedName>
    <definedName name="RT.RTDK" localSheetId="0">#REF!</definedName>
    <definedName name="RT.RTDK" localSheetId="40">#REF!</definedName>
    <definedName name="RT.RTDK" localSheetId="34">#REF!</definedName>
    <definedName name="RT.RTDK" localSheetId="35">#REF!</definedName>
    <definedName name="RT.RTDK" localSheetId="5">#REF!</definedName>
    <definedName name="RT.RTDK">#REF!</definedName>
    <definedName name="RTIN">#N/A</definedName>
    <definedName name="R행" localSheetId="24">#REF!</definedName>
    <definedName name="R행" localSheetId="38">#REF!</definedName>
    <definedName name="R행" localSheetId="28">#REF!</definedName>
    <definedName name="R행" localSheetId="29">#REF!</definedName>
    <definedName name="R행" localSheetId="33">#REF!</definedName>
    <definedName name="R행" localSheetId="32">#REF!</definedName>
    <definedName name="R행" localSheetId="30">#REF!</definedName>
    <definedName name="R행" localSheetId="4">#REF!</definedName>
    <definedName name="R행" localSheetId="3">#REF!</definedName>
    <definedName name="R행" localSheetId="37">#REF!</definedName>
    <definedName name="R행" localSheetId="0">#REF!</definedName>
    <definedName name="R행" localSheetId="40">#REF!</definedName>
    <definedName name="R행" localSheetId="34">#REF!</definedName>
    <definedName name="R행" localSheetId="35">#REF!</definedName>
    <definedName name="R행" localSheetId="5">#REF!</definedName>
    <definedName name="R행">#REF!</definedName>
    <definedName name="s" localSheetId="24">#REF!</definedName>
    <definedName name="s" localSheetId="38">#REF!</definedName>
    <definedName name="s" localSheetId="28">#REF!</definedName>
    <definedName name="s" localSheetId="29">#REF!</definedName>
    <definedName name="s" localSheetId="33">#REF!</definedName>
    <definedName name="s" localSheetId="32">#REF!</definedName>
    <definedName name="s" localSheetId="30">#REF!</definedName>
    <definedName name="s" localSheetId="4">#REF!</definedName>
    <definedName name="s" localSheetId="3">#REF!</definedName>
    <definedName name="s" localSheetId="37">#REF!</definedName>
    <definedName name="s" localSheetId="0">#REF!</definedName>
    <definedName name="s" localSheetId="40">#REF!</definedName>
    <definedName name="s" localSheetId="34">#REF!</definedName>
    <definedName name="s" localSheetId="35">#REF!</definedName>
    <definedName name="s" localSheetId="5">#REF!</definedName>
    <definedName name="s">#REF!</definedName>
    <definedName name="SA" localSheetId="38" hidden="1">{#N/A,#N/A,FALSE,"단축1";#N/A,#N/A,FALSE,"단축2";#N/A,#N/A,FALSE,"단축3";#N/A,#N/A,FALSE,"장축";#N/A,#N/A,FALSE,"4WD"}</definedName>
    <definedName name="SA" localSheetId="28" hidden="1">{#N/A,#N/A,FALSE,"단축1";#N/A,#N/A,FALSE,"단축2";#N/A,#N/A,FALSE,"단축3";#N/A,#N/A,FALSE,"장축";#N/A,#N/A,FALSE,"4WD"}</definedName>
    <definedName name="SA" localSheetId="29" hidden="1">{#N/A,#N/A,FALSE,"단축1";#N/A,#N/A,FALSE,"단축2";#N/A,#N/A,FALSE,"단축3";#N/A,#N/A,FALSE,"장축";#N/A,#N/A,FALSE,"4WD"}</definedName>
    <definedName name="SA" localSheetId="33" hidden="1">{#N/A,#N/A,FALSE,"단축1";#N/A,#N/A,FALSE,"단축2";#N/A,#N/A,FALSE,"단축3";#N/A,#N/A,FALSE,"장축";#N/A,#N/A,FALSE,"4WD"}</definedName>
    <definedName name="SA" localSheetId="32" hidden="1">{#N/A,#N/A,FALSE,"단축1";#N/A,#N/A,FALSE,"단축2";#N/A,#N/A,FALSE,"단축3";#N/A,#N/A,FALSE,"장축";#N/A,#N/A,FALSE,"4WD"}</definedName>
    <definedName name="SA" localSheetId="30" hidden="1">{#N/A,#N/A,FALSE,"단축1";#N/A,#N/A,FALSE,"단축2";#N/A,#N/A,FALSE,"단축3";#N/A,#N/A,FALSE,"장축";#N/A,#N/A,FALSE,"4WD"}</definedName>
    <definedName name="SA" localSheetId="4" hidden="1">{#N/A,#N/A,FALSE,"단축1";#N/A,#N/A,FALSE,"단축2";#N/A,#N/A,FALSE,"단축3";#N/A,#N/A,FALSE,"장축";#N/A,#N/A,FALSE,"4WD"}</definedName>
    <definedName name="SA" localSheetId="3" hidden="1">{#N/A,#N/A,FALSE,"단축1";#N/A,#N/A,FALSE,"단축2";#N/A,#N/A,FALSE,"단축3";#N/A,#N/A,FALSE,"장축";#N/A,#N/A,FALSE,"4WD"}</definedName>
    <definedName name="SA" localSheetId="37" hidden="1">{#N/A,#N/A,FALSE,"단축1";#N/A,#N/A,FALSE,"단축2";#N/A,#N/A,FALSE,"단축3";#N/A,#N/A,FALSE,"장축";#N/A,#N/A,FALSE,"4WD"}</definedName>
    <definedName name="SA" localSheetId="0" hidden="1">{#N/A,#N/A,FALSE,"단축1";#N/A,#N/A,FALSE,"단축2";#N/A,#N/A,FALSE,"단축3";#N/A,#N/A,FALSE,"장축";#N/A,#N/A,FALSE,"4WD"}</definedName>
    <definedName name="SA" localSheetId="40" hidden="1">{#N/A,#N/A,FALSE,"단축1";#N/A,#N/A,FALSE,"단축2";#N/A,#N/A,FALSE,"단축3";#N/A,#N/A,FALSE,"장축";#N/A,#N/A,FALSE,"4WD"}</definedName>
    <definedName name="SA" localSheetId="34" hidden="1">{#N/A,#N/A,FALSE,"단축1";#N/A,#N/A,FALSE,"단축2";#N/A,#N/A,FALSE,"단축3";#N/A,#N/A,FALSE,"장축";#N/A,#N/A,FALSE,"4WD"}</definedName>
    <definedName name="SA" localSheetId="35" hidden="1">{#N/A,#N/A,FALSE,"단축1";#N/A,#N/A,FALSE,"단축2";#N/A,#N/A,FALSE,"단축3";#N/A,#N/A,FALSE,"장축";#N/A,#N/A,FALSE,"4WD"}</definedName>
    <definedName name="SA" localSheetId="5" hidden="1">{#N/A,#N/A,FALSE,"단축1";#N/A,#N/A,FALSE,"단축2";#N/A,#N/A,FALSE,"단축3";#N/A,#N/A,FALSE,"장축";#N/A,#N/A,FALSE,"4WD"}</definedName>
    <definedName name="SA" hidden="1">{#N/A,#N/A,FALSE,"단축1";#N/A,#N/A,FALSE,"단축2";#N/A,#N/A,FALSE,"단축3";#N/A,#N/A,FALSE,"장축";#N/A,#N/A,FALSE,"4WD"}</definedName>
    <definedName name="SALEBOH">#N/A</definedName>
    <definedName name="SALEEOH">#N/A</definedName>
    <definedName name="SAMBOH">#N/A</definedName>
    <definedName name="SAMEOH">#N/A</definedName>
    <definedName name="SA공수" localSheetId="38" hidden="1">{#N/A,#N/A,FALSE,"단축1";#N/A,#N/A,FALSE,"단축2";#N/A,#N/A,FALSE,"단축3";#N/A,#N/A,FALSE,"장축";#N/A,#N/A,FALSE,"4WD"}</definedName>
    <definedName name="SA공수" localSheetId="28" hidden="1">{#N/A,#N/A,FALSE,"단축1";#N/A,#N/A,FALSE,"단축2";#N/A,#N/A,FALSE,"단축3";#N/A,#N/A,FALSE,"장축";#N/A,#N/A,FALSE,"4WD"}</definedName>
    <definedName name="SA공수" localSheetId="29" hidden="1">{#N/A,#N/A,FALSE,"단축1";#N/A,#N/A,FALSE,"단축2";#N/A,#N/A,FALSE,"단축3";#N/A,#N/A,FALSE,"장축";#N/A,#N/A,FALSE,"4WD"}</definedName>
    <definedName name="SA공수" localSheetId="33" hidden="1">{#N/A,#N/A,FALSE,"단축1";#N/A,#N/A,FALSE,"단축2";#N/A,#N/A,FALSE,"단축3";#N/A,#N/A,FALSE,"장축";#N/A,#N/A,FALSE,"4WD"}</definedName>
    <definedName name="SA공수" localSheetId="32" hidden="1">{#N/A,#N/A,FALSE,"단축1";#N/A,#N/A,FALSE,"단축2";#N/A,#N/A,FALSE,"단축3";#N/A,#N/A,FALSE,"장축";#N/A,#N/A,FALSE,"4WD"}</definedName>
    <definedName name="SA공수" localSheetId="30" hidden="1">{#N/A,#N/A,FALSE,"단축1";#N/A,#N/A,FALSE,"단축2";#N/A,#N/A,FALSE,"단축3";#N/A,#N/A,FALSE,"장축";#N/A,#N/A,FALSE,"4WD"}</definedName>
    <definedName name="SA공수" localSheetId="4" hidden="1">{#N/A,#N/A,FALSE,"단축1";#N/A,#N/A,FALSE,"단축2";#N/A,#N/A,FALSE,"단축3";#N/A,#N/A,FALSE,"장축";#N/A,#N/A,FALSE,"4WD"}</definedName>
    <definedName name="SA공수" localSheetId="3" hidden="1">{#N/A,#N/A,FALSE,"단축1";#N/A,#N/A,FALSE,"단축2";#N/A,#N/A,FALSE,"단축3";#N/A,#N/A,FALSE,"장축";#N/A,#N/A,FALSE,"4WD"}</definedName>
    <definedName name="SA공수" localSheetId="37" hidden="1">{#N/A,#N/A,FALSE,"단축1";#N/A,#N/A,FALSE,"단축2";#N/A,#N/A,FALSE,"단축3";#N/A,#N/A,FALSE,"장축";#N/A,#N/A,FALSE,"4WD"}</definedName>
    <definedName name="SA공수" localSheetId="0" hidden="1">{#N/A,#N/A,FALSE,"단축1";#N/A,#N/A,FALSE,"단축2";#N/A,#N/A,FALSE,"단축3";#N/A,#N/A,FALSE,"장축";#N/A,#N/A,FALSE,"4WD"}</definedName>
    <definedName name="SA공수" localSheetId="40" hidden="1">{#N/A,#N/A,FALSE,"단축1";#N/A,#N/A,FALSE,"단축2";#N/A,#N/A,FALSE,"단축3";#N/A,#N/A,FALSE,"장축";#N/A,#N/A,FALSE,"4WD"}</definedName>
    <definedName name="SA공수" localSheetId="34" hidden="1">{#N/A,#N/A,FALSE,"단축1";#N/A,#N/A,FALSE,"단축2";#N/A,#N/A,FALSE,"단축3";#N/A,#N/A,FALSE,"장축";#N/A,#N/A,FALSE,"4WD"}</definedName>
    <definedName name="SA공수" localSheetId="35" hidden="1">{#N/A,#N/A,FALSE,"단축1";#N/A,#N/A,FALSE,"단축2";#N/A,#N/A,FALSE,"단축3";#N/A,#N/A,FALSE,"장축";#N/A,#N/A,FALSE,"4WD"}</definedName>
    <definedName name="SA공수" localSheetId="5" hidden="1">{#N/A,#N/A,FALSE,"단축1";#N/A,#N/A,FALSE,"단축2";#N/A,#N/A,FALSE,"단축3";#N/A,#N/A,FALSE,"장축";#N/A,#N/A,FALSE,"4WD"}</definedName>
    <definedName name="SA공수" hidden="1">{#N/A,#N/A,FALSE,"단축1";#N/A,#N/A,FALSE,"단축2";#N/A,#N/A,FALSE,"단축3";#N/A,#N/A,FALSE,"장축";#N/A,#N/A,FALSE,"4WD"}</definedName>
    <definedName name="SCHEDULE_10_K_15">"print title"</definedName>
    <definedName name="SCRBOH">#N/A</definedName>
    <definedName name="SCREOH">#N/A</definedName>
    <definedName name="sdddd" localSheetId="24">#REF!</definedName>
    <definedName name="sdddd" localSheetId="38">#REF!</definedName>
    <definedName name="sdddd" localSheetId="28">#REF!</definedName>
    <definedName name="sdddd" localSheetId="29">#REF!</definedName>
    <definedName name="sdddd" localSheetId="33">#REF!</definedName>
    <definedName name="sdddd" localSheetId="32">#REF!</definedName>
    <definedName name="sdddd" localSheetId="30">#REF!</definedName>
    <definedName name="sdddd" localSheetId="4">#REF!</definedName>
    <definedName name="sdddd" localSheetId="3">#REF!</definedName>
    <definedName name="sdddd" localSheetId="37">#REF!</definedName>
    <definedName name="sdddd" localSheetId="0">#REF!</definedName>
    <definedName name="sdddd" localSheetId="40">#REF!</definedName>
    <definedName name="sdddd" localSheetId="34">#REF!</definedName>
    <definedName name="sdddd" localSheetId="35">#REF!</definedName>
    <definedName name="sdddd" localSheetId="5">#REF!</definedName>
    <definedName name="sdddd">#REF!</definedName>
    <definedName name="sddee" localSheetId="24">#REF!</definedName>
    <definedName name="sddee" localSheetId="38">#REF!</definedName>
    <definedName name="sddee" localSheetId="28">#REF!</definedName>
    <definedName name="sddee" localSheetId="29">#REF!</definedName>
    <definedName name="sddee" localSheetId="33">#REF!</definedName>
    <definedName name="sddee" localSheetId="32">#REF!</definedName>
    <definedName name="sddee" localSheetId="30">#REF!</definedName>
    <definedName name="sddee" localSheetId="4">#REF!</definedName>
    <definedName name="sddee" localSheetId="3">#REF!</definedName>
    <definedName name="sddee" localSheetId="37">#REF!</definedName>
    <definedName name="sddee" localSheetId="0">#REF!</definedName>
    <definedName name="sddee" localSheetId="40">#REF!</definedName>
    <definedName name="sddee" localSheetId="34">#REF!</definedName>
    <definedName name="sddee" localSheetId="35">#REF!</definedName>
    <definedName name="sddee" localSheetId="5">#REF!</definedName>
    <definedName name="sddee">#REF!</definedName>
    <definedName name="SE" localSheetId="24">#REF!</definedName>
    <definedName name="SE" localSheetId="38">#REF!</definedName>
    <definedName name="SE" localSheetId="28">#REF!</definedName>
    <definedName name="SE" localSheetId="29">#REF!</definedName>
    <definedName name="SE" localSheetId="33">#REF!</definedName>
    <definedName name="SE" localSheetId="32">#REF!</definedName>
    <definedName name="SE" localSheetId="30">#REF!</definedName>
    <definedName name="SE" localSheetId="4">#REF!</definedName>
    <definedName name="SE" localSheetId="3">#REF!</definedName>
    <definedName name="SE" localSheetId="37">#REF!</definedName>
    <definedName name="SE" localSheetId="0">#REF!</definedName>
    <definedName name="SE" localSheetId="40">#REF!</definedName>
    <definedName name="SE" localSheetId="34">#REF!</definedName>
    <definedName name="SE" localSheetId="35">#REF!</definedName>
    <definedName name="SE" localSheetId="5">#REF!</definedName>
    <definedName name="SE">#REF!</definedName>
    <definedName name="selection" localSheetId="24">#REF!</definedName>
    <definedName name="selection" localSheetId="38">#REF!</definedName>
    <definedName name="selection" localSheetId="28">#REF!</definedName>
    <definedName name="selection" localSheetId="29">#REF!</definedName>
    <definedName name="selection" localSheetId="33">#REF!</definedName>
    <definedName name="selection" localSheetId="32">#REF!</definedName>
    <definedName name="selection" localSheetId="30">#REF!</definedName>
    <definedName name="selection" localSheetId="4">#REF!</definedName>
    <definedName name="selection" localSheetId="3">#REF!</definedName>
    <definedName name="selection" localSheetId="37">#REF!</definedName>
    <definedName name="selection" localSheetId="0">#REF!</definedName>
    <definedName name="selection" localSheetId="40">#REF!</definedName>
    <definedName name="selection" localSheetId="34">#REF!</definedName>
    <definedName name="selection" localSheetId="35">#REF!</definedName>
    <definedName name="selection" localSheetId="5">#REF!</definedName>
    <definedName name="selection">#REF!</definedName>
    <definedName name="selection1" localSheetId="24">#REF!</definedName>
    <definedName name="selection1" localSheetId="38">#REF!</definedName>
    <definedName name="selection1" localSheetId="28">#REF!</definedName>
    <definedName name="selection1" localSheetId="29">#REF!</definedName>
    <definedName name="selection1" localSheetId="33">#REF!</definedName>
    <definedName name="selection1" localSheetId="32">#REF!</definedName>
    <definedName name="selection1" localSheetId="30">#REF!</definedName>
    <definedName name="selection1" localSheetId="4">#REF!</definedName>
    <definedName name="selection1" localSheetId="3">#REF!</definedName>
    <definedName name="selection1" localSheetId="37">#REF!</definedName>
    <definedName name="selection1" localSheetId="0">#REF!</definedName>
    <definedName name="selection1" localSheetId="40">#REF!</definedName>
    <definedName name="selection1" localSheetId="34">#REF!</definedName>
    <definedName name="selection1" localSheetId="35">#REF!</definedName>
    <definedName name="selection1" localSheetId="5">#REF!</definedName>
    <definedName name="selection1">#REF!</definedName>
    <definedName name="SEMIIN">#N/A</definedName>
    <definedName name="seven" localSheetId="24">#REF!</definedName>
    <definedName name="seven" localSheetId="38">#REF!</definedName>
    <definedName name="seven" localSheetId="28">#REF!</definedName>
    <definedName name="seven" localSheetId="29">#REF!</definedName>
    <definedName name="seven" localSheetId="33">#REF!</definedName>
    <definedName name="seven" localSheetId="32">#REF!</definedName>
    <definedName name="seven" localSheetId="30">#REF!</definedName>
    <definedName name="seven" localSheetId="4">#REF!</definedName>
    <definedName name="seven" localSheetId="3">#REF!</definedName>
    <definedName name="seven" localSheetId="37">#REF!</definedName>
    <definedName name="seven" localSheetId="0">#REF!</definedName>
    <definedName name="seven" localSheetId="40">#REF!</definedName>
    <definedName name="seven" localSheetId="34">#REF!</definedName>
    <definedName name="seven" localSheetId="35">#REF!</definedName>
    <definedName name="seven" localSheetId="5">#REF!</definedName>
    <definedName name="seven">#REF!</definedName>
    <definedName name="SheetHalfly0" localSheetId="24">#REF!</definedName>
    <definedName name="SheetHalfly0" localSheetId="38">#REF!</definedName>
    <definedName name="SheetHalfly0" localSheetId="28">#REF!</definedName>
    <definedName name="SheetHalfly0" localSheetId="29">#REF!</definedName>
    <definedName name="SheetHalfly0" localSheetId="33">#REF!</definedName>
    <definedName name="SheetHalfly0" localSheetId="32">#REF!</definedName>
    <definedName name="SheetHalfly0" localSheetId="30">#REF!</definedName>
    <definedName name="SheetHalfly0" localSheetId="4">#REF!</definedName>
    <definedName name="SheetHalfly0" localSheetId="3">#REF!</definedName>
    <definedName name="SheetHalfly0" localSheetId="37">#REF!</definedName>
    <definedName name="SheetHalfly0" localSheetId="0">#REF!</definedName>
    <definedName name="SheetHalfly0" localSheetId="40">#REF!</definedName>
    <definedName name="SheetHalfly0" localSheetId="34">#REF!</definedName>
    <definedName name="SheetHalfly0" localSheetId="35">#REF!</definedName>
    <definedName name="SheetHalfly0" localSheetId="5">#REF!</definedName>
    <definedName name="SheetHalfly0">#REF!</definedName>
    <definedName name="SheetHalfly1" localSheetId="24">#REF!</definedName>
    <definedName name="SheetHalfly1" localSheetId="38">#REF!</definedName>
    <definedName name="SheetHalfly1" localSheetId="28">#REF!</definedName>
    <definedName name="SheetHalfly1" localSheetId="29">#REF!</definedName>
    <definedName name="SheetHalfly1" localSheetId="33">#REF!</definedName>
    <definedName name="SheetHalfly1" localSheetId="32">#REF!</definedName>
    <definedName name="SheetHalfly1" localSheetId="30">#REF!</definedName>
    <definedName name="SheetHalfly1" localSheetId="4">#REF!</definedName>
    <definedName name="SheetHalfly1" localSheetId="3">#REF!</definedName>
    <definedName name="SheetHalfly1" localSheetId="37">#REF!</definedName>
    <definedName name="SheetHalfly1" localSheetId="0">#REF!</definedName>
    <definedName name="SheetHalfly1" localSheetId="40">#REF!</definedName>
    <definedName name="SheetHalfly1" localSheetId="34">#REF!</definedName>
    <definedName name="SheetHalfly1" localSheetId="35">#REF!</definedName>
    <definedName name="SheetHalfly1" localSheetId="5">#REF!</definedName>
    <definedName name="SheetHalfly1">#REF!</definedName>
    <definedName name="SheetHalfly2" localSheetId="24">#REF!</definedName>
    <definedName name="SheetHalfly2" localSheetId="38">#REF!</definedName>
    <definedName name="SheetHalfly2" localSheetId="28">#REF!</definedName>
    <definedName name="SheetHalfly2" localSheetId="29">#REF!</definedName>
    <definedName name="SheetHalfly2" localSheetId="33">#REF!</definedName>
    <definedName name="SheetHalfly2" localSheetId="32">#REF!</definedName>
    <definedName name="SheetHalfly2" localSheetId="30">#REF!</definedName>
    <definedName name="SheetHalfly2" localSheetId="4">#REF!</definedName>
    <definedName name="SheetHalfly2" localSheetId="3">#REF!</definedName>
    <definedName name="SheetHalfly2" localSheetId="37">#REF!</definedName>
    <definedName name="SheetHalfly2" localSheetId="0">#REF!</definedName>
    <definedName name="SheetHalfly2" localSheetId="40">#REF!</definedName>
    <definedName name="SheetHalfly2" localSheetId="34">#REF!</definedName>
    <definedName name="SheetHalfly2" localSheetId="35">#REF!</definedName>
    <definedName name="SheetHalfly2" localSheetId="5">#REF!</definedName>
    <definedName name="SheetHalfly2">#REF!</definedName>
    <definedName name="SheetInformation" localSheetId="24">#REF!</definedName>
    <definedName name="SheetInformation" localSheetId="38">#REF!</definedName>
    <definedName name="SheetInformation" localSheetId="28">#REF!</definedName>
    <definedName name="SheetInformation" localSheetId="29">#REF!</definedName>
    <definedName name="SheetInformation" localSheetId="33">#REF!</definedName>
    <definedName name="SheetInformation" localSheetId="32">#REF!</definedName>
    <definedName name="SheetInformation" localSheetId="30">#REF!</definedName>
    <definedName name="SheetInformation" localSheetId="4">#REF!</definedName>
    <definedName name="SheetInformation" localSheetId="3">#REF!</definedName>
    <definedName name="SheetInformation" localSheetId="37">#REF!</definedName>
    <definedName name="SheetInformation" localSheetId="0">#REF!</definedName>
    <definedName name="SheetInformation" localSheetId="40">#REF!</definedName>
    <definedName name="SheetInformation" localSheetId="34">#REF!</definedName>
    <definedName name="SheetInformation" localSheetId="35">#REF!</definedName>
    <definedName name="SheetInformation" localSheetId="5">#REF!</definedName>
    <definedName name="SheetInformation">#REF!</definedName>
    <definedName name="SheetMonthly00" localSheetId="24">#REF!</definedName>
    <definedName name="SheetMonthly00" localSheetId="38">#REF!</definedName>
    <definedName name="SheetMonthly00" localSheetId="28">#REF!</definedName>
    <definedName name="SheetMonthly00" localSheetId="29">#REF!</definedName>
    <definedName name="SheetMonthly00" localSheetId="33">#REF!</definedName>
    <definedName name="SheetMonthly00" localSheetId="32">#REF!</definedName>
    <definedName name="SheetMonthly00" localSheetId="30">#REF!</definedName>
    <definedName name="SheetMonthly00" localSheetId="4">#REF!</definedName>
    <definedName name="SheetMonthly00" localSheetId="3">#REF!</definedName>
    <definedName name="SheetMonthly00" localSheetId="37">#REF!</definedName>
    <definedName name="SheetMonthly00" localSheetId="0">#REF!</definedName>
    <definedName name="SheetMonthly00" localSheetId="40">#REF!</definedName>
    <definedName name="SheetMonthly00" localSheetId="34">#REF!</definedName>
    <definedName name="SheetMonthly00" localSheetId="35">#REF!</definedName>
    <definedName name="SheetMonthly00" localSheetId="5">#REF!</definedName>
    <definedName name="SheetMonthly00">#REF!</definedName>
    <definedName name="SheetMonthly01" localSheetId="24">#REF!</definedName>
    <definedName name="SheetMonthly01" localSheetId="38">#REF!</definedName>
    <definedName name="SheetMonthly01" localSheetId="28">#REF!</definedName>
    <definedName name="SheetMonthly01" localSheetId="29">#REF!</definedName>
    <definedName name="SheetMonthly01" localSheetId="33">#REF!</definedName>
    <definedName name="SheetMonthly01" localSheetId="32">#REF!</definedName>
    <definedName name="SheetMonthly01" localSheetId="30">#REF!</definedName>
    <definedName name="SheetMonthly01" localSheetId="4">#REF!</definedName>
    <definedName name="SheetMonthly01" localSheetId="3">#REF!</definedName>
    <definedName name="SheetMonthly01" localSheetId="37">#REF!</definedName>
    <definedName name="SheetMonthly01" localSheetId="0">#REF!</definedName>
    <definedName name="SheetMonthly01" localSheetId="40">#REF!</definedName>
    <definedName name="SheetMonthly01" localSheetId="34">#REF!</definedName>
    <definedName name="SheetMonthly01" localSheetId="35">#REF!</definedName>
    <definedName name="SheetMonthly01" localSheetId="5">#REF!</definedName>
    <definedName name="SheetMonthly01">#REF!</definedName>
    <definedName name="SheetMonthly02" localSheetId="24">#REF!</definedName>
    <definedName name="SheetMonthly02" localSheetId="38">#REF!</definedName>
    <definedName name="SheetMonthly02" localSheetId="28">#REF!</definedName>
    <definedName name="SheetMonthly02" localSheetId="29">#REF!</definedName>
    <definedName name="SheetMonthly02" localSheetId="33">#REF!</definedName>
    <definedName name="SheetMonthly02" localSheetId="32">#REF!</definedName>
    <definedName name="SheetMonthly02" localSheetId="30">#REF!</definedName>
    <definedName name="SheetMonthly02" localSheetId="4">#REF!</definedName>
    <definedName name="SheetMonthly02" localSheetId="3">#REF!</definedName>
    <definedName name="SheetMonthly02" localSheetId="37">#REF!</definedName>
    <definedName name="SheetMonthly02" localSheetId="0">#REF!</definedName>
    <definedName name="SheetMonthly02" localSheetId="40">#REF!</definedName>
    <definedName name="SheetMonthly02" localSheetId="34">#REF!</definedName>
    <definedName name="SheetMonthly02" localSheetId="35">#REF!</definedName>
    <definedName name="SheetMonthly02" localSheetId="5">#REF!</definedName>
    <definedName name="SheetMonthly02">#REF!</definedName>
    <definedName name="SheetMonthly03" localSheetId="24">#REF!</definedName>
    <definedName name="SheetMonthly03" localSheetId="38">#REF!</definedName>
    <definedName name="SheetMonthly03" localSheetId="28">#REF!</definedName>
    <definedName name="SheetMonthly03" localSheetId="29">#REF!</definedName>
    <definedName name="SheetMonthly03" localSheetId="33">#REF!</definedName>
    <definedName name="SheetMonthly03" localSheetId="32">#REF!</definedName>
    <definedName name="SheetMonthly03" localSheetId="30">#REF!</definedName>
    <definedName name="SheetMonthly03" localSheetId="4">#REF!</definedName>
    <definedName name="SheetMonthly03" localSheetId="3">#REF!</definedName>
    <definedName name="SheetMonthly03" localSheetId="37">#REF!</definedName>
    <definedName name="SheetMonthly03" localSheetId="0">#REF!</definedName>
    <definedName name="SheetMonthly03" localSheetId="40">#REF!</definedName>
    <definedName name="SheetMonthly03" localSheetId="34">#REF!</definedName>
    <definedName name="SheetMonthly03" localSheetId="35">#REF!</definedName>
    <definedName name="SheetMonthly03" localSheetId="5">#REF!</definedName>
    <definedName name="SheetMonthly03">#REF!</definedName>
    <definedName name="SheetMonthly04" localSheetId="24">#REF!</definedName>
    <definedName name="SheetMonthly04" localSheetId="38">#REF!</definedName>
    <definedName name="SheetMonthly04" localSheetId="28">#REF!</definedName>
    <definedName name="SheetMonthly04" localSheetId="29">#REF!</definedName>
    <definedName name="SheetMonthly04" localSheetId="33">#REF!</definedName>
    <definedName name="SheetMonthly04" localSheetId="32">#REF!</definedName>
    <definedName name="SheetMonthly04" localSheetId="30">#REF!</definedName>
    <definedName name="SheetMonthly04" localSheetId="4">#REF!</definedName>
    <definedName name="SheetMonthly04" localSheetId="3">#REF!</definedName>
    <definedName name="SheetMonthly04" localSheetId="37">#REF!</definedName>
    <definedName name="SheetMonthly04" localSheetId="0">#REF!</definedName>
    <definedName name="SheetMonthly04" localSheetId="40">#REF!</definedName>
    <definedName name="SheetMonthly04" localSheetId="34">#REF!</definedName>
    <definedName name="SheetMonthly04" localSheetId="35">#REF!</definedName>
    <definedName name="SheetMonthly04" localSheetId="5">#REF!</definedName>
    <definedName name="SheetMonthly04">#REF!</definedName>
    <definedName name="SheetMonthly05" localSheetId="24">#REF!</definedName>
    <definedName name="SheetMonthly05" localSheetId="38">#REF!</definedName>
    <definedName name="SheetMonthly05" localSheetId="28">#REF!</definedName>
    <definedName name="SheetMonthly05" localSheetId="29">#REF!</definedName>
    <definedName name="SheetMonthly05" localSheetId="33">#REF!</definedName>
    <definedName name="SheetMonthly05" localSheetId="32">#REF!</definedName>
    <definedName name="SheetMonthly05" localSheetId="30">#REF!</definedName>
    <definedName name="SheetMonthly05" localSheetId="4">#REF!</definedName>
    <definedName name="SheetMonthly05" localSheetId="3">#REF!</definedName>
    <definedName name="SheetMonthly05" localSheetId="37">#REF!</definedName>
    <definedName name="SheetMonthly05" localSheetId="0">#REF!</definedName>
    <definedName name="SheetMonthly05" localSheetId="40">#REF!</definedName>
    <definedName name="SheetMonthly05" localSheetId="34">#REF!</definedName>
    <definedName name="SheetMonthly05" localSheetId="35">#REF!</definedName>
    <definedName name="SheetMonthly05" localSheetId="5">#REF!</definedName>
    <definedName name="SheetMonthly05">#REF!</definedName>
    <definedName name="SheetMonthly06" localSheetId="24">#REF!</definedName>
    <definedName name="SheetMonthly06" localSheetId="38">#REF!</definedName>
    <definedName name="SheetMonthly06" localSheetId="28">#REF!</definedName>
    <definedName name="SheetMonthly06" localSheetId="29">#REF!</definedName>
    <definedName name="SheetMonthly06" localSheetId="33">#REF!</definedName>
    <definedName name="SheetMonthly06" localSheetId="32">#REF!</definedName>
    <definedName name="SheetMonthly06" localSheetId="30">#REF!</definedName>
    <definedName name="SheetMonthly06" localSheetId="4">#REF!</definedName>
    <definedName name="SheetMonthly06" localSheetId="3">#REF!</definedName>
    <definedName name="SheetMonthly06" localSheetId="37">#REF!</definedName>
    <definedName name="SheetMonthly06" localSheetId="0">#REF!</definedName>
    <definedName name="SheetMonthly06" localSheetId="40">#REF!</definedName>
    <definedName name="SheetMonthly06" localSheetId="34">#REF!</definedName>
    <definedName name="SheetMonthly06" localSheetId="35">#REF!</definedName>
    <definedName name="SheetMonthly06" localSheetId="5">#REF!</definedName>
    <definedName name="SheetMonthly06">#REF!</definedName>
    <definedName name="SheetMonthly07" localSheetId="24">#REF!</definedName>
    <definedName name="SheetMonthly07" localSheetId="38">#REF!</definedName>
    <definedName name="SheetMonthly07" localSheetId="28">#REF!</definedName>
    <definedName name="SheetMonthly07" localSheetId="29">#REF!</definedName>
    <definedName name="SheetMonthly07" localSheetId="33">#REF!</definedName>
    <definedName name="SheetMonthly07" localSheetId="32">#REF!</definedName>
    <definedName name="SheetMonthly07" localSheetId="30">#REF!</definedName>
    <definedName name="SheetMonthly07" localSheetId="4">#REF!</definedName>
    <definedName name="SheetMonthly07" localSheetId="3">#REF!</definedName>
    <definedName name="SheetMonthly07" localSheetId="37">#REF!</definedName>
    <definedName name="SheetMonthly07" localSheetId="0">#REF!</definedName>
    <definedName name="SheetMonthly07" localSheetId="40">#REF!</definedName>
    <definedName name="SheetMonthly07" localSheetId="34">#REF!</definedName>
    <definedName name="SheetMonthly07" localSheetId="35">#REF!</definedName>
    <definedName name="SheetMonthly07" localSheetId="5">#REF!</definedName>
    <definedName name="SheetMonthly07">#REF!</definedName>
    <definedName name="SheetMonthly08" localSheetId="24">#REF!</definedName>
    <definedName name="SheetMonthly08" localSheetId="38">#REF!</definedName>
    <definedName name="SheetMonthly08" localSheetId="28">#REF!</definedName>
    <definedName name="SheetMonthly08" localSheetId="29">#REF!</definedName>
    <definedName name="SheetMonthly08" localSheetId="33">#REF!</definedName>
    <definedName name="SheetMonthly08" localSheetId="32">#REF!</definedName>
    <definedName name="SheetMonthly08" localSheetId="30">#REF!</definedName>
    <definedName name="SheetMonthly08" localSheetId="4">#REF!</definedName>
    <definedName name="SheetMonthly08" localSheetId="3">#REF!</definedName>
    <definedName name="SheetMonthly08" localSheetId="37">#REF!</definedName>
    <definedName name="SheetMonthly08" localSheetId="0">#REF!</definedName>
    <definedName name="SheetMonthly08" localSheetId="40">#REF!</definedName>
    <definedName name="SheetMonthly08" localSheetId="34">#REF!</definedName>
    <definedName name="SheetMonthly08" localSheetId="35">#REF!</definedName>
    <definedName name="SheetMonthly08" localSheetId="5">#REF!</definedName>
    <definedName name="SheetMonthly08">#REF!</definedName>
    <definedName name="SheetMonthly09" localSheetId="24">#REF!</definedName>
    <definedName name="SheetMonthly09" localSheetId="38">#REF!</definedName>
    <definedName name="SheetMonthly09" localSheetId="28">#REF!</definedName>
    <definedName name="SheetMonthly09" localSheetId="29">#REF!</definedName>
    <definedName name="SheetMonthly09" localSheetId="33">#REF!</definedName>
    <definedName name="SheetMonthly09" localSheetId="32">#REF!</definedName>
    <definedName name="SheetMonthly09" localSheetId="30">#REF!</definedName>
    <definedName name="SheetMonthly09" localSheetId="4">#REF!</definedName>
    <definedName name="SheetMonthly09" localSheetId="3">#REF!</definedName>
    <definedName name="SheetMonthly09" localSheetId="37">#REF!</definedName>
    <definedName name="SheetMonthly09" localSheetId="0">#REF!</definedName>
    <definedName name="SheetMonthly09" localSheetId="40">#REF!</definedName>
    <definedName name="SheetMonthly09" localSheetId="34">#REF!</definedName>
    <definedName name="SheetMonthly09" localSheetId="35">#REF!</definedName>
    <definedName name="SheetMonthly09" localSheetId="5">#REF!</definedName>
    <definedName name="SheetMonthly09">#REF!</definedName>
    <definedName name="SheetMonthly10" localSheetId="24">#REF!</definedName>
    <definedName name="SheetMonthly10" localSheetId="38">#REF!</definedName>
    <definedName name="SheetMonthly10" localSheetId="28">#REF!</definedName>
    <definedName name="SheetMonthly10" localSheetId="29">#REF!</definedName>
    <definedName name="SheetMonthly10" localSheetId="33">#REF!</definedName>
    <definedName name="SheetMonthly10" localSheetId="32">#REF!</definedName>
    <definedName name="SheetMonthly10" localSheetId="30">#REF!</definedName>
    <definedName name="SheetMonthly10" localSheetId="4">#REF!</definedName>
    <definedName name="SheetMonthly10" localSheetId="3">#REF!</definedName>
    <definedName name="SheetMonthly10" localSheetId="37">#REF!</definedName>
    <definedName name="SheetMonthly10" localSheetId="0">#REF!</definedName>
    <definedName name="SheetMonthly10" localSheetId="40">#REF!</definedName>
    <definedName name="SheetMonthly10" localSheetId="34">#REF!</definedName>
    <definedName name="SheetMonthly10" localSheetId="35">#REF!</definedName>
    <definedName name="SheetMonthly10" localSheetId="5">#REF!</definedName>
    <definedName name="SheetMonthly10">#REF!</definedName>
    <definedName name="SheetMonthly11" localSheetId="24">#REF!</definedName>
    <definedName name="SheetMonthly11" localSheetId="38">#REF!</definedName>
    <definedName name="SheetMonthly11" localSheetId="28">#REF!</definedName>
    <definedName name="SheetMonthly11" localSheetId="29">#REF!</definedName>
    <definedName name="SheetMonthly11" localSheetId="33">#REF!</definedName>
    <definedName name="SheetMonthly11" localSheetId="32">#REF!</definedName>
    <definedName name="SheetMonthly11" localSheetId="30">#REF!</definedName>
    <definedName name="SheetMonthly11" localSheetId="4">#REF!</definedName>
    <definedName name="SheetMonthly11" localSheetId="3">#REF!</definedName>
    <definedName name="SheetMonthly11" localSheetId="37">#REF!</definedName>
    <definedName name="SheetMonthly11" localSheetId="0">#REF!</definedName>
    <definedName name="SheetMonthly11" localSheetId="40">#REF!</definedName>
    <definedName name="SheetMonthly11" localSheetId="34">#REF!</definedName>
    <definedName name="SheetMonthly11" localSheetId="35">#REF!</definedName>
    <definedName name="SheetMonthly11" localSheetId="5">#REF!</definedName>
    <definedName name="SheetMonthly11">#REF!</definedName>
    <definedName name="SheetMonthly12" localSheetId="24">#REF!</definedName>
    <definedName name="SheetMonthly12" localSheetId="38">#REF!</definedName>
    <definedName name="SheetMonthly12" localSheetId="28">#REF!</definedName>
    <definedName name="SheetMonthly12" localSheetId="29">#REF!</definedName>
    <definedName name="SheetMonthly12" localSheetId="33">#REF!</definedName>
    <definedName name="SheetMonthly12" localSheetId="32">#REF!</definedName>
    <definedName name="SheetMonthly12" localSheetId="30">#REF!</definedName>
    <definedName name="SheetMonthly12" localSheetId="4">#REF!</definedName>
    <definedName name="SheetMonthly12" localSheetId="3">#REF!</definedName>
    <definedName name="SheetMonthly12" localSheetId="37">#REF!</definedName>
    <definedName name="SheetMonthly12" localSheetId="0">#REF!</definedName>
    <definedName name="SheetMonthly12" localSheetId="40">#REF!</definedName>
    <definedName name="SheetMonthly12" localSheetId="34">#REF!</definedName>
    <definedName name="SheetMonthly12" localSheetId="35">#REF!</definedName>
    <definedName name="SheetMonthly12" localSheetId="5">#REF!</definedName>
    <definedName name="SheetMonthly12">#REF!</definedName>
    <definedName name="sheetName" localSheetId="24">#REF!</definedName>
    <definedName name="sheetName" localSheetId="38">#REF!</definedName>
    <definedName name="sheetName" localSheetId="28">#REF!</definedName>
    <definedName name="sheetName" localSheetId="29">#REF!</definedName>
    <definedName name="sheetName" localSheetId="33">#REF!</definedName>
    <definedName name="sheetName" localSheetId="32">#REF!</definedName>
    <definedName name="sheetName" localSheetId="30">#REF!</definedName>
    <definedName name="sheetName" localSheetId="4">#REF!</definedName>
    <definedName name="sheetName" localSheetId="3">#REF!</definedName>
    <definedName name="sheetName" localSheetId="37">#REF!</definedName>
    <definedName name="sheetName" localSheetId="0">#REF!</definedName>
    <definedName name="sheetName" localSheetId="40">#REF!</definedName>
    <definedName name="sheetName" localSheetId="34">#REF!</definedName>
    <definedName name="sheetName" localSheetId="35">#REF!</definedName>
    <definedName name="sheetName" localSheetId="5">#REF!</definedName>
    <definedName name="sheetName">#REF!</definedName>
    <definedName name="sheetNo" localSheetId="24">#REF!</definedName>
    <definedName name="sheetNo" localSheetId="38">#REF!</definedName>
    <definedName name="sheetNo" localSheetId="28">#REF!</definedName>
    <definedName name="sheetNo" localSheetId="29">#REF!</definedName>
    <definedName name="sheetNo" localSheetId="33">#REF!</definedName>
    <definedName name="sheetNo" localSheetId="32">#REF!</definedName>
    <definedName name="sheetNo" localSheetId="30">#REF!</definedName>
    <definedName name="sheetNo" localSheetId="4">#REF!</definedName>
    <definedName name="sheetNo" localSheetId="3">#REF!</definedName>
    <definedName name="sheetNo" localSheetId="37">#REF!</definedName>
    <definedName name="sheetNo" localSheetId="0">#REF!</definedName>
    <definedName name="sheetNo" localSheetId="40">#REF!</definedName>
    <definedName name="sheetNo" localSheetId="34">#REF!</definedName>
    <definedName name="sheetNo" localSheetId="35">#REF!</definedName>
    <definedName name="sheetNo" localSheetId="5">#REF!</definedName>
    <definedName name="sheetNo">#REF!</definedName>
    <definedName name="SheetNumber" localSheetId="24">#REF!</definedName>
    <definedName name="SheetNumber" localSheetId="38">#REF!</definedName>
    <definedName name="SheetNumber" localSheetId="28">#REF!</definedName>
    <definedName name="SheetNumber" localSheetId="29">#REF!</definedName>
    <definedName name="SheetNumber" localSheetId="33">#REF!</definedName>
    <definedName name="SheetNumber" localSheetId="32">#REF!</definedName>
    <definedName name="SheetNumber" localSheetId="30">#REF!</definedName>
    <definedName name="SheetNumber" localSheetId="4">#REF!</definedName>
    <definedName name="SheetNumber" localSheetId="3">#REF!</definedName>
    <definedName name="SheetNumber" localSheetId="37">#REF!</definedName>
    <definedName name="SheetNumber" localSheetId="0">#REF!</definedName>
    <definedName name="SheetNumber" localSheetId="40">#REF!</definedName>
    <definedName name="SheetNumber" localSheetId="34">#REF!</definedName>
    <definedName name="SheetNumber" localSheetId="35">#REF!</definedName>
    <definedName name="SheetNumber" localSheetId="5">#REF!</definedName>
    <definedName name="SheetNumber">#REF!</definedName>
    <definedName name="SheetQuterly0" localSheetId="24">#REF!</definedName>
    <definedName name="SheetQuterly0" localSheetId="38">#REF!</definedName>
    <definedName name="SheetQuterly0" localSheetId="28">#REF!</definedName>
    <definedName name="SheetQuterly0" localSheetId="29">#REF!</definedName>
    <definedName name="SheetQuterly0" localSheetId="33">#REF!</definedName>
    <definedName name="SheetQuterly0" localSheetId="32">#REF!</definedName>
    <definedName name="SheetQuterly0" localSheetId="30">#REF!</definedName>
    <definedName name="SheetQuterly0" localSheetId="4">#REF!</definedName>
    <definedName name="SheetQuterly0" localSheetId="3">#REF!</definedName>
    <definedName name="SheetQuterly0" localSheetId="37">#REF!</definedName>
    <definedName name="SheetQuterly0" localSheetId="0">#REF!</definedName>
    <definedName name="SheetQuterly0" localSheetId="40">#REF!</definedName>
    <definedName name="SheetQuterly0" localSheetId="34">#REF!</definedName>
    <definedName name="SheetQuterly0" localSheetId="35">#REF!</definedName>
    <definedName name="SheetQuterly0" localSheetId="5">#REF!</definedName>
    <definedName name="SheetQuterly0">#REF!</definedName>
    <definedName name="SheetQuterly1" localSheetId="24">#REF!</definedName>
    <definedName name="SheetQuterly1" localSheetId="38">#REF!</definedName>
    <definedName name="SheetQuterly1" localSheetId="28">#REF!</definedName>
    <definedName name="SheetQuterly1" localSheetId="29">#REF!</definedName>
    <definedName name="SheetQuterly1" localSheetId="33">#REF!</definedName>
    <definedName name="SheetQuterly1" localSheetId="32">#REF!</definedName>
    <definedName name="SheetQuterly1" localSheetId="30">#REF!</definedName>
    <definedName name="SheetQuterly1" localSheetId="4">#REF!</definedName>
    <definedName name="SheetQuterly1" localSheetId="3">#REF!</definedName>
    <definedName name="SheetQuterly1" localSheetId="37">#REF!</definedName>
    <definedName name="SheetQuterly1" localSheetId="0">#REF!</definedName>
    <definedName name="SheetQuterly1" localSheetId="40">#REF!</definedName>
    <definedName name="SheetQuterly1" localSheetId="34">#REF!</definedName>
    <definedName name="SheetQuterly1" localSheetId="35">#REF!</definedName>
    <definedName name="SheetQuterly1" localSheetId="5">#REF!</definedName>
    <definedName name="SheetQuterly1">#REF!</definedName>
    <definedName name="SheetQuterly2" localSheetId="24">#REF!</definedName>
    <definedName name="SheetQuterly2" localSheetId="38">#REF!</definedName>
    <definedName name="SheetQuterly2" localSheetId="28">#REF!</definedName>
    <definedName name="SheetQuterly2" localSheetId="29">#REF!</definedName>
    <definedName name="SheetQuterly2" localSheetId="33">#REF!</definedName>
    <definedName name="SheetQuterly2" localSheetId="32">#REF!</definedName>
    <definedName name="SheetQuterly2" localSheetId="30">#REF!</definedName>
    <definedName name="SheetQuterly2" localSheetId="4">#REF!</definedName>
    <definedName name="SheetQuterly2" localSheetId="3">#REF!</definedName>
    <definedName name="SheetQuterly2" localSheetId="37">#REF!</definedName>
    <definedName name="SheetQuterly2" localSheetId="0">#REF!</definedName>
    <definedName name="SheetQuterly2" localSheetId="40">#REF!</definedName>
    <definedName name="SheetQuterly2" localSheetId="34">#REF!</definedName>
    <definedName name="SheetQuterly2" localSheetId="35">#REF!</definedName>
    <definedName name="SheetQuterly2" localSheetId="5">#REF!</definedName>
    <definedName name="SheetQuterly2">#REF!</definedName>
    <definedName name="SheetQuterly3" localSheetId="24">#REF!</definedName>
    <definedName name="SheetQuterly3" localSheetId="38">#REF!</definedName>
    <definedName name="SheetQuterly3" localSheetId="28">#REF!</definedName>
    <definedName name="SheetQuterly3" localSheetId="29">#REF!</definedName>
    <definedName name="SheetQuterly3" localSheetId="33">#REF!</definedName>
    <definedName name="SheetQuterly3" localSheetId="32">#REF!</definedName>
    <definedName name="SheetQuterly3" localSheetId="30">#REF!</definedName>
    <definedName name="SheetQuterly3" localSheetId="4">#REF!</definedName>
    <definedName name="SheetQuterly3" localSheetId="3">#REF!</definedName>
    <definedName name="SheetQuterly3" localSheetId="37">#REF!</definedName>
    <definedName name="SheetQuterly3" localSheetId="0">#REF!</definedName>
    <definedName name="SheetQuterly3" localSheetId="40">#REF!</definedName>
    <definedName name="SheetQuterly3" localSheetId="34">#REF!</definedName>
    <definedName name="SheetQuterly3" localSheetId="35">#REF!</definedName>
    <definedName name="SheetQuterly3" localSheetId="5">#REF!</definedName>
    <definedName name="SheetQuterly3">#REF!</definedName>
    <definedName name="SheetQuterly4" localSheetId="24">#REF!</definedName>
    <definedName name="SheetQuterly4" localSheetId="38">#REF!</definedName>
    <definedName name="SheetQuterly4" localSheetId="28">#REF!</definedName>
    <definedName name="SheetQuterly4" localSheetId="29">#REF!</definedName>
    <definedName name="SheetQuterly4" localSheetId="33">#REF!</definedName>
    <definedName name="SheetQuterly4" localSheetId="32">#REF!</definedName>
    <definedName name="SheetQuterly4" localSheetId="30">#REF!</definedName>
    <definedName name="SheetQuterly4" localSheetId="4">#REF!</definedName>
    <definedName name="SheetQuterly4" localSheetId="3">#REF!</definedName>
    <definedName name="SheetQuterly4" localSheetId="37">#REF!</definedName>
    <definedName name="SheetQuterly4" localSheetId="0">#REF!</definedName>
    <definedName name="SheetQuterly4" localSheetId="40">#REF!</definedName>
    <definedName name="SheetQuterly4" localSheetId="34">#REF!</definedName>
    <definedName name="SheetQuterly4" localSheetId="35">#REF!</definedName>
    <definedName name="SheetQuterly4" localSheetId="5">#REF!</definedName>
    <definedName name="SheetQuterly4">#REF!</definedName>
    <definedName name="SheetTermTotal" localSheetId="24">#REF!</definedName>
    <definedName name="SheetTermTotal" localSheetId="38">#REF!</definedName>
    <definedName name="SheetTermTotal" localSheetId="28">#REF!</definedName>
    <definedName name="SheetTermTotal" localSheetId="29">#REF!</definedName>
    <definedName name="SheetTermTotal" localSheetId="33">#REF!</definedName>
    <definedName name="SheetTermTotal" localSheetId="32">#REF!</definedName>
    <definedName name="SheetTermTotal" localSheetId="30">#REF!</definedName>
    <definedName name="SheetTermTotal" localSheetId="4">#REF!</definedName>
    <definedName name="SheetTermTotal" localSheetId="3">#REF!</definedName>
    <definedName name="SheetTermTotal" localSheetId="37">#REF!</definedName>
    <definedName name="SheetTermTotal" localSheetId="0">#REF!</definedName>
    <definedName name="SheetTermTotal" localSheetId="40">#REF!</definedName>
    <definedName name="SheetTermTotal" localSheetId="34">#REF!</definedName>
    <definedName name="SheetTermTotal" localSheetId="35">#REF!</definedName>
    <definedName name="SheetTermTotal" localSheetId="5">#REF!</definedName>
    <definedName name="SheetTermTotal">#REF!</definedName>
    <definedName name="SheetYearly" localSheetId="24">#REF!</definedName>
    <definedName name="SheetYearly" localSheetId="38">#REF!</definedName>
    <definedName name="SheetYearly" localSheetId="28">#REF!</definedName>
    <definedName name="SheetYearly" localSheetId="29">#REF!</definedName>
    <definedName name="SheetYearly" localSheetId="33">#REF!</definedName>
    <definedName name="SheetYearly" localSheetId="32">#REF!</definedName>
    <definedName name="SheetYearly" localSheetId="30">#REF!</definedName>
    <definedName name="SheetYearly" localSheetId="4">#REF!</definedName>
    <definedName name="SheetYearly" localSheetId="3">#REF!</definedName>
    <definedName name="SheetYearly" localSheetId="37">#REF!</definedName>
    <definedName name="SheetYearly" localSheetId="0">#REF!</definedName>
    <definedName name="SheetYearly" localSheetId="40">#REF!</definedName>
    <definedName name="SheetYearly" localSheetId="34">#REF!</definedName>
    <definedName name="SheetYearly" localSheetId="35">#REF!</definedName>
    <definedName name="SheetYearly" localSheetId="5">#REF!</definedName>
    <definedName name="SheetYearly">#REF!</definedName>
    <definedName name="SHORT" localSheetId="24">#REF!</definedName>
    <definedName name="SHORT" localSheetId="38">#REF!</definedName>
    <definedName name="SHORT" localSheetId="28">#REF!</definedName>
    <definedName name="SHORT" localSheetId="29">#REF!</definedName>
    <definedName name="SHORT" localSheetId="33">#REF!</definedName>
    <definedName name="SHORT" localSheetId="32">#REF!</definedName>
    <definedName name="SHORT" localSheetId="30">#REF!</definedName>
    <definedName name="SHORT" localSheetId="4">#REF!</definedName>
    <definedName name="SHORT" localSheetId="3">#REF!</definedName>
    <definedName name="SHORT" localSheetId="37">#REF!</definedName>
    <definedName name="SHORT" localSheetId="0">#REF!</definedName>
    <definedName name="SHORT" localSheetId="40">#REF!</definedName>
    <definedName name="SHORT" localSheetId="34">#REF!</definedName>
    <definedName name="SHORT" localSheetId="35">#REF!</definedName>
    <definedName name="SHORT" localSheetId="5">#REF!</definedName>
    <definedName name="SHORT">#REF!</definedName>
    <definedName name="six" localSheetId="24">#REF!</definedName>
    <definedName name="six" localSheetId="38">#REF!</definedName>
    <definedName name="six" localSheetId="28">#REF!</definedName>
    <definedName name="six" localSheetId="29">#REF!</definedName>
    <definedName name="six" localSheetId="33">#REF!</definedName>
    <definedName name="six" localSheetId="32">#REF!</definedName>
    <definedName name="six" localSheetId="30">#REF!</definedName>
    <definedName name="six" localSheetId="4">#REF!</definedName>
    <definedName name="six" localSheetId="3">#REF!</definedName>
    <definedName name="six" localSheetId="37">#REF!</definedName>
    <definedName name="six" localSheetId="0">#REF!</definedName>
    <definedName name="six" localSheetId="40">#REF!</definedName>
    <definedName name="six" localSheetId="34">#REF!</definedName>
    <definedName name="six" localSheetId="35">#REF!</definedName>
    <definedName name="six" localSheetId="5">#REF!</definedName>
    <definedName name="six">#REF!</definedName>
    <definedName name="SJIDJISD" localSheetId="38">리스부채!SJIDJISD</definedName>
    <definedName name="SJIDJISD" localSheetId="28">매입채무!SJIDJISD</definedName>
    <definedName name="SJIDJISD" localSheetId="29">#N/A</definedName>
    <definedName name="SJIDJISD" localSheetId="33">미지급비용!SJIDJISD</definedName>
    <definedName name="SJIDJISD" localSheetId="32">선수금!SJIDJISD</definedName>
    <definedName name="SJIDJISD" localSheetId="30">예수금!SJIDJISD</definedName>
    <definedName name="SJIDJISD" localSheetId="4">'잉여금처분(안)'!SJIDJISD</definedName>
    <definedName name="SJIDJISD" localSheetId="3">자본변동표!SJIDJISD</definedName>
    <definedName name="SJIDJISD" localSheetId="37">장기종업원급여부채!SJIDJISD</definedName>
    <definedName name="SJIDJISD" localSheetId="0">'재무상태표 '!SJIDJISD</definedName>
    <definedName name="SJIDJISD" localSheetId="40">제조원가!SJIDJISD</definedName>
    <definedName name="SJIDJISD" localSheetId="34">차입금!SJIDJISD</definedName>
    <definedName name="SJIDJISD" localSheetId="35">퇴직충당금!SJIDJISD</definedName>
    <definedName name="SJIDJISD" localSheetId="5">현금흐름표!SJIDJISD</definedName>
    <definedName name="SJIDJISD">[0]!SJIDJISD</definedName>
    <definedName name="SLA" localSheetId="24">#REF!</definedName>
    <definedName name="SLA" localSheetId="38">#REF!</definedName>
    <definedName name="SLA" localSheetId="28">#REF!</definedName>
    <definedName name="SLA" localSheetId="29">#REF!</definedName>
    <definedName name="SLA" localSheetId="33">#REF!</definedName>
    <definedName name="SLA" localSheetId="32">#REF!</definedName>
    <definedName name="SLA" localSheetId="30">#REF!</definedName>
    <definedName name="SLA" localSheetId="4">#REF!</definedName>
    <definedName name="SLA" localSheetId="3">#REF!</definedName>
    <definedName name="SLA" localSheetId="37">#REF!</definedName>
    <definedName name="SLA" localSheetId="0">#REF!</definedName>
    <definedName name="SLA" localSheetId="40">#REF!</definedName>
    <definedName name="SLA" localSheetId="34">#REF!</definedName>
    <definedName name="SLA" localSheetId="35">#REF!</definedName>
    <definedName name="SLA" localSheetId="5">#REF!</definedName>
    <definedName name="SLA">#REF!</definedName>
    <definedName name="SONBOH">#N/A</definedName>
    <definedName name="SONEOH">#N/A</definedName>
    <definedName name="SPEED_D170" localSheetId="24">#REF!</definedName>
    <definedName name="SPEED_D170" localSheetId="38">#REF!</definedName>
    <definedName name="SPEED_D170" localSheetId="28">#REF!</definedName>
    <definedName name="SPEED_D170" localSheetId="29">#REF!</definedName>
    <definedName name="SPEED_D170" localSheetId="33">#REF!</definedName>
    <definedName name="SPEED_D170" localSheetId="32">#REF!</definedName>
    <definedName name="SPEED_D170" localSheetId="30">#REF!</definedName>
    <definedName name="SPEED_D170" localSheetId="4">#REF!</definedName>
    <definedName name="SPEED_D170" localSheetId="3">#REF!</definedName>
    <definedName name="SPEED_D170" localSheetId="37">#REF!</definedName>
    <definedName name="SPEED_D170" localSheetId="0">#REF!</definedName>
    <definedName name="SPEED_D170" localSheetId="40">#REF!</definedName>
    <definedName name="SPEED_D170" localSheetId="34">#REF!</definedName>
    <definedName name="SPEED_D170" localSheetId="35">#REF!</definedName>
    <definedName name="SPEED_D170" localSheetId="5">#REF!</definedName>
    <definedName name="SPEED_D170">#REF!</definedName>
    <definedName name="SS" localSheetId="24">#REF!</definedName>
    <definedName name="SS" localSheetId="38">#REF!</definedName>
    <definedName name="SS" localSheetId="28">#REF!</definedName>
    <definedName name="SS" localSheetId="29">#REF!</definedName>
    <definedName name="SS" localSheetId="33">#REF!</definedName>
    <definedName name="SS" localSheetId="32">#REF!</definedName>
    <definedName name="SS" localSheetId="30">#REF!</definedName>
    <definedName name="SS" localSheetId="4">#REF!</definedName>
    <definedName name="SS" localSheetId="3">#REF!</definedName>
    <definedName name="SS" localSheetId="37">#REF!</definedName>
    <definedName name="SS" localSheetId="0">#REF!</definedName>
    <definedName name="SS" localSheetId="40">#REF!</definedName>
    <definedName name="SS" localSheetId="34">#REF!</definedName>
    <definedName name="SS" localSheetId="35">#REF!</definedName>
    <definedName name="SS" localSheetId="5">#REF!</definedName>
    <definedName name="SS">#REF!</definedName>
    <definedName name="sss" localSheetId="24">#REF!</definedName>
    <definedName name="sss" localSheetId="38">#REF!</definedName>
    <definedName name="sss" localSheetId="28">#REF!</definedName>
    <definedName name="sss" localSheetId="29">#REF!</definedName>
    <definedName name="sss" localSheetId="33">#REF!</definedName>
    <definedName name="sss" localSheetId="32">#REF!</definedName>
    <definedName name="sss" localSheetId="30">#REF!</definedName>
    <definedName name="sss" localSheetId="4">#REF!</definedName>
    <definedName name="sss" localSheetId="3">#REF!</definedName>
    <definedName name="sss" localSheetId="37">#REF!</definedName>
    <definedName name="sss" localSheetId="0">#REF!</definedName>
    <definedName name="sss" localSheetId="40">#REF!</definedName>
    <definedName name="sss" localSheetId="34">#REF!</definedName>
    <definedName name="sss" localSheetId="35">#REF!</definedName>
    <definedName name="sss" localSheetId="5">#REF!</definedName>
    <definedName name="sss">#REF!</definedName>
    <definedName name="STOCK" localSheetId="24">#REF!</definedName>
    <definedName name="STOCK" localSheetId="38">#REF!</definedName>
    <definedName name="STOCK" localSheetId="28">#REF!</definedName>
    <definedName name="STOCK" localSheetId="29">#REF!</definedName>
    <definedName name="STOCK" localSheetId="33">#REF!</definedName>
    <definedName name="STOCK" localSheetId="32">#REF!</definedName>
    <definedName name="STOCK" localSheetId="30">#REF!</definedName>
    <definedName name="STOCK" localSheetId="4">#REF!</definedName>
    <definedName name="STOCK" localSheetId="3">#REF!</definedName>
    <definedName name="STOCK" localSheetId="37">#REF!</definedName>
    <definedName name="STOCK" localSheetId="0">#REF!</definedName>
    <definedName name="STOCK" localSheetId="40">#REF!</definedName>
    <definedName name="STOCK" localSheetId="34">#REF!</definedName>
    <definedName name="STOCK" localSheetId="35">#REF!</definedName>
    <definedName name="STOCK" localSheetId="5">#REF!</definedName>
    <definedName name="STOCK">#REF!</definedName>
    <definedName name="strSQL" localSheetId="24">#REF!</definedName>
    <definedName name="strSQL" localSheetId="38">#REF!</definedName>
    <definedName name="strSQL" localSheetId="28">#REF!</definedName>
    <definedName name="strSQL" localSheetId="29">#REF!</definedName>
    <definedName name="strSQL" localSheetId="33">#REF!</definedName>
    <definedName name="strSQL" localSheetId="32">#REF!</definedName>
    <definedName name="strSQL" localSheetId="30">#REF!</definedName>
    <definedName name="strSQL" localSheetId="4">#REF!</definedName>
    <definedName name="strSQL" localSheetId="3">#REF!</definedName>
    <definedName name="strSQL" localSheetId="37">#REF!</definedName>
    <definedName name="strSQL" localSheetId="0">#REF!</definedName>
    <definedName name="strSQL" localSheetId="40">#REF!</definedName>
    <definedName name="strSQL" localSheetId="34">#REF!</definedName>
    <definedName name="strSQL" localSheetId="35">#REF!</definedName>
    <definedName name="strSQL" localSheetId="5">#REF!</definedName>
    <definedName name="strSQL">#REF!</definedName>
    <definedName name="strTitleName" localSheetId="24">#REF!</definedName>
    <definedName name="strTitleName" localSheetId="38">#REF!</definedName>
    <definedName name="strTitleName" localSheetId="28">#REF!</definedName>
    <definedName name="strTitleName" localSheetId="29">#REF!</definedName>
    <definedName name="strTitleName" localSheetId="33">#REF!</definedName>
    <definedName name="strTitleName" localSheetId="32">#REF!</definedName>
    <definedName name="strTitleName" localSheetId="30">#REF!</definedName>
    <definedName name="strTitleName" localSheetId="4">#REF!</definedName>
    <definedName name="strTitleName" localSheetId="3">#REF!</definedName>
    <definedName name="strTitleName" localSheetId="37">#REF!</definedName>
    <definedName name="strTitleName" localSheetId="0">#REF!</definedName>
    <definedName name="strTitleName" localSheetId="40">#REF!</definedName>
    <definedName name="strTitleName" localSheetId="34">#REF!</definedName>
    <definedName name="strTitleName" localSheetId="35">#REF!</definedName>
    <definedName name="strTitleName" localSheetId="5">#REF!</definedName>
    <definedName name="strTitleName">#REF!</definedName>
    <definedName name="subsi" localSheetId="38">리스부채!subsi</definedName>
    <definedName name="subsi" localSheetId="28">매입채무!subsi</definedName>
    <definedName name="subsi" localSheetId="29">#N/A</definedName>
    <definedName name="subsi" localSheetId="33">미지급비용!subsi</definedName>
    <definedName name="subsi" localSheetId="32">선수금!subsi</definedName>
    <definedName name="subsi" localSheetId="30">예수금!subsi</definedName>
    <definedName name="subsi" localSheetId="4">'잉여금처분(안)'!subsi</definedName>
    <definedName name="subsi" localSheetId="3">자본변동표!subsi</definedName>
    <definedName name="subsi" localSheetId="37">장기종업원급여부채!subsi</definedName>
    <definedName name="subsi" localSheetId="0">'재무상태표 '!subsi</definedName>
    <definedName name="subsi" localSheetId="40">제조원가!subsi</definedName>
    <definedName name="subsi" localSheetId="34">차입금!subsi</definedName>
    <definedName name="subsi" localSheetId="35">퇴직충당금!subsi</definedName>
    <definedName name="subsi" localSheetId="5">현금흐름표!subsi</definedName>
    <definedName name="subsi">[0]!subsi</definedName>
    <definedName name="SumErpOperation" localSheetId="24">#REF!</definedName>
    <definedName name="SumErpOperation" localSheetId="38">#REF!</definedName>
    <definedName name="SumErpOperation" localSheetId="28">#REF!</definedName>
    <definedName name="SumErpOperation" localSheetId="29">#REF!</definedName>
    <definedName name="SumErpOperation" localSheetId="33">#REF!</definedName>
    <definedName name="SumErpOperation" localSheetId="32">#REF!</definedName>
    <definedName name="SumErpOperation" localSheetId="30">#REF!</definedName>
    <definedName name="SumErpOperation" localSheetId="4">#REF!</definedName>
    <definedName name="SumErpOperation" localSheetId="3">#REF!</definedName>
    <definedName name="SumErpOperation" localSheetId="37">#REF!</definedName>
    <definedName name="SumErpOperation" localSheetId="0">#REF!</definedName>
    <definedName name="SumErpOperation" localSheetId="40">#REF!</definedName>
    <definedName name="SumErpOperation" localSheetId="34">#REF!</definedName>
    <definedName name="SumErpOperation" localSheetId="35">#REF!</definedName>
    <definedName name="SumErpOperation" localSheetId="5">#REF!</definedName>
    <definedName name="SumErpOperation">#REF!</definedName>
    <definedName name="SZF" localSheetId="24">#REF!</definedName>
    <definedName name="SZF" localSheetId="38">#REF!</definedName>
    <definedName name="SZF" localSheetId="28">#REF!</definedName>
    <definedName name="SZF" localSheetId="29">#REF!</definedName>
    <definedName name="SZF" localSheetId="33">#REF!</definedName>
    <definedName name="SZF" localSheetId="32">#REF!</definedName>
    <definedName name="SZF" localSheetId="30">#REF!</definedName>
    <definedName name="SZF" localSheetId="4">#REF!</definedName>
    <definedName name="SZF" localSheetId="3">#REF!</definedName>
    <definedName name="SZF" localSheetId="37">#REF!</definedName>
    <definedName name="SZF" localSheetId="0">#REF!</definedName>
    <definedName name="SZF" localSheetId="40">#REF!</definedName>
    <definedName name="SZF" localSheetId="34">#REF!</definedName>
    <definedName name="SZF" localSheetId="35">#REF!</definedName>
    <definedName name="SZF" localSheetId="5">#REF!</definedName>
    <definedName name="SZF">#REF!</definedName>
    <definedName name="S시간" localSheetId="24">#REF!</definedName>
    <definedName name="S시간" localSheetId="38">#REF!</definedName>
    <definedName name="S시간" localSheetId="28">#REF!</definedName>
    <definedName name="S시간" localSheetId="29">#REF!</definedName>
    <definedName name="S시간" localSheetId="33">#REF!</definedName>
    <definedName name="S시간" localSheetId="32">#REF!</definedName>
    <definedName name="S시간" localSheetId="30">#REF!</definedName>
    <definedName name="S시간" localSheetId="4">#REF!</definedName>
    <definedName name="S시간" localSheetId="3">#REF!</definedName>
    <definedName name="S시간" localSheetId="37">#REF!</definedName>
    <definedName name="S시간" localSheetId="0">#REF!</definedName>
    <definedName name="S시간" localSheetId="40">#REF!</definedName>
    <definedName name="S시간" localSheetId="34">#REF!</definedName>
    <definedName name="S시간" localSheetId="35">#REF!</definedName>
    <definedName name="S시간" localSheetId="5">#REF!</definedName>
    <definedName name="S시간">#REF!</definedName>
    <definedName name="t" localSheetId="38">리스부채!t</definedName>
    <definedName name="t" localSheetId="28">매입채무!t</definedName>
    <definedName name="t" localSheetId="29">#N/A</definedName>
    <definedName name="t" localSheetId="33">미지급비용!t</definedName>
    <definedName name="t" localSheetId="32">선수금!t</definedName>
    <definedName name="t" localSheetId="30">예수금!t</definedName>
    <definedName name="t" localSheetId="4">'잉여금처분(안)'!t</definedName>
    <definedName name="t" localSheetId="3">자본변동표!t</definedName>
    <definedName name="t" localSheetId="37">장기종업원급여부채!t</definedName>
    <definedName name="t" localSheetId="0">'재무상태표 '!t</definedName>
    <definedName name="t" localSheetId="40">제조원가!t</definedName>
    <definedName name="t" localSheetId="34">차입금!t</definedName>
    <definedName name="t" localSheetId="35">퇴직충당금!t</definedName>
    <definedName name="t" localSheetId="5">현금흐름표!t</definedName>
    <definedName name="t">[0]!t</definedName>
    <definedName name="table2" localSheetId="24">#REF!</definedName>
    <definedName name="table2" localSheetId="38">#REF!</definedName>
    <definedName name="table2" localSheetId="28">#REF!</definedName>
    <definedName name="table2" localSheetId="29">#REF!</definedName>
    <definedName name="table2" localSheetId="33">#REF!</definedName>
    <definedName name="table2" localSheetId="32">#REF!</definedName>
    <definedName name="table2" localSheetId="30">#REF!</definedName>
    <definedName name="table2" localSheetId="4">#REF!</definedName>
    <definedName name="table2" localSheetId="3">#REF!</definedName>
    <definedName name="table2" localSheetId="37">#REF!</definedName>
    <definedName name="table2" localSheetId="0">#REF!</definedName>
    <definedName name="table2" localSheetId="40">#REF!</definedName>
    <definedName name="table2" localSheetId="34">#REF!</definedName>
    <definedName name="table2" localSheetId="35">#REF!</definedName>
    <definedName name="table2" localSheetId="5">#REF!</definedName>
    <definedName name="table2">#REF!</definedName>
    <definedName name="TableUnitCount" localSheetId="24">#REF!</definedName>
    <definedName name="TableUnitCount" localSheetId="38">#REF!</definedName>
    <definedName name="TableUnitCount" localSheetId="28">#REF!</definedName>
    <definedName name="TableUnitCount" localSheetId="29">#REF!</definedName>
    <definedName name="TableUnitCount" localSheetId="33">#REF!</definedName>
    <definedName name="TableUnitCount" localSheetId="32">#REF!</definedName>
    <definedName name="TableUnitCount" localSheetId="30">#REF!</definedName>
    <definedName name="TableUnitCount" localSheetId="4">#REF!</definedName>
    <definedName name="TableUnitCount" localSheetId="3">#REF!</definedName>
    <definedName name="TableUnitCount" localSheetId="37">#REF!</definedName>
    <definedName name="TableUnitCount" localSheetId="0">#REF!</definedName>
    <definedName name="TableUnitCount" localSheetId="40">#REF!</definedName>
    <definedName name="TableUnitCount" localSheetId="34">#REF!</definedName>
    <definedName name="TableUnitCount" localSheetId="35">#REF!</definedName>
    <definedName name="TableUnitCount" localSheetId="5">#REF!</definedName>
    <definedName name="TableUnitCount">#REF!</definedName>
    <definedName name="TAX" localSheetId="24">#REF!</definedName>
    <definedName name="TAX" localSheetId="38">#REF!</definedName>
    <definedName name="TAX" localSheetId="28">#REF!</definedName>
    <definedName name="TAX" localSheetId="29">#REF!</definedName>
    <definedName name="TAX" localSheetId="33">#REF!</definedName>
    <definedName name="TAX" localSheetId="32">#REF!</definedName>
    <definedName name="TAX" localSheetId="30">#REF!</definedName>
    <definedName name="TAX" localSheetId="4">#REF!</definedName>
    <definedName name="TAX" localSheetId="3">#REF!</definedName>
    <definedName name="TAX" localSheetId="37">#REF!</definedName>
    <definedName name="TAX" localSheetId="0">#REF!</definedName>
    <definedName name="TAX" localSheetId="40">#REF!</definedName>
    <definedName name="TAX" localSheetId="34">#REF!</definedName>
    <definedName name="TAX" localSheetId="35">#REF!</definedName>
    <definedName name="TAX" localSheetId="5">#REF!</definedName>
    <definedName name="TAX">#REF!</definedName>
    <definedName name="TB" localSheetId="24">#REF!</definedName>
    <definedName name="TB" localSheetId="38">#REF!</definedName>
    <definedName name="TB" localSheetId="28">#REF!</definedName>
    <definedName name="TB" localSheetId="29">#REF!</definedName>
    <definedName name="TB" localSheetId="33">#REF!</definedName>
    <definedName name="TB" localSheetId="32">#REF!</definedName>
    <definedName name="TB" localSheetId="30">#REF!</definedName>
    <definedName name="TB" localSheetId="4">#REF!</definedName>
    <definedName name="TB" localSheetId="3">#REF!</definedName>
    <definedName name="TB" localSheetId="37">#REF!</definedName>
    <definedName name="TB" localSheetId="0">#REF!</definedName>
    <definedName name="TB" localSheetId="40">#REF!</definedName>
    <definedName name="TB" localSheetId="34">#REF!</definedName>
    <definedName name="TB" localSheetId="35">#REF!</definedName>
    <definedName name="TB" localSheetId="5">#REF!</definedName>
    <definedName name="TB">#REF!</definedName>
    <definedName name="tc" localSheetId="38" hidden="1">{#N/A,#N/A,FALSE,"단축1";#N/A,#N/A,FALSE,"단축2";#N/A,#N/A,FALSE,"단축3";#N/A,#N/A,FALSE,"장축";#N/A,#N/A,FALSE,"4WD"}</definedName>
    <definedName name="tc" localSheetId="28" hidden="1">{#N/A,#N/A,FALSE,"단축1";#N/A,#N/A,FALSE,"단축2";#N/A,#N/A,FALSE,"단축3";#N/A,#N/A,FALSE,"장축";#N/A,#N/A,FALSE,"4WD"}</definedName>
    <definedName name="tc" localSheetId="29" hidden="1">{#N/A,#N/A,FALSE,"단축1";#N/A,#N/A,FALSE,"단축2";#N/A,#N/A,FALSE,"단축3";#N/A,#N/A,FALSE,"장축";#N/A,#N/A,FALSE,"4WD"}</definedName>
    <definedName name="tc" localSheetId="33" hidden="1">{#N/A,#N/A,FALSE,"단축1";#N/A,#N/A,FALSE,"단축2";#N/A,#N/A,FALSE,"단축3";#N/A,#N/A,FALSE,"장축";#N/A,#N/A,FALSE,"4WD"}</definedName>
    <definedName name="tc" localSheetId="32" hidden="1">{#N/A,#N/A,FALSE,"단축1";#N/A,#N/A,FALSE,"단축2";#N/A,#N/A,FALSE,"단축3";#N/A,#N/A,FALSE,"장축";#N/A,#N/A,FALSE,"4WD"}</definedName>
    <definedName name="tc" localSheetId="30" hidden="1">{#N/A,#N/A,FALSE,"단축1";#N/A,#N/A,FALSE,"단축2";#N/A,#N/A,FALSE,"단축3";#N/A,#N/A,FALSE,"장축";#N/A,#N/A,FALSE,"4WD"}</definedName>
    <definedName name="tc" localSheetId="4" hidden="1">{#N/A,#N/A,FALSE,"단축1";#N/A,#N/A,FALSE,"단축2";#N/A,#N/A,FALSE,"단축3";#N/A,#N/A,FALSE,"장축";#N/A,#N/A,FALSE,"4WD"}</definedName>
    <definedName name="tc" localSheetId="3" hidden="1">{#N/A,#N/A,FALSE,"단축1";#N/A,#N/A,FALSE,"단축2";#N/A,#N/A,FALSE,"단축3";#N/A,#N/A,FALSE,"장축";#N/A,#N/A,FALSE,"4WD"}</definedName>
    <definedName name="tc" localSheetId="37" hidden="1">{#N/A,#N/A,FALSE,"단축1";#N/A,#N/A,FALSE,"단축2";#N/A,#N/A,FALSE,"단축3";#N/A,#N/A,FALSE,"장축";#N/A,#N/A,FALSE,"4WD"}</definedName>
    <definedName name="tc" localSheetId="0" hidden="1">{#N/A,#N/A,FALSE,"단축1";#N/A,#N/A,FALSE,"단축2";#N/A,#N/A,FALSE,"단축3";#N/A,#N/A,FALSE,"장축";#N/A,#N/A,FALSE,"4WD"}</definedName>
    <definedName name="tc" localSheetId="40" hidden="1">{#N/A,#N/A,FALSE,"단축1";#N/A,#N/A,FALSE,"단축2";#N/A,#N/A,FALSE,"단축3";#N/A,#N/A,FALSE,"장축";#N/A,#N/A,FALSE,"4WD"}</definedName>
    <definedName name="tc" localSheetId="34" hidden="1">{#N/A,#N/A,FALSE,"단축1";#N/A,#N/A,FALSE,"단축2";#N/A,#N/A,FALSE,"단축3";#N/A,#N/A,FALSE,"장축";#N/A,#N/A,FALSE,"4WD"}</definedName>
    <definedName name="tc" localSheetId="35" hidden="1">{#N/A,#N/A,FALSE,"단축1";#N/A,#N/A,FALSE,"단축2";#N/A,#N/A,FALSE,"단축3";#N/A,#N/A,FALSE,"장축";#N/A,#N/A,FALSE,"4WD"}</definedName>
    <definedName name="tc" localSheetId="5" hidden="1">{#N/A,#N/A,FALSE,"단축1";#N/A,#N/A,FALSE,"단축2";#N/A,#N/A,FALSE,"단축3";#N/A,#N/A,FALSE,"장축";#N/A,#N/A,FALSE,"4WD"}</definedName>
    <definedName name="tc" hidden="1">{#N/A,#N/A,FALSE,"단축1";#N/A,#N/A,FALSE,"단축2";#N/A,#N/A,FALSE,"단축3";#N/A,#N/A,FALSE,"장축";#N/A,#N/A,FALSE,"4WD"}</definedName>
    <definedName name="tci" localSheetId="38" hidden="1">{#N/A,#N/A,FALSE,"단축1";#N/A,#N/A,FALSE,"단축2";#N/A,#N/A,FALSE,"단축3";#N/A,#N/A,FALSE,"장축";#N/A,#N/A,FALSE,"4WD"}</definedName>
    <definedName name="tci" localSheetId="28" hidden="1">{#N/A,#N/A,FALSE,"단축1";#N/A,#N/A,FALSE,"단축2";#N/A,#N/A,FALSE,"단축3";#N/A,#N/A,FALSE,"장축";#N/A,#N/A,FALSE,"4WD"}</definedName>
    <definedName name="tci" localSheetId="29" hidden="1">{#N/A,#N/A,FALSE,"단축1";#N/A,#N/A,FALSE,"단축2";#N/A,#N/A,FALSE,"단축3";#N/A,#N/A,FALSE,"장축";#N/A,#N/A,FALSE,"4WD"}</definedName>
    <definedName name="tci" localSheetId="33" hidden="1">{#N/A,#N/A,FALSE,"단축1";#N/A,#N/A,FALSE,"단축2";#N/A,#N/A,FALSE,"단축3";#N/A,#N/A,FALSE,"장축";#N/A,#N/A,FALSE,"4WD"}</definedName>
    <definedName name="tci" localSheetId="32" hidden="1">{#N/A,#N/A,FALSE,"단축1";#N/A,#N/A,FALSE,"단축2";#N/A,#N/A,FALSE,"단축3";#N/A,#N/A,FALSE,"장축";#N/A,#N/A,FALSE,"4WD"}</definedName>
    <definedName name="tci" localSheetId="30" hidden="1">{#N/A,#N/A,FALSE,"단축1";#N/A,#N/A,FALSE,"단축2";#N/A,#N/A,FALSE,"단축3";#N/A,#N/A,FALSE,"장축";#N/A,#N/A,FALSE,"4WD"}</definedName>
    <definedName name="tci" localSheetId="4" hidden="1">{#N/A,#N/A,FALSE,"단축1";#N/A,#N/A,FALSE,"단축2";#N/A,#N/A,FALSE,"단축3";#N/A,#N/A,FALSE,"장축";#N/A,#N/A,FALSE,"4WD"}</definedName>
    <definedName name="tci" localSheetId="3" hidden="1">{#N/A,#N/A,FALSE,"단축1";#N/A,#N/A,FALSE,"단축2";#N/A,#N/A,FALSE,"단축3";#N/A,#N/A,FALSE,"장축";#N/A,#N/A,FALSE,"4WD"}</definedName>
    <definedName name="tci" localSheetId="37" hidden="1">{#N/A,#N/A,FALSE,"단축1";#N/A,#N/A,FALSE,"단축2";#N/A,#N/A,FALSE,"단축3";#N/A,#N/A,FALSE,"장축";#N/A,#N/A,FALSE,"4WD"}</definedName>
    <definedName name="tci" localSheetId="0" hidden="1">{#N/A,#N/A,FALSE,"단축1";#N/A,#N/A,FALSE,"단축2";#N/A,#N/A,FALSE,"단축3";#N/A,#N/A,FALSE,"장축";#N/A,#N/A,FALSE,"4WD"}</definedName>
    <definedName name="tci" localSheetId="40" hidden="1">{#N/A,#N/A,FALSE,"단축1";#N/A,#N/A,FALSE,"단축2";#N/A,#N/A,FALSE,"단축3";#N/A,#N/A,FALSE,"장축";#N/A,#N/A,FALSE,"4WD"}</definedName>
    <definedName name="tci" localSheetId="34" hidden="1">{#N/A,#N/A,FALSE,"단축1";#N/A,#N/A,FALSE,"단축2";#N/A,#N/A,FALSE,"단축3";#N/A,#N/A,FALSE,"장축";#N/A,#N/A,FALSE,"4WD"}</definedName>
    <definedName name="tci" localSheetId="35" hidden="1">{#N/A,#N/A,FALSE,"단축1";#N/A,#N/A,FALSE,"단축2";#N/A,#N/A,FALSE,"단축3";#N/A,#N/A,FALSE,"장축";#N/A,#N/A,FALSE,"4WD"}</definedName>
    <definedName name="tci" localSheetId="5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emplatePath" localSheetId="24">#REF!</definedName>
    <definedName name="TemplatePath" localSheetId="38">#REF!</definedName>
    <definedName name="TemplatePath" localSheetId="28">#REF!</definedName>
    <definedName name="TemplatePath" localSheetId="29">#REF!</definedName>
    <definedName name="TemplatePath" localSheetId="33">#REF!</definedName>
    <definedName name="TemplatePath" localSheetId="32">#REF!</definedName>
    <definedName name="TemplatePath" localSheetId="30">#REF!</definedName>
    <definedName name="TemplatePath" localSheetId="4">#REF!</definedName>
    <definedName name="TemplatePath" localSheetId="3">#REF!</definedName>
    <definedName name="TemplatePath" localSheetId="37">#REF!</definedName>
    <definedName name="TemplatePath" localSheetId="0">#REF!</definedName>
    <definedName name="TemplatePath" localSheetId="40">#REF!</definedName>
    <definedName name="TemplatePath" localSheetId="34">#REF!</definedName>
    <definedName name="TemplatePath" localSheetId="35">#REF!</definedName>
    <definedName name="TemplatePath" localSheetId="5">#REF!</definedName>
    <definedName name="TemplatePath">#REF!</definedName>
    <definedName name="tempvalue" localSheetId="24">#REF!</definedName>
    <definedName name="tempvalue" localSheetId="38">#REF!</definedName>
    <definedName name="tempvalue" localSheetId="28">#REF!</definedName>
    <definedName name="tempvalue" localSheetId="29">#REF!</definedName>
    <definedName name="tempvalue" localSheetId="33">#REF!</definedName>
    <definedName name="tempvalue" localSheetId="32">#REF!</definedName>
    <definedName name="tempvalue" localSheetId="30">#REF!</definedName>
    <definedName name="tempvalue" localSheetId="4">#REF!</definedName>
    <definedName name="tempvalue" localSheetId="3">#REF!</definedName>
    <definedName name="tempvalue" localSheetId="37">#REF!</definedName>
    <definedName name="tempvalue" localSheetId="0">#REF!</definedName>
    <definedName name="tempvalue" localSheetId="40">#REF!</definedName>
    <definedName name="tempvalue" localSheetId="34">#REF!</definedName>
    <definedName name="tempvalue" localSheetId="35">#REF!</definedName>
    <definedName name="tempvalue" localSheetId="5">#REF!</definedName>
    <definedName name="tempvalue">#REF!</definedName>
    <definedName name="TEST" localSheetId="24">#REF!</definedName>
    <definedName name="TEST" localSheetId="38">#REF!</definedName>
    <definedName name="TEST" localSheetId="28">#REF!</definedName>
    <definedName name="TEST" localSheetId="29">#REF!</definedName>
    <definedName name="TEST" localSheetId="33">#REF!</definedName>
    <definedName name="TEST" localSheetId="32">#REF!</definedName>
    <definedName name="TEST" localSheetId="30">#REF!</definedName>
    <definedName name="TEST" localSheetId="4">#REF!</definedName>
    <definedName name="TEST" localSheetId="3">#REF!</definedName>
    <definedName name="TEST" localSheetId="37">#REF!</definedName>
    <definedName name="TEST" localSheetId="0">#REF!</definedName>
    <definedName name="TEST" localSheetId="40">#REF!</definedName>
    <definedName name="TEST" localSheetId="34">#REF!</definedName>
    <definedName name="TEST" localSheetId="35">#REF!</definedName>
    <definedName name="TEST" localSheetId="5">#REF!</definedName>
    <definedName name="TEST">#REF!</definedName>
    <definedName name="TEST0" localSheetId="24">#REF!</definedName>
    <definedName name="TEST0" localSheetId="38">#REF!</definedName>
    <definedName name="TEST0" localSheetId="28">#REF!</definedName>
    <definedName name="TEST0" localSheetId="29">#REF!</definedName>
    <definedName name="TEST0" localSheetId="33">#REF!</definedName>
    <definedName name="TEST0" localSheetId="32">#REF!</definedName>
    <definedName name="TEST0" localSheetId="30">#REF!</definedName>
    <definedName name="TEST0" localSheetId="4">#REF!</definedName>
    <definedName name="TEST0" localSheetId="3">#REF!</definedName>
    <definedName name="TEST0" localSheetId="37">#REF!</definedName>
    <definedName name="TEST0" localSheetId="0">#REF!</definedName>
    <definedName name="TEST0" localSheetId="40">#REF!</definedName>
    <definedName name="TEST0" localSheetId="34">#REF!</definedName>
    <definedName name="TEST0" localSheetId="35">#REF!</definedName>
    <definedName name="TEST0" localSheetId="5">#REF!</definedName>
    <definedName name="TEST0">#REF!</definedName>
    <definedName name="TEST1" localSheetId="24">#REF!</definedName>
    <definedName name="TEST1" localSheetId="38">#REF!</definedName>
    <definedName name="TEST1" localSheetId="28">#REF!</definedName>
    <definedName name="TEST1" localSheetId="29">#REF!</definedName>
    <definedName name="TEST1" localSheetId="33">#REF!</definedName>
    <definedName name="TEST1" localSheetId="32">#REF!</definedName>
    <definedName name="TEST1" localSheetId="30">#REF!</definedName>
    <definedName name="TEST1" localSheetId="4">#REF!</definedName>
    <definedName name="TEST1" localSheetId="3">#REF!</definedName>
    <definedName name="TEST1" localSheetId="37">#REF!</definedName>
    <definedName name="TEST1" localSheetId="0">#REF!</definedName>
    <definedName name="TEST1" localSheetId="40">#REF!</definedName>
    <definedName name="TEST1" localSheetId="34">#REF!</definedName>
    <definedName name="TEST1" localSheetId="35">#REF!</definedName>
    <definedName name="TEST1" localSheetId="5">#REF!</definedName>
    <definedName name="TEST1">#REF!</definedName>
    <definedName name="TEST2" localSheetId="24">#REF!</definedName>
    <definedName name="TEST2" localSheetId="38">#REF!</definedName>
    <definedName name="TEST2" localSheetId="28">#REF!</definedName>
    <definedName name="TEST2" localSheetId="29">#REF!</definedName>
    <definedName name="TEST2" localSheetId="33">#REF!</definedName>
    <definedName name="TEST2" localSheetId="32">#REF!</definedName>
    <definedName name="TEST2" localSheetId="30">#REF!</definedName>
    <definedName name="TEST2" localSheetId="4">#REF!</definedName>
    <definedName name="TEST2" localSheetId="3">#REF!</definedName>
    <definedName name="TEST2" localSheetId="37">#REF!</definedName>
    <definedName name="TEST2" localSheetId="0">#REF!</definedName>
    <definedName name="TEST2" localSheetId="40">#REF!</definedName>
    <definedName name="TEST2" localSheetId="34">#REF!</definedName>
    <definedName name="TEST2" localSheetId="35">#REF!</definedName>
    <definedName name="TEST2" localSheetId="5">#REF!</definedName>
    <definedName name="TEST2">#REF!</definedName>
    <definedName name="TEST3" localSheetId="24">#REF!</definedName>
    <definedName name="TEST3" localSheetId="38">#REF!</definedName>
    <definedName name="TEST3" localSheetId="28">#REF!</definedName>
    <definedName name="TEST3" localSheetId="29">#REF!</definedName>
    <definedName name="TEST3" localSheetId="33">#REF!</definedName>
    <definedName name="TEST3" localSheetId="32">#REF!</definedName>
    <definedName name="TEST3" localSheetId="30">#REF!</definedName>
    <definedName name="TEST3" localSheetId="4">#REF!</definedName>
    <definedName name="TEST3" localSheetId="3">#REF!</definedName>
    <definedName name="TEST3" localSheetId="37">#REF!</definedName>
    <definedName name="TEST3" localSheetId="0">#REF!</definedName>
    <definedName name="TEST3" localSheetId="40">#REF!</definedName>
    <definedName name="TEST3" localSheetId="34">#REF!</definedName>
    <definedName name="TEST3" localSheetId="35">#REF!</definedName>
    <definedName name="TEST3" localSheetId="5">#REF!</definedName>
    <definedName name="TEST3">#REF!</definedName>
    <definedName name="TEST4" localSheetId="24">#REF!</definedName>
    <definedName name="TEST4" localSheetId="38">#REF!</definedName>
    <definedName name="TEST4" localSheetId="28">#REF!</definedName>
    <definedName name="TEST4" localSheetId="29">#REF!</definedName>
    <definedName name="TEST4" localSheetId="33">#REF!</definedName>
    <definedName name="TEST4" localSheetId="32">#REF!</definedName>
    <definedName name="TEST4" localSheetId="30">#REF!</definedName>
    <definedName name="TEST4" localSheetId="4">#REF!</definedName>
    <definedName name="TEST4" localSheetId="3">#REF!</definedName>
    <definedName name="TEST4" localSheetId="37">#REF!</definedName>
    <definedName name="TEST4" localSheetId="0">#REF!</definedName>
    <definedName name="TEST4" localSheetId="40">#REF!</definedName>
    <definedName name="TEST4" localSheetId="34">#REF!</definedName>
    <definedName name="TEST4" localSheetId="35">#REF!</definedName>
    <definedName name="TEST4" localSheetId="5">#REF!</definedName>
    <definedName name="TEST4">#REF!</definedName>
    <definedName name="TEST5" localSheetId="24">#REF!</definedName>
    <definedName name="TEST5" localSheetId="38">#REF!</definedName>
    <definedName name="TEST5" localSheetId="28">#REF!</definedName>
    <definedName name="TEST5" localSheetId="29">#REF!</definedName>
    <definedName name="TEST5" localSheetId="33">#REF!</definedName>
    <definedName name="TEST5" localSheetId="32">#REF!</definedName>
    <definedName name="TEST5" localSheetId="30">#REF!</definedName>
    <definedName name="TEST5" localSheetId="4">#REF!</definedName>
    <definedName name="TEST5" localSheetId="3">#REF!</definedName>
    <definedName name="TEST5" localSheetId="37">#REF!</definedName>
    <definedName name="TEST5" localSheetId="0">#REF!</definedName>
    <definedName name="TEST5" localSheetId="40">#REF!</definedName>
    <definedName name="TEST5" localSheetId="34">#REF!</definedName>
    <definedName name="TEST5" localSheetId="35">#REF!</definedName>
    <definedName name="TEST5" localSheetId="5">#REF!</definedName>
    <definedName name="TEST5">#REF!</definedName>
    <definedName name="TEST6" localSheetId="24">#REF!</definedName>
    <definedName name="TEST6" localSheetId="38">#REF!</definedName>
    <definedName name="TEST6" localSheetId="28">#REF!</definedName>
    <definedName name="TEST6" localSheetId="29">#REF!</definedName>
    <definedName name="TEST6" localSheetId="33">#REF!</definedName>
    <definedName name="TEST6" localSheetId="32">#REF!</definedName>
    <definedName name="TEST6" localSheetId="30">#REF!</definedName>
    <definedName name="TEST6" localSheetId="4">#REF!</definedName>
    <definedName name="TEST6" localSheetId="3">#REF!</definedName>
    <definedName name="TEST6" localSheetId="37">#REF!</definedName>
    <definedName name="TEST6" localSheetId="0">#REF!</definedName>
    <definedName name="TEST6" localSheetId="40">#REF!</definedName>
    <definedName name="TEST6" localSheetId="34">#REF!</definedName>
    <definedName name="TEST6" localSheetId="35">#REF!</definedName>
    <definedName name="TEST6" localSheetId="5">#REF!</definedName>
    <definedName name="TEST6">#REF!</definedName>
    <definedName name="TESTHKEY" localSheetId="24">#REF!</definedName>
    <definedName name="TESTHKEY" localSheetId="38">#REF!</definedName>
    <definedName name="TESTHKEY" localSheetId="28">#REF!</definedName>
    <definedName name="TESTHKEY" localSheetId="29">#REF!</definedName>
    <definedName name="TESTHKEY" localSheetId="33">#REF!</definedName>
    <definedName name="TESTHKEY" localSheetId="32">#REF!</definedName>
    <definedName name="TESTHKEY" localSheetId="30">#REF!</definedName>
    <definedName name="TESTHKEY" localSheetId="4">#REF!</definedName>
    <definedName name="TESTHKEY" localSheetId="3">#REF!</definedName>
    <definedName name="TESTHKEY" localSheetId="37">#REF!</definedName>
    <definedName name="TESTHKEY" localSheetId="0">#REF!</definedName>
    <definedName name="TESTHKEY" localSheetId="40">#REF!</definedName>
    <definedName name="TESTHKEY" localSheetId="34">#REF!</definedName>
    <definedName name="TESTHKEY" localSheetId="35">#REF!</definedName>
    <definedName name="TESTHKEY" localSheetId="5">#REF!</definedName>
    <definedName name="TESTHKEY">#REF!</definedName>
    <definedName name="TESTKEYS" localSheetId="24">#REF!</definedName>
    <definedName name="TESTKEYS" localSheetId="38">#REF!</definedName>
    <definedName name="TESTKEYS" localSheetId="28">#REF!</definedName>
    <definedName name="TESTKEYS" localSheetId="29">#REF!</definedName>
    <definedName name="TESTKEYS" localSheetId="33">#REF!</definedName>
    <definedName name="TESTKEYS" localSheetId="32">#REF!</definedName>
    <definedName name="TESTKEYS" localSheetId="30">#REF!</definedName>
    <definedName name="TESTKEYS" localSheetId="4">#REF!</definedName>
    <definedName name="TESTKEYS" localSheetId="3">#REF!</definedName>
    <definedName name="TESTKEYS" localSheetId="37">#REF!</definedName>
    <definedName name="TESTKEYS" localSheetId="0">#REF!</definedName>
    <definedName name="TESTKEYS" localSheetId="40">#REF!</definedName>
    <definedName name="TESTKEYS" localSheetId="34">#REF!</definedName>
    <definedName name="TESTKEYS" localSheetId="35">#REF!</definedName>
    <definedName name="TESTKEYS" localSheetId="5">#REF!</definedName>
    <definedName name="TESTKEYS">#REF!</definedName>
    <definedName name="TESTVKEY" localSheetId="24">#REF!</definedName>
    <definedName name="TESTVKEY" localSheetId="38">#REF!</definedName>
    <definedName name="TESTVKEY" localSheetId="28">#REF!</definedName>
    <definedName name="TESTVKEY" localSheetId="29">#REF!</definedName>
    <definedName name="TESTVKEY" localSheetId="33">#REF!</definedName>
    <definedName name="TESTVKEY" localSheetId="32">#REF!</definedName>
    <definedName name="TESTVKEY" localSheetId="30">#REF!</definedName>
    <definedName name="TESTVKEY" localSheetId="4">#REF!</definedName>
    <definedName name="TESTVKEY" localSheetId="3">#REF!</definedName>
    <definedName name="TESTVKEY" localSheetId="37">#REF!</definedName>
    <definedName name="TESTVKEY" localSheetId="0">#REF!</definedName>
    <definedName name="TESTVKEY" localSheetId="40">#REF!</definedName>
    <definedName name="TESTVKEY" localSheetId="34">#REF!</definedName>
    <definedName name="TESTVKEY" localSheetId="35">#REF!</definedName>
    <definedName name="TESTVKEY" localSheetId="5">#REF!</definedName>
    <definedName name="TESTVKEY">#REF!</definedName>
    <definedName name="TextRefCopyRangeCount" hidden="1">2</definedName>
    <definedName name="three" localSheetId="24">#REF!</definedName>
    <definedName name="three" localSheetId="38">#REF!</definedName>
    <definedName name="three" localSheetId="28">#REF!</definedName>
    <definedName name="three" localSheetId="29">#REF!</definedName>
    <definedName name="three" localSheetId="33">#REF!</definedName>
    <definedName name="three" localSheetId="32">#REF!</definedName>
    <definedName name="three" localSheetId="30">#REF!</definedName>
    <definedName name="three" localSheetId="4">#REF!</definedName>
    <definedName name="three" localSheetId="3">#REF!</definedName>
    <definedName name="three" localSheetId="37">#REF!</definedName>
    <definedName name="three" localSheetId="0">#REF!</definedName>
    <definedName name="three" localSheetId="40">#REF!</definedName>
    <definedName name="three" localSheetId="34">#REF!</definedName>
    <definedName name="three" localSheetId="35">#REF!</definedName>
    <definedName name="three" localSheetId="5">#REF!</definedName>
    <definedName name="three">#REF!</definedName>
    <definedName name="ToolBarName" localSheetId="24">#REF!</definedName>
    <definedName name="ToolBarName" localSheetId="38">#REF!</definedName>
    <definedName name="ToolBarName" localSheetId="28">#REF!</definedName>
    <definedName name="ToolBarName" localSheetId="29">#REF!</definedName>
    <definedName name="ToolBarName" localSheetId="33">#REF!</definedName>
    <definedName name="ToolBarName" localSheetId="32">#REF!</definedName>
    <definedName name="ToolBarName" localSheetId="30">#REF!</definedName>
    <definedName name="ToolBarName" localSheetId="4">#REF!</definedName>
    <definedName name="ToolBarName" localSheetId="3">#REF!</definedName>
    <definedName name="ToolBarName" localSheetId="37">#REF!</definedName>
    <definedName name="ToolBarName" localSheetId="0">#REF!</definedName>
    <definedName name="ToolBarName" localSheetId="40">#REF!</definedName>
    <definedName name="ToolBarName" localSheetId="34">#REF!</definedName>
    <definedName name="ToolBarName" localSheetId="35">#REF!</definedName>
    <definedName name="ToolBarName" localSheetId="5">#REF!</definedName>
    <definedName name="ToolBarName">#REF!</definedName>
    <definedName name="ToolBarSetting" localSheetId="24">#REF!</definedName>
    <definedName name="ToolBarSetting" localSheetId="38">#REF!</definedName>
    <definedName name="ToolBarSetting" localSheetId="28">#REF!</definedName>
    <definedName name="ToolBarSetting" localSheetId="29">#REF!</definedName>
    <definedName name="ToolBarSetting" localSheetId="33">#REF!</definedName>
    <definedName name="ToolBarSetting" localSheetId="32">#REF!</definedName>
    <definedName name="ToolBarSetting" localSheetId="30">#REF!</definedName>
    <definedName name="ToolBarSetting" localSheetId="4">#REF!</definedName>
    <definedName name="ToolBarSetting" localSheetId="3">#REF!</definedName>
    <definedName name="ToolBarSetting" localSheetId="37">#REF!</definedName>
    <definedName name="ToolBarSetting" localSheetId="0">#REF!</definedName>
    <definedName name="ToolBarSetting" localSheetId="40">#REF!</definedName>
    <definedName name="ToolBarSetting" localSheetId="34">#REF!</definedName>
    <definedName name="ToolBarSetting" localSheetId="35">#REF!</definedName>
    <definedName name="ToolBarSetting" localSheetId="5">#REF!</definedName>
    <definedName name="ToolBarSetting">#REF!</definedName>
    <definedName name="ToolType" localSheetId="24">#REF!</definedName>
    <definedName name="ToolType" localSheetId="38">#REF!</definedName>
    <definedName name="ToolType" localSheetId="28">#REF!</definedName>
    <definedName name="ToolType" localSheetId="29">#REF!</definedName>
    <definedName name="ToolType" localSheetId="33">#REF!</definedName>
    <definedName name="ToolType" localSheetId="32">#REF!</definedName>
    <definedName name="ToolType" localSheetId="30">#REF!</definedName>
    <definedName name="ToolType" localSheetId="4">#REF!</definedName>
    <definedName name="ToolType" localSheetId="3">#REF!</definedName>
    <definedName name="ToolType" localSheetId="37">#REF!</definedName>
    <definedName name="ToolType" localSheetId="0">#REF!</definedName>
    <definedName name="ToolType" localSheetId="40">#REF!</definedName>
    <definedName name="ToolType" localSheetId="34">#REF!</definedName>
    <definedName name="ToolType" localSheetId="35">#REF!</definedName>
    <definedName name="ToolType" localSheetId="5">#REF!</definedName>
    <definedName name="ToolType">#REF!</definedName>
    <definedName name="TOTCOSTS" localSheetId="24">#REF!</definedName>
    <definedName name="TOTCOSTS" localSheetId="38">#REF!</definedName>
    <definedName name="TOTCOSTS" localSheetId="28">#REF!</definedName>
    <definedName name="TOTCOSTS" localSheetId="29">#REF!</definedName>
    <definedName name="TOTCOSTS" localSheetId="33">#REF!</definedName>
    <definedName name="TOTCOSTS" localSheetId="32">#REF!</definedName>
    <definedName name="TOTCOSTS" localSheetId="30">#REF!</definedName>
    <definedName name="TOTCOSTS" localSheetId="4">#REF!</definedName>
    <definedName name="TOTCOSTS" localSheetId="3">#REF!</definedName>
    <definedName name="TOTCOSTS" localSheetId="37">#REF!</definedName>
    <definedName name="TOTCOSTS" localSheetId="0">#REF!</definedName>
    <definedName name="TOTCOSTS" localSheetId="40">#REF!</definedName>
    <definedName name="TOTCOSTS" localSheetId="34">#REF!</definedName>
    <definedName name="TOTCOSTS" localSheetId="35">#REF!</definedName>
    <definedName name="TOTCOSTS" localSheetId="5">#REF!</definedName>
    <definedName name="TOTCOSTS">#REF!</definedName>
    <definedName name="tr" localSheetId="38">리스부채!tr</definedName>
    <definedName name="tr" localSheetId="28">매입채무!tr</definedName>
    <definedName name="tr" localSheetId="29">#N/A</definedName>
    <definedName name="tr" localSheetId="33">미지급비용!tr</definedName>
    <definedName name="tr" localSheetId="32">선수금!tr</definedName>
    <definedName name="tr" localSheetId="30">예수금!tr</definedName>
    <definedName name="tr" localSheetId="4">'잉여금처분(안)'!tr</definedName>
    <definedName name="tr" localSheetId="3">자본변동표!tr</definedName>
    <definedName name="tr" localSheetId="37">장기종업원급여부채!tr</definedName>
    <definedName name="tr" localSheetId="0">'재무상태표 '!tr</definedName>
    <definedName name="tr" localSheetId="40">제조원가!tr</definedName>
    <definedName name="tr" localSheetId="34">차입금!tr</definedName>
    <definedName name="tr" localSheetId="35">퇴직충당금!tr</definedName>
    <definedName name="tr" localSheetId="5">현금흐름표!tr</definedName>
    <definedName name="tr">[0]!tr</definedName>
    <definedName name="tranche_ATax01_SUM" localSheetId="24">#REF!</definedName>
    <definedName name="tranche_ATax01_SUM" localSheetId="38">#REF!</definedName>
    <definedName name="tranche_ATax01_SUM" localSheetId="28">#REF!</definedName>
    <definedName name="tranche_ATax01_SUM" localSheetId="29">#REF!</definedName>
    <definedName name="tranche_ATax01_SUM" localSheetId="33">#REF!</definedName>
    <definedName name="tranche_ATax01_SUM" localSheetId="32">#REF!</definedName>
    <definedName name="tranche_ATax01_SUM" localSheetId="30">#REF!</definedName>
    <definedName name="tranche_ATax01_SUM" localSheetId="4">#REF!</definedName>
    <definedName name="tranche_ATax01_SUM" localSheetId="3">#REF!</definedName>
    <definedName name="tranche_ATax01_SUM" localSheetId="37">#REF!</definedName>
    <definedName name="tranche_ATax01_SUM" localSheetId="0">#REF!</definedName>
    <definedName name="tranche_ATax01_SUM" localSheetId="40">#REF!</definedName>
    <definedName name="tranche_ATax01_SUM" localSheetId="34">#REF!</definedName>
    <definedName name="tranche_ATax01_SUM" localSheetId="35">#REF!</definedName>
    <definedName name="tranche_ATax01_SUM" localSheetId="5">#REF!</definedName>
    <definedName name="tranche_ATax01_SUM">#REF!</definedName>
    <definedName name="tranche_ATax02_SUM" localSheetId="24">#REF!</definedName>
    <definedName name="tranche_ATax02_SUM" localSheetId="38">#REF!</definedName>
    <definedName name="tranche_ATax02_SUM" localSheetId="28">#REF!</definedName>
    <definedName name="tranche_ATax02_SUM" localSheetId="29">#REF!</definedName>
    <definedName name="tranche_ATax02_SUM" localSheetId="33">#REF!</definedName>
    <definedName name="tranche_ATax02_SUM" localSheetId="32">#REF!</definedName>
    <definedName name="tranche_ATax02_SUM" localSheetId="30">#REF!</definedName>
    <definedName name="tranche_ATax02_SUM" localSheetId="4">#REF!</definedName>
    <definedName name="tranche_ATax02_SUM" localSheetId="3">#REF!</definedName>
    <definedName name="tranche_ATax02_SUM" localSheetId="37">#REF!</definedName>
    <definedName name="tranche_ATax02_SUM" localSheetId="0">#REF!</definedName>
    <definedName name="tranche_ATax02_SUM" localSheetId="40">#REF!</definedName>
    <definedName name="tranche_ATax02_SUM" localSheetId="34">#REF!</definedName>
    <definedName name="tranche_ATax02_SUM" localSheetId="35">#REF!</definedName>
    <definedName name="tranche_ATax02_SUM" localSheetId="5">#REF!</definedName>
    <definedName name="tranche_ATax02_SUM">#REF!</definedName>
    <definedName name="tranche_CFSum" localSheetId="24">#REF!</definedName>
    <definedName name="tranche_CFSum" localSheetId="38">#REF!</definedName>
    <definedName name="tranche_CFSum" localSheetId="28">#REF!</definedName>
    <definedName name="tranche_CFSum" localSheetId="29">#REF!</definedName>
    <definedName name="tranche_CFSum" localSheetId="33">#REF!</definedName>
    <definedName name="tranche_CFSum" localSheetId="32">#REF!</definedName>
    <definedName name="tranche_CFSum" localSheetId="30">#REF!</definedName>
    <definedName name="tranche_CFSum" localSheetId="4">#REF!</definedName>
    <definedName name="tranche_CFSum" localSheetId="3">#REF!</definedName>
    <definedName name="tranche_CFSum" localSheetId="37">#REF!</definedName>
    <definedName name="tranche_CFSum" localSheetId="0">#REF!</definedName>
    <definedName name="tranche_CFSum" localSheetId="40">#REF!</definedName>
    <definedName name="tranche_CFSum" localSheetId="34">#REF!</definedName>
    <definedName name="tranche_CFSum" localSheetId="35">#REF!</definedName>
    <definedName name="tranche_CFSum" localSheetId="5">#REF!</definedName>
    <definedName name="tranche_CFSum">#REF!</definedName>
    <definedName name="tranche02_CF" localSheetId="24">#REF!</definedName>
    <definedName name="tranche02_CF" localSheetId="38">#REF!</definedName>
    <definedName name="tranche02_CF" localSheetId="28">#REF!</definedName>
    <definedName name="tranche02_CF" localSheetId="29">#REF!</definedName>
    <definedName name="tranche02_CF" localSheetId="33">#REF!</definedName>
    <definedName name="tranche02_CF" localSheetId="32">#REF!</definedName>
    <definedName name="tranche02_CF" localSheetId="30">#REF!</definedName>
    <definedName name="tranche02_CF" localSheetId="4">#REF!</definedName>
    <definedName name="tranche02_CF" localSheetId="3">#REF!</definedName>
    <definedName name="tranche02_CF" localSheetId="37">#REF!</definedName>
    <definedName name="tranche02_CF" localSheetId="0">#REF!</definedName>
    <definedName name="tranche02_CF" localSheetId="40">#REF!</definedName>
    <definedName name="tranche02_CF" localSheetId="34">#REF!</definedName>
    <definedName name="tranche02_CF" localSheetId="35">#REF!</definedName>
    <definedName name="tranche02_CF" localSheetId="5">#REF!</definedName>
    <definedName name="tranche02_CF">#REF!</definedName>
    <definedName name="tranche1_CF" localSheetId="24">#REF!</definedName>
    <definedName name="tranche1_CF" localSheetId="38">#REF!</definedName>
    <definedName name="tranche1_CF" localSheetId="28">#REF!</definedName>
    <definedName name="tranche1_CF" localSheetId="29">#REF!</definedName>
    <definedName name="tranche1_CF" localSheetId="33">#REF!</definedName>
    <definedName name="tranche1_CF" localSheetId="32">#REF!</definedName>
    <definedName name="tranche1_CF" localSheetId="30">#REF!</definedName>
    <definedName name="tranche1_CF" localSheetId="4">#REF!</definedName>
    <definedName name="tranche1_CF" localSheetId="3">#REF!</definedName>
    <definedName name="tranche1_CF" localSheetId="37">#REF!</definedName>
    <definedName name="tranche1_CF" localSheetId="0">#REF!</definedName>
    <definedName name="tranche1_CF" localSheetId="40">#REF!</definedName>
    <definedName name="tranche1_CF" localSheetId="34">#REF!</definedName>
    <definedName name="tranche1_CF" localSheetId="35">#REF!</definedName>
    <definedName name="tranche1_CF" localSheetId="5">#REF!</definedName>
    <definedName name="tranche1_CF">#REF!</definedName>
    <definedName name="TT" localSheetId="38" hidden="1">{#N/A,#N/A,FALSE,"단축1";#N/A,#N/A,FALSE,"단축2";#N/A,#N/A,FALSE,"단축3";#N/A,#N/A,FALSE,"장축";#N/A,#N/A,FALSE,"4WD"}</definedName>
    <definedName name="TT" localSheetId="28" hidden="1">{#N/A,#N/A,FALSE,"단축1";#N/A,#N/A,FALSE,"단축2";#N/A,#N/A,FALSE,"단축3";#N/A,#N/A,FALSE,"장축";#N/A,#N/A,FALSE,"4WD"}</definedName>
    <definedName name="TT" localSheetId="29" hidden="1">{#N/A,#N/A,FALSE,"단축1";#N/A,#N/A,FALSE,"단축2";#N/A,#N/A,FALSE,"단축3";#N/A,#N/A,FALSE,"장축";#N/A,#N/A,FALSE,"4WD"}</definedName>
    <definedName name="TT" localSheetId="33" hidden="1">{#N/A,#N/A,FALSE,"단축1";#N/A,#N/A,FALSE,"단축2";#N/A,#N/A,FALSE,"단축3";#N/A,#N/A,FALSE,"장축";#N/A,#N/A,FALSE,"4WD"}</definedName>
    <definedName name="TT" localSheetId="32" hidden="1">{#N/A,#N/A,FALSE,"단축1";#N/A,#N/A,FALSE,"단축2";#N/A,#N/A,FALSE,"단축3";#N/A,#N/A,FALSE,"장축";#N/A,#N/A,FALSE,"4WD"}</definedName>
    <definedName name="TT" localSheetId="30" hidden="1">{#N/A,#N/A,FALSE,"단축1";#N/A,#N/A,FALSE,"단축2";#N/A,#N/A,FALSE,"단축3";#N/A,#N/A,FALSE,"장축";#N/A,#N/A,FALSE,"4WD"}</definedName>
    <definedName name="TT" localSheetId="4" hidden="1">{#N/A,#N/A,FALSE,"단축1";#N/A,#N/A,FALSE,"단축2";#N/A,#N/A,FALSE,"단축3";#N/A,#N/A,FALSE,"장축";#N/A,#N/A,FALSE,"4WD"}</definedName>
    <definedName name="TT" localSheetId="3" hidden="1">{#N/A,#N/A,FALSE,"단축1";#N/A,#N/A,FALSE,"단축2";#N/A,#N/A,FALSE,"단축3";#N/A,#N/A,FALSE,"장축";#N/A,#N/A,FALSE,"4WD"}</definedName>
    <definedName name="TT" localSheetId="37" hidden="1">{#N/A,#N/A,FALSE,"단축1";#N/A,#N/A,FALSE,"단축2";#N/A,#N/A,FALSE,"단축3";#N/A,#N/A,FALSE,"장축";#N/A,#N/A,FALSE,"4WD"}</definedName>
    <definedName name="TT" localSheetId="0" hidden="1">{#N/A,#N/A,FALSE,"단축1";#N/A,#N/A,FALSE,"단축2";#N/A,#N/A,FALSE,"단축3";#N/A,#N/A,FALSE,"장축";#N/A,#N/A,FALSE,"4WD"}</definedName>
    <definedName name="TT" localSheetId="40" hidden="1">{#N/A,#N/A,FALSE,"단축1";#N/A,#N/A,FALSE,"단축2";#N/A,#N/A,FALSE,"단축3";#N/A,#N/A,FALSE,"장축";#N/A,#N/A,FALSE,"4WD"}</definedName>
    <definedName name="TT" localSheetId="34" hidden="1">{#N/A,#N/A,FALSE,"단축1";#N/A,#N/A,FALSE,"단축2";#N/A,#N/A,FALSE,"단축3";#N/A,#N/A,FALSE,"장축";#N/A,#N/A,FALSE,"4WD"}</definedName>
    <definedName name="TT" localSheetId="35" hidden="1">{#N/A,#N/A,FALSE,"단축1";#N/A,#N/A,FALSE,"단축2";#N/A,#N/A,FALSE,"단축3";#N/A,#N/A,FALSE,"장축";#N/A,#N/A,FALSE,"4WD"}</definedName>
    <definedName name="TT" localSheetId="5" hidden="1">{#N/A,#N/A,FALSE,"단축1";#N/A,#N/A,FALSE,"단축2";#N/A,#N/A,FALSE,"단축3";#N/A,#N/A,FALSE,"장축";#N/A,#N/A,FALSE,"4WD"}</definedName>
    <definedName name="TT" hidden="1">{#N/A,#N/A,FALSE,"단축1";#N/A,#N/A,FALSE,"단축2";#N/A,#N/A,FALSE,"단축3";#N/A,#N/A,FALSE,"장축";#N/A,#N/A,FALSE,"4WD"}</definedName>
    <definedName name="TTL_COS">#N/A</definedName>
    <definedName name="TTL_SALE">#N/A</definedName>
    <definedName name="TTL_UC">#N/A</definedName>
    <definedName name="TTLSALE">#N/A</definedName>
    <definedName name="two" localSheetId="24">#REF!</definedName>
    <definedName name="two" localSheetId="38">#REF!</definedName>
    <definedName name="two" localSheetId="28">#REF!</definedName>
    <definedName name="two" localSheetId="29">#REF!</definedName>
    <definedName name="two" localSheetId="33">#REF!</definedName>
    <definedName name="two" localSheetId="32">#REF!</definedName>
    <definedName name="two" localSheetId="30">#REF!</definedName>
    <definedName name="two" localSheetId="4">#REF!</definedName>
    <definedName name="two" localSheetId="3">#REF!</definedName>
    <definedName name="two" localSheetId="37">#REF!</definedName>
    <definedName name="two" localSheetId="0">#REF!</definedName>
    <definedName name="two" localSheetId="40">#REF!</definedName>
    <definedName name="two" localSheetId="34">#REF!</definedName>
    <definedName name="two" localSheetId="35">#REF!</definedName>
    <definedName name="two" localSheetId="5">#REF!</definedName>
    <definedName name="two">#REF!</definedName>
    <definedName name="T행" localSheetId="24">#REF!</definedName>
    <definedName name="T행" localSheetId="38">#REF!</definedName>
    <definedName name="T행" localSheetId="28">#REF!</definedName>
    <definedName name="T행" localSheetId="29">#REF!</definedName>
    <definedName name="T행" localSheetId="33">#REF!</definedName>
    <definedName name="T행" localSheetId="32">#REF!</definedName>
    <definedName name="T행" localSheetId="30">#REF!</definedName>
    <definedName name="T행" localSheetId="4">#REF!</definedName>
    <definedName name="T행" localSheetId="3">#REF!</definedName>
    <definedName name="T행" localSheetId="37">#REF!</definedName>
    <definedName name="T행" localSheetId="0">#REF!</definedName>
    <definedName name="T행" localSheetId="40">#REF!</definedName>
    <definedName name="T행" localSheetId="34">#REF!</definedName>
    <definedName name="T행" localSheetId="35">#REF!</definedName>
    <definedName name="T행" localSheetId="5">#REF!</definedName>
    <definedName name="T행">#REF!</definedName>
    <definedName name="ug" localSheetId="38">리스부채!ug</definedName>
    <definedName name="ug" localSheetId="28">매입채무!ug</definedName>
    <definedName name="ug" localSheetId="29">#N/A</definedName>
    <definedName name="ug" localSheetId="33">미지급비용!ug</definedName>
    <definedName name="ug" localSheetId="32">선수금!ug</definedName>
    <definedName name="ug" localSheetId="30">예수금!ug</definedName>
    <definedName name="ug" localSheetId="4">'잉여금처분(안)'!ug</definedName>
    <definedName name="ug" localSheetId="3">자본변동표!ug</definedName>
    <definedName name="ug" localSheetId="37">장기종업원급여부채!ug</definedName>
    <definedName name="ug" localSheetId="0">'재무상태표 '!ug</definedName>
    <definedName name="ug" localSheetId="40">제조원가!ug</definedName>
    <definedName name="ug" localSheetId="34">차입금!ug</definedName>
    <definedName name="ug" localSheetId="35">퇴직충당금!ug</definedName>
    <definedName name="ug" localSheetId="5">현금흐름표!ug</definedName>
    <definedName name="ug">[0]!ug</definedName>
    <definedName name="uhg" localSheetId="38">리스부채!uhg</definedName>
    <definedName name="uhg" localSheetId="28">매입채무!uhg</definedName>
    <definedName name="uhg" localSheetId="29">#N/A</definedName>
    <definedName name="uhg" localSheetId="33">미지급비용!uhg</definedName>
    <definedName name="uhg" localSheetId="32">선수금!uhg</definedName>
    <definedName name="uhg" localSheetId="30">예수금!uhg</definedName>
    <definedName name="uhg" localSheetId="4">'잉여금처분(안)'!uhg</definedName>
    <definedName name="uhg" localSheetId="3">자본변동표!uhg</definedName>
    <definedName name="uhg" localSheetId="37">장기종업원급여부채!uhg</definedName>
    <definedName name="uhg" localSheetId="0">'재무상태표 '!uhg</definedName>
    <definedName name="uhg" localSheetId="40">제조원가!uhg</definedName>
    <definedName name="uhg" localSheetId="34">차입금!uhg</definedName>
    <definedName name="uhg" localSheetId="35">퇴직충당금!uhg</definedName>
    <definedName name="uhg" localSheetId="5">현금흐름표!uhg</definedName>
    <definedName name="uhg">[0]!uhg</definedName>
    <definedName name="ujglok" localSheetId="38">리스부채!ujglok</definedName>
    <definedName name="ujglok" localSheetId="28">매입채무!ujglok</definedName>
    <definedName name="ujglok" localSheetId="29">#N/A</definedName>
    <definedName name="ujglok" localSheetId="33">미지급비용!ujglok</definedName>
    <definedName name="ujglok" localSheetId="32">선수금!ujglok</definedName>
    <definedName name="ujglok" localSheetId="30">예수금!ujglok</definedName>
    <definedName name="ujglok" localSheetId="4">'잉여금처분(안)'!ujglok</definedName>
    <definedName name="ujglok" localSheetId="3">자본변동표!ujglok</definedName>
    <definedName name="ujglok" localSheetId="37">장기종업원급여부채!ujglok</definedName>
    <definedName name="ujglok" localSheetId="0">'재무상태표 '!ujglok</definedName>
    <definedName name="ujglok" localSheetId="40">제조원가!ujglok</definedName>
    <definedName name="ujglok" localSheetId="34">차입금!ujglok</definedName>
    <definedName name="ujglok" localSheetId="35">퇴직충당금!ujglok</definedName>
    <definedName name="ujglok" localSheetId="5">현금흐름표!ujglok</definedName>
    <definedName name="ujglok">[0]!ujglok</definedName>
    <definedName name="ukyjhg" localSheetId="38">리스부채!ukyjhg</definedName>
    <definedName name="ukyjhg" localSheetId="28">매입채무!ukyjhg</definedName>
    <definedName name="ukyjhg" localSheetId="29">#N/A</definedName>
    <definedName name="ukyjhg" localSheetId="33">미지급비용!ukyjhg</definedName>
    <definedName name="ukyjhg" localSheetId="32">선수금!ukyjhg</definedName>
    <definedName name="ukyjhg" localSheetId="30">예수금!ukyjhg</definedName>
    <definedName name="ukyjhg" localSheetId="4">'잉여금처분(안)'!ukyjhg</definedName>
    <definedName name="ukyjhg" localSheetId="3">자본변동표!ukyjhg</definedName>
    <definedName name="ukyjhg" localSheetId="37">장기종업원급여부채!ukyjhg</definedName>
    <definedName name="ukyjhg" localSheetId="0">'재무상태표 '!ukyjhg</definedName>
    <definedName name="ukyjhg" localSheetId="40">제조원가!ukyjhg</definedName>
    <definedName name="ukyjhg" localSheetId="34">차입금!ukyjhg</definedName>
    <definedName name="ukyjhg" localSheetId="35">퇴직충당금!ukyjhg</definedName>
    <definedName name="ukyjhg" localSheetId="5">현금흐름표!ukyjhg</definedName>
    <definedName name="ukyjhg">[0]!ukyjhg</definedName>
    <definedName name="UniqueArea1" localSheetId="24">#REF!</definedName>
    <definedName name="UniqueArea1" localSheetId="38">#REF!</definedName>
    <definedName name="UniqueArea1" localSheetId="28">#REF!</definedName>
    <definedName name="UniqueArea1" localSheetId="29">#REF!</definedName>
    <definedName name="UniqueArea1" localSheetId="33">#REF!</definedName>
    <definedName name="UniqueArea1" localSheetId="32">#REF!</definedName>
    <definedName name="UniqueArea1" localSheetId="30">#REF!</definedName>
    <definedName name="UniqueArea1" localSheetId="4">#REF!</definedName>
    <definedName name="UniqueArea1" localSheetId="3">#REF!</definedName>
    <definedName name="UniqueArea1" localSheetId="37">#REF!</definedName>
    <definedName name="UniqueArea1" localSheetId="0">#REF!</definedName>
    <definedName name="UniqueArea1" localSheetId="40">#REF!</definedName>
    <definedName name="UniqueArea1" localSheetId="34">#REF!</definedName>
    <definedName name="UniqueArea1" localSheetId="35">#REF!</definedName>
    <definedName name="UniqueArea1" localSheetId="5">#REF!</definedName>
    <definedName name="UniqueArea1">#REF!</definedName>
    <definedName name="Unit" localSheetId="24">#REF!</definedName>
    <definedName name="Unit" localSheetId="38">#REF!</definedName>
    <definedName name="Unit" localSheetId="28">#REF!</definedName>
    <definedName name="Unit" localSheetId="29">#REF!</definedName>
    <definedName name="Unit" localSheetId="33">#REF!</definedName>
    <definedName name="Unit" localSheetId="32">#REF!</definedName>
    <definedName name="Unit" localSheetId="30">#REF!</definedName>
    <definedName name="Unit" localSheetId="4">#REF!</definedName>
    <definedName name="Unit" localSheetId="3">#REF!</definedName>
    <definedName name="Unit" localSheetId="37">#REF!</definedName>
    <definedName name="Unit" localSheetId="0">#REF!</definedName>
    <definedName name="Unit" localSheetId="40">#REF!</definedName>
    <definedName name="Unit" localSheetId="34">#REF!</definedName>
    <definedName name="Unit" localSheetId="35">#REF!</definedName>
    <definedName name="Unit" localSheetId="5">#REF!</definedName>
    <definedName name="Unit">#REF!</definedName>
    <definedName name="USD" localSheetId="24">#REF!</definedName>
    <definedName name="USD" localSheetId="38">#REF!</definedName>
    <definedName name="USD" localSheetId="28">#REF!</definedName>
    <definedName name="USD" localSheetId="29">#REF!</definedName>
    <definedName name="USD" localSheetId="33">#REF!</definedName>
    <definedName name="USD" localSheetId="32">#REF!</definedName>
    <definedName name="USD" localSheetId="30">#REF!</definedName>
    <definedName name="USD" localSheetId="4">#REF!</definedName>
    <definedName name="USD" localSheetId="3">#REF!</definedName>
    <definedName name="USD" localSheetId="37">#REF!</definedName>
    <definedName name="USD" localSheetId="0">#REF!</definedName>
    <definedName name="USD" localSheetId="40">#REF!</definedName>
    <definedName name="USD" localSheetId="34">#REF!</definedName>
    <definedName name="USD" localSheetId="35">#REF!</definedName>
    <definedName name="USD" localSheetId="5">#REF!</definedName>
    <definedName name="USD">#REF!</definedName>
    <definedName name="use" localSheetId="24">#REF!</definedName>
    <definedName name="use" localSheetId="38">#REF!</definedName>
    <definedName name="use" localSheetId="28">#REF!</definedName>
    <definedName name="use" localSheetId="29">#REF!</definedName>
    <definedName name="use" localSheetId="33">#REF!</definedName>
    <definedName name="use" localSheetId="32">#REF!</definedName>
    <definedName name="use" localSheetId="30">#REF!</definedName>
    <definedName name="use" localSheetId="4">#REF!</definedName>
    <definedName name="use" localSheetId="3">#REF!</definedName>
    <definedName name="use" localSheetId="37">#REF!</definedName>
    <definedName name="use" localSheetId="0">#REF!</definedName>
    <definedName name="use" localSheetId="40">#REF!</definedName>
    <definedName name="use" localSheetId="34">#REF!</definedName>
    <definedName name="use" localSheetId="35">#REF!</definedName>
    <definedName name="use" localSheetId="5">#REF!</definedName>
    <definedName name="use">#REF!</definedName>
    <definedName name="UserPath" localSheetId="24">#REF!</definedName>
    <definedName name="UserPath" localSheetId="38">#REF!</definedName>
    <definedName name="UserPath" localSheetId="28">#REF!</definedName>
    <definedName name="UserPath" localSheetId="29">#REF!</definedName>
    <definedName name="UserPath" localSheetId="33">#REF!</definedName>
    <definedName name="UserPath" localSheetId="32">#REF!</definedName>
    <definedName name="UserPath" localSheetId="30">#REF!</definedName>
    <definedName name="UserPath" localSheetId="4">#REF!</definedName>
    <definedName name="UserPath" localSheetId="3">#REF!</definedName>
    <definedName name="UserPath" localSheetId="37">#REF!</definedName>
    <definedName name="UserPath" localSheetId="0">#REF!</definedName>
    <definedName name="UserPath" localSheetId="40">#REF!</definedName>
    <definedName name="UserPath" localSheetId="34">#REF!</definedName>
    <definedName name="UserPath" localSheetId="35">#REF!</definedName>
    <definedName name="UserPath" localSheetId="5">#REF!</definedName>
    <definedName name="UserPath">#REF!</definedName>
    <definedName name="UTILITIES" localSheetId="24">#REF!</definedName>
    <definedName name="UTILITIES" localSheetId="38">#REF!</definedName>
    <definedName name="UTILITIES" localSheetId="28">#REF!</definedName>
    <definedName name="UTILITIES" localSheetId="29">#REF!</definedName>
    <definedName name="UTILITIES" localSheetId="33">#REF!</definedName>
    <definedName name="UTILITIES" localSheetId="32">#REF!</definedName>
    <definedName name="UTILITIES" localSheetId="30">#REF!</definedName>
    <definedName name="UTILITIES" localSheetId="4">#REF!</definedName>
    <definedName name="UTILITIES" localSheetId="3">#REF!</definedName>
    <definedName name="UTILITIES" localSheetId="37">#REF!</definedName>
    <definedName name="UTILITIES" localSheetId="0">#REF!</definedName>
    <definedName name="UTILITIES" localSheetId="40">#REF!</definedName>
    <definedName name="UTILITIES" localSheetId="34">#REF!</definedName>
    <definedName name="UTILITIES" localSheetId="35">#REF!</definedName>
    <definedName name="UTILITIES" localSheetId="5">#REF!</definedName>
    <definedName name="UTILITIES">#REF!</definedName>
    <definedName name="uu" localSheetId="24">#REF!</definedName>
    <definedName name="uu" localSheetId="38">#REF!</definedName>
    <definedName name="uu" localSheetId="28">#REF!</definedName>
    <definedName name="uu" localSheetId="29">#REF!</definedName>
    <definedName name="uu" localSheetId="33">#REF!</definedName>
    <definedName name="uu" localSheetId="32">#REF!</definedName>
    <definedName name="uu" localSheetId="30">#REF!</definedName>
    <definedName name="uu" localSheetId="4">#REF!</definedName>
    <definedName name="uu" localSheetId="3">#REF!</definedName>
    <definedName name="uu" localSheetId="37">#REF!</definedName>
    <definedName name="uu" localSheetId="0">#REF!</definedName>
    <definedName name="uu" localSheetId="40">#REF!</definedName>
    <definedName name="uu" localSheetId="34">#REF!</definedName>
    <definedName name="uu" localSheetId="35">#REF!</definedName>
    <definedName name="uu" localSheetId="5">#REF!</definedName>
    <definedName name="uu">#REF!</definedName>
    <definedName name="uuu" localSheetId="24">#REF!</definedName>
    <definedName name="uuu" localSheetId="38">#REF!</definedName>
    <definedName name="uuu" localSheetId="28">#REF!</definedName>
    <definedName name="uuu" localSheetId="29">#REF!</definedName>
    <definedName name="uuu" localSheetId="33">#REF!</definedName>
    <definedName name="uuu" localSheetId="32">#REF!</definedName>
    <definedName name="uuu" localSheetId="30">#REF!</definedName>
    <definedName name="uuu" localSheetId="4">#REF!</definedName>
    <definedName name="uuu" localSheetId="3">#REF!</definedName>
    <definedName name="uuu" localSheetId="37">#REF!</definedName>
    <definedName name="uuu" localSheetId="0">#REF!</definedName>
    <definedName name="uuu" localSheetId="40">#REF!</definedName>
    <definedName name="uuu" localSheetId="34">#REF!</definedName>
    <definedName name="uuu" localSheetId="35">#REF!</definedName>
    <definedName name="uuu" localSheetId="5">#REF!</definedName>
    <definedName name="uuu">#REF!</definedName>
    <definedName name="uy" localSheetId="38">리스부채!uy</definedName>
    <definedName name="uy" localSheetId="28">매입채무!uy</definedName>
    <definedName name="uy" localSheetId="29">#N/A</definedName>
    <definedName name="uy" localSheetId="33">미지급비용!uy</definedName>
    <definedName name="uy" localSheetId="32">선수금!uy</definedName>
    <definedName name="uy" localSheetId="30">예수금!uy</definedName>
    <definedName name="uy" localSheetId="4">'잉여금처분(안)'!uy</definedName>
    <definedName name="uy" localSheetId="3">자본변동표!uy</definedName>
    <definedName name="uy" localSheetId="37">장기종업원급여부채!uy</definedName>
    <definedName name="uy" localSheetId="0">'재무상태표 '!uy</definedName>
    <definedName name="uy" localSheetId="40">제조원가!uy</definedName>
    <definedName name="uy" localSheetId="34">차입금!uy</definedName>
    <definedName name="uy" localSheetId="35">퇴직충당금!uy</definedName>
    <definedName name="uy" localSheetId="5">현금흐름표!uy</definedName>
    <definedName name="uy">[0]!uy</definedName>
    <definedName name="uyh" localSheetId="38">리스부채!uyh</definedName>
    <definedName name="uyh" localSheetId="28">매입채무!uyh</definedName>
    <definedName name="uyh" localSheetId="29">#N/A</definedName>
    <definedName name="uyh" localSheetId="33">미지급비용!uyh</definedName>
    <definedName name="uyh" localSheetId="32">선수금!uyh</definedName>
    <definedName name="uyh" localSheetId="30">예수금!uyh</definedName>
    <definedName name="uyh" localSheetId="4">'잉여금처분(안)'!uyh</definedName>
    <definedName name="uyh" localSheetId="3">자본변동표!uyh</definedName>
    <definedName name="uyh" localSheetId="37">장기종업원급여부채!uyh</definedName>
    <definedName name="uyh" localSheetId="0">'재무상태표 '!uyh</definedName>
    <definedName name="uyh" localSheetId="40">제조원가!uyh</definedName>
    <definedName name="uyh" localSheetId="34">차입금!uyh</definedName>
    <definedName name="uyh" localSheetId="35">퇴직충당금!uyh</definedName>
    <definedName name="uyh" localSheetId="5">현금흐름표!uyh</definedName>
    <definedName name="uyh">[0]!uyh</definedName>
    <definedName name="uytf" localSheetId="38">리스부채!uytf</definedName>
    <definedName name="uytf" localSheetId="28">매입채무!uytf</definedName>
    <definedName name="uytf" localSheetId="29">#N/A</definedName>
    <definedName name="uytf" localSheetId="33">미지급비용!uytf</definedName>
    <definedName name="uytf" localSheetId="32">선수금!uytf</definedName>
    <definedName name="uytf" localSheetId="30">예수금!uytf</definedName>
    <definedName name="uytf" localSheetId="4">'잉여금처분(안)'!uytf</definedName>
    <definedName name="uytf" localSheetId="3">자본변동표!uytf</definedName>
    <definedName name="uytf" localSheetId="37">장기종업원급여부채!uytf</definedName>
    <definedName name="uytf" localSheetId="0">'재무상태표 '!uytf</definedName>
    <definedName name="uytf" localSheetId="40">제조원가!uytf</definedName>
    <definedName name="uytf" localSheetId="34">차입금!uytf</definedName>
    <definedName name="uytf" localSheetId="35">퇴직충당금!uytf</definedName>
    <definedName name="uytf" localSheetId="5">현금흐름표!uytf</definedName>
    <definedName name="uytf">[0]!uytf</definedName>
    <definedName name="U행" localSheetId="24">#REF!</definedName>
    <definedName name="U행" localSheetId="38">#REF!</definedName>
    <definedName name="U행" localSheetId="28">#REF!</definedName>
    <definedName name="U행" localSheetId="29">#REF!</definedName>
    <definedName name="U행" localSheetId="33">#REF!</definedName>
    <definedName name="U행" localSheetId="32">#REF!</definedName>
    <definedName name="U행" localSheetId="30">#REF!</definedName>
    <definedName name="U행" localSheetId="4">#REF!</definedName>
    <definedName name="U행" localSheetId="3">#REF!</definedName>
    <definedName name="U행" localSheetId="37">#REF!</definedName>
    <definedName name="U행" localSheetId="0">#REF!</definedName>
    <definedName name="U행" localSheetId="40">#REF!</definedName>
    <definedName name="U행" localSheetId="34">#REF!</definedName>
    <definedName name="U행" localSheetId="35">#REF!</definedName>
    <definedName name="U행" localSheetId="5">#REF!</definedName>
    <definedName name="U행">#REF!</definedName>
    <definedName name="V" localSheetId="38">리스부채!V</definedName>
    <definedName name="V" localSheetId="28">매입채무!V</definedName>
    <definedName name="V" localSheetId="29">#N/A</definedName>
    <definedName name="V" localSheetId="33">미지급비용!V</definedName>
    <definedName name="V" localSheetId="32">선수금!V</definedName>
    <definedName name="V" localSheetId="30">예수금!V</definedName>
    <definedName name="V" localSheetId="4">'잉여금처분(안)'!V</definedName>
    <definedName name="V" localSheetId="3">자본변동표!V</definedName>
    <definedName name="V" localSheetId="37">장기종업원급여부채!V</definedName>
    <definedName name="V" localSheetId="0">'재무상태표 '!V</definedName>
    <definedName name="V" localSheetId="40">제조원가!V</definedName>
    <definedName name="V" localSheetId="34">차입금!V</definedName>
    <definedName name="V" localSheetId="35">퇴직충당금!V</definedName>
    <definedName name="V" localSheetId="5">현금흐름표!V</definedName>
    <definedName name="V">[0]!V</definedName>
    <definedName name="value_def_array" localSheetId="38">{"STD DLX","SUM(STD DLX)","YNNNN",FALSE;"STD SPR","SUM(STD SPR)","YNNNN",FALSE;"SPR DLX","SUM(SPR DLX)","YNNNN",FALSE;"SPR SPR","SUM(SPR SPR)","YNNNN",FALSE}</definedName>
    <definedName name="value_def_array" localSheetId="28">{"STD DLX","SUM(STD DLX)","YNNNN",FALSE;"STD SPR","SUM(STD SPR)","YNNNN",FALSE;"SPR DLX","SUM(SPR DLX)","YNNNN",FALSE;"SPR SPR","SUM(SPR SPR)","YNNNN",FALSE}</definedName>
    <definedName name="value_def_array" localSheetId="29">{"STD DLX","SUM(STD DLX)","YNNNN",FALSE;"STD SPR","SUM(STD SPR)","YNNNN",FALSE;"SPR DLX","SUM(SPR DLX)","YNNNN",FALSE;"SPR SPR","SUM(SPR SPR)","YNNNN",FALSE}</definedName>
    <definedName name="value_def_array" localSheetId="33">{"STD DLX","SUM(STD DLX)","YNNNN",FALSE;"STD SPR","SUM(STD SPR)","YNNNN",FALSE;"SPR DLX","SUM(SPR DLX)","YNNNN",FALSE;"SPR SPR","SUM(SPR SPR)","YNNNN",FALSE}</definedName>
    <definedName name="value_def_array" localSheetId="32">{"STD DLX","SUM(STD DLX)","YNNNN",FALSE;"STD SPR","SUM(STD SPR)","YNNNN",FALSE;"SPR DLX","SUM(SPR DLX)","YNNNN",FALSE;"SPR SPR","SUM(SPR SPR)","YNNNN",FALSE}</definedName>
    <definedName name="value_def_array" localSheetId="30">{"STD DLX","SUM(STD DLX)","YNNNN",FALSE;"STD SPR","SUM(STD SPR)","YNNNN",FALSE;"SPR DLX","SUM(SPR DLX)","YNNNN",FALSE;"SPR SPR","SUM(SPR SPR)","YNNNN",FALSE}</definedName>
    <definedName name="value_def_array" localSheetId="4">{"STD DLX","SUM(STD DLX)","YNNNN",FALSE;"STD SPR","SUM(STD SPR)","YNNNN",FALSE;"SPR DLX","SUM(SPR DLX)","YNNNN",FALSE;"SPR SPR","SUM(SPR SPR)","YNNNN",FALSE}</definedName>
    <definedName name="value_def_array" localSheetId="3">{"STD DLX","SUM(STD DLX)","YNNNN",FALSE;"STD SPR","SUM(STD SPR)","YNNNN",FALSE;"SPR DLX","SUM(SPR DLX)","YNNNN",FALSE;"SPR SPR","SUM(SPR SPR)","YNNNN",FALSE}</definedName>
    <definedName name="value_def_array" localSheetId="37">{"STD DLX","SUM(STD DLX)","YNNNN",FALSE;"STD SPR","SUM(STD SPR)","YNNNN",FALSE;"SPR DLX","SUM(SPR DLX)","YNNNN",FALSE;"SPR SPR","SUM(SPR SPR)","YNNNN",FALSE}</definedName>
    <definedName name="value_def_array" localSheetId="0">{"STD DLX","SUM(STD DLX)","YNNNN",FALSE;"STD SPR","SUM(STD SPR)","YNNNN",FALSE;"SPR DLX","SUM(SPR DLX)","YNNNN",FALSE;"SPR SPR","SUM(SPR SPR)","YNNNN",FALSE}</definedName>
    <definedName name="value_def_array" localSheetId="40">{"STD DLX","SUM(STD DLX)","YNNNN",FALSE;"STD SPR","SUM(STD SPR)","YNNNN",FALSE;"SPR DLX","SUM(SPR DLX)","YNNNN",FALSE;"SPR SPR","SUM(SPR SPR)","YNNNN",FALSE}</definedName>
    <definedName name="value_def_array" localSheetId="34">{"STD DLX","SUM(STD DLX)","YNNNN",FALSE;"STD SPR","SUM(STD SPR)","YNNNN",FALSE;"SPR DLX","SUM(SPR DLX)","YNNNN",FALSE;"SPR SPR","SUM(SPR SPR)","YNNNN",FALSE}</definedName>
    <definedName name="value_def_array" localSheetId="35">{"STD DLX","SUM(STD DLX)","YNNNN",FALSE;"STD SPR","SUM(STD SPR)","YNNNN",FALSE;"SPR DLX","SUM(SPR DLX)","YNNNN",FALSE;"SPR SPR","SUM(SPR SPR)","YNNNN",FALSE}</definedName>
    <definedName name="value_def_array" localSheetId="5">{"STD DLX","SUM(STD DLX)","YNNNN",FALSE;"STD SPR","SUM(STD SPR)","YNNNN",FALSE;"SPR DLX","SUM(SPR DLX)","YNNNN",FALSE;"SPR SPR","SUM(SPR SPR)","YNNNN",FALSE}</definedName>
    <definedName name="value_def_array">{"STD DLX","SUM(STD DLX)","YNNNN",FALSE;"STD SPR","SUM(STD SPR)","YNNNN",FALSE;"SPR DLX","SUM(SPR DLX)","YNNNN",FALSE;"SPR SPR","SUM(SPR SPR)","YNNNN",FALSE}</definedName>
    <definedName name="Valuesheet" localSheetId="24">#REF!</definedName>
    <definedName name="Valuesheet" localSheetId="38">#REF!</definedName>
    <definedName name="Valuesheet" localSheetId="28">#REF!</definedName>
    <definedName name="Valuesheet" localSheetId="29">#REF!</definedName>
    <definedName name="Valuesheet" localSheetId="33">#REF!</definedName>
    <definedName name="Valuesheet" localSheetId="32">#REF!</definedName>
    <definedName name="Valuesheet" localSheetId="30">#REF!</definedName>
    <definedName name="Valuesheet" localSheetId="4">#REF!</definedName>
    <definedName name="Valuesheet" localSheetId="3">#REF!</definedName>
    <definedName name="Valuesheet" localSheetId="37">#REF!</definedName>
    <definedName name="Valuesheet" localSheetId="0">#REF!</definedName>
    <definedName name="Valuesheet" localSheetId="40">#REF!</definedName>
    <definedName name="Valuesheet" localSheetId="34">#REF!</definedName>
    <definedName name="Valuesheet" localSheetId="35">#REF!</definedName>
    <definedName name="Valuesheet" localSheetId="5">#REF!</definedName>
    <definedName name="Valuesheet">#REF!</definedName>
    <definedName name="VARAMT">#N/A</definedName>
    <definedName name="VAREOH">#N/A</definedName>
    <definedName name="vs" localSheetId="38">리스부채!vs</definedName>
    <definedName name="vs" localSheetId="28">매입채무!vs</definedName>
    <definedName name="vs" localSheetId="29">#N/A</definedName>
    <definedName name="vs" localSheetId="33">미지급비용!vs</definedName>
    <definedName name="vs" localSheetId="32">선수금!vs</definedName>
    <definedName name="vs" localSheetId="30">예수금!vs</definedName>
    <definedName name="vs" localSheetId="4">'잉여금처분(안)'!vs</definedName>
    <definedName name="vs" localSheetId="3">자본변동표!vs</definedName>
    <definedName name="vs" localSheetId="37">장기종업원급여부채!vs</definedName>
    <definedName name="vs" localSheetId="0">'재무상태표 '!vs</definedName>
    <definedName name="vs" localSheetId="40">제조원가!vs</definedName>
    <definedName name="vs" localSheetId="34">차입금!vs</definedName>
    <definedName name="vs" localSheetId="35">퇴직충당금!vs</definedName>
    <definedName name="vs" localSheetId="5">현금흐름표!vs</definedName>
    <definedName name="vs">[0]!vs</definedName>
    <definedName name="VSZD" localSheetId="38">리스부채!VSZD</definedName>
    <definedName name="VSZD" localSheetId="28">매입채무!VSZD</definedName>
    <definedName name="VSZD" localSheetId="29">#N/A</definedName>
    <definedName name="VSZD" localSheetId="33">미지급비용!VSZD</definedName>
    <definedName name="VSZD" localSheetId="32">선수금!VSZD</definedName>
    <definedName name="VSZD" localSheetId="30">예수금!VSZD</definedName>
    <definedName name="VSZD" localSheetId="4">'잉여금처분(안)'!VSZD</definedName>
    <definedName name="VSZD" localSheetId="3">자본변동표!VSZD</definedName>
    <definedName name="VSZD" localSheetId="37">장기종업원급여부채!VSZD</definedName>
    <definedName name="VSZD" localSheetId="0">'재무상태표 '!VSZD</definedName>
    <definedName name="VSZD" localSheetId="40">제조원가!VSZD</definedName>
    <definedName name="VSZD" localSheetId="34">차입금!VSZD</definedName>
    <definedName name="VSZD" localSheetId="35">퇴직충당금!VSZD</definedName>
    <definedName name="VSZD" localSheetId="5">현금흐름표!VSZD</definedName>
    <definedName name="VSZD">[0]!VSZD</definedName>
    <definedName name="vva" localSheetId="38">리스부채!vva</definedName>
    <definedName name="vva" localSheetId="28">매입채무!vva</definedName>
    <definedName name="vva" localSheetId="29">#N/A</definedName>
    <definedName name="vva" localSheetId="33">미지급비용!vva</definedName>
    <definedName name="vva" localSheetId="32">선수금!vva</definedName>
    <definedName name="vva" localSheetId="30">예수금!vva</definedName>
    <definedName name="vva" localSheetId="4">'잉여금처분(안)'!vva</definedName>
    <definedName name="vva" localSheetId="3">자본변동표!vva</definedName>
    <definedName name="vva" localSheetId="37">장기종업원급여부채!vva</definedName>
    <definedName name="vva" localSheetId="0">'재무상태표 '!vva</definedName>
    <definedName name="vva" localSheetId="40">제조원가!vva</definedName>
    <definedName name="vva" localSheetId="34">차입금!vva</definedName>
    <definedName name="vva" localSheetId="35">퇴직충당금!vva</definedName>
    <definedName name="vva" localSheetId="5">현금흐름표!vva</definedName>
    <definedName name="vva">[0]!vva</definedName>
    <definedName name="VZF" localSheetId="38">리스부채!VZF</definedName>
    <definedName name="VZF" localSheetId="28">매입채무!VZF</definedName>
    <definedName name="VZF" localSheetId="29">#N/A</definedName>
    <definedName name="VZF" localSheetId="33">미지급비용!VZF</definedName>
    <definedName name="VZF" localSheetId="32">선수금!VZF</definedName>
    <definedName name="VZF" localSheetId="30">예수금!VZF</definedName>
    <definedName name="VZF" localSheetId="4">'잉여금처분(안)'!VZF</definedName>
    <definedName name="VZF" localSheetId="3">자본변동표!VZF</definedName>
    <definedName name="VZF" localSheetId="37">장기종업원급여부채!VZF</definedName>
    <definedName name="VZF" localSheetId="0">'재무상태표 '!VZF</definedName>
    <definedName name="VZF" localSheetId="40">제조원가!VZF</definedName>
    <definedName name="VZF" localSheetId="34">차입금!VZF</definedName>
    <definedName name="VZF" localSheetId="35">퇴직충당금!VZF</definedName>
    <definedName name="VZF" localSheetId="5">현금흐름표!VZF</definedName>
    <definedName name="VZF">[0]!VZF</definedName>
    <definedName name="VZXD" localSheetId="38">리스부채!VZXD</definedName>
    <definedName name="VZXD" localSheetId="28">매입채무!VZXD</definedName>
    <definedName name="VZXD" localSheetId="29">#N/A</definedName>
    <definedName name="VZXD" localSheetId="33">미지급비용!VZXD</definedName>
    <definedName name="VZXD" localSheetId="32">선수금!VZXD</definedName>
    <definedName name="VZXD" localSheetId="30">예수금!VZXD</definedName>
    <definedName name="VZXD" localSheetId="4">'잉여금처분(안)'!VZXD</definedName>
    <definedName name="VZXD" localSheetId="3">자본변동표!VZXD</definedName>
    <definedName name="VZXD" localSheetId="37">장기종업원급여부채!VZXD</definedName>
    <definedName name="VZXD" localSheetId="0">'재무상태표 '!VZXD</definedName>
    <definedName name="VZXD" localSheetId="40">제조원가!VZXD</definedName>
    <definedName name="VZXD" localSheetId="34">차입금!VZXD</definedName>
    <definedName name="VZXD" localSheetId="35">퇴직충당금!VZXD</definedName>
    <definedName name="VZXD" localSheetId="5">현금흐름표!VZXD</definedName>
    <definedName name="VZXD">[0]!VZXD</definedName>
    <definedName name="V행" localSheetId="24">#REF!</definedName>
    <definedName name="V행" localSheetId="38">#REF!</definedName>
    <definedName name="V행" localSheetId="28">#REF!</definedName>
    <definedName name="V행" localSheetId="29">#REF!</definedName>
    <definedName name="V행" localSheetId="33">#REF!</definedName>
    <definedName name="V행" localSheetId="32">#REF!</definedName>
    <definedName name="V행" localSheetId="30">#REF!</definedName>
    <definedName name="V행" localSheetId="4">#REF!</definedName>
    <definedName name="V행" localSheetId="3">#REF!</definedName>
    <definedName name="V행" localSheetId="37">#REF!</definedName>
    <definedName name="V행" localSheetId="0">#REF!</definedName>
    <definedName name="V행" localSheetId="40">#REF!</definedName>
    <definedName name="V행" localSheetId="34">#REF!</definedName>
    <definedName name="V행" localSheetId="35">#REF!</definedName>
    <definedName name="V행" localSheetId="5">#REF!</definedName>
    <definedName name="V행">#REF!</definedName>
    <definedName name="W" localSheetId="24">#REF!</definedName>
    <definedName name="W" localSheetId="38">#REF!</definedName>
    <definedName name="W" localSheetId="28">#REF!</definedName>
    <definedName name="W" localSheetId="29">#REF!</definedName>
    <definedName name="W" localSheetId="33">#REF!</definedName>
    <definedName name="W" localSheetId="32">#REF!</definedName>
    <definedName name="W" localSheetId="30">#REF!</definedName>
    <definedName name="W" localSheetId="4">#REF!</definedName>
    <definedName name="W" localSheetId="3">#REF!</definedName>
    <definedName name="W" localSheetId="37">#REF!</definedName>
    <definedName name="W" localSheetId="0">#REF!</definedName>
    <definedName name="W" localSheetId="40">#REF!</definedName>
    <definedName name="W" localSheetId="34">#REF!</definedName>
    <definedName name="W" localSheetId="35">#REF!</definedName>
    <definedName name="W" localSheetId="5">#REF!</definedName>
    <definedName name="W">#REF!</definedName>
    <definedName name="wbs" localSheetId="24">#REF!</definedName>
    <definedName name="wbs" localSheetId="38">#REF!</definedName>
    <definedName name="wbs" localSheetId="28">#REF!</definedName>
    <definedName name="wbs" localSheetId="29">#REF!</definedName>
    <definedName name="wbs" localSheetId="33">#REF!</definedName>
    <definedName name="wbs" localSheetId="32">#REF!</definedName>
    <definedName name="wbs" localSheetId="30">#REF!</definedName>
    <definedName name="wbs" localSheetId="4">#REF!</definedName>
    <definedName name="wbs" localSheetId="3">#REF!</definedName>
    <definedName name="wbs" localSheetId="37">#REF!</definedName>
    <definedName name="wbs" localSheetId="0">#REF!</definedName>
    <definedName name="wbs" localSheetId="40">#REF!</definedName>
    <definedName name="wbs" localSheetId="34">#REF!</definedName>
    <definedName name="wbs" localSheetId="35">#REF!</definedName>
    <definedName name="wbs" localSheetId="5">#REF!</definedName>
    <definedName name="wbs">#REF!</definedName>
    <definedName name="WC" localSheetId="24">#REF!</definedName>
    <definedName name="WC" localSheetId="38">#REF!</definedName>
    <definedName name="WC" localSheetId="28">#REF!</definedName>
    <definedName name="WC" localSheetId="29">#REF!</definedName>
    <definedName name="WC" localSheetId="33">#REF!</definedName>
    <definedName name="WC" localSheetId="32">#REF!</definedName>
    <definedName name="WC" localSheetId="30">#REF!</definedName>
    <definedName name="WC" localSheetId="4">#REF!</definedName>
    <definedName name="WC" localSheetId="3">#REF!</definedName>
    <definedName name="WC" localSheetId="37">#REF!</definedName>
    <definedName name="WC" localSheetId="0">#REF!</definedName>
    <definedName name="WC" localSheetId="40">#REF!</definedName>
    <definedName name="WC" localSheetId="34">#REF!</definedName>
    <definedName name="WC" localSheetId="35">#REF!</definedName>
    <definedName name="WC" localSheetId="5">#REF!</definedName>
    <definedName name="WC">#REF!</definedName>
    <definedName name="WEARF" localSheetId="38" hidden="1">{#N/A,#N/A,TRUE,"Y생산";#N/A,#N/A,TRUE,"Y판매";#N/A,#N/A,TRUE,"Y총물량";#N/A,#N/A,TRUE,"Y능력";#N/A,#N/A,TRUE,"YKD"}</definedName>
    <definedName name="WEARF" localSheetId="28" hidden="1">{#N/A,#N/A,TRUE,"Y생산";#N/A,#N/A,TRUE,"Y판매";#N/A,#N/A,TRUE,"Y총물량";#N/A,#N/A,TRUE,"Y능력";#N/A,#N/A,TRUE,"YKD"}</definedName>
    <definedName name="WEARF" localSheetId="29" hidden="1">{#N/A,#N/A,TRUE,"Y생산";#N/A,#N/A,TRUE,"Y판매";#N/A,#N/A,TRUE,"Y총물량";#N/A,#N/A,TRUE,"Y능력";#N/A,#N/A,TRUE,"YKD"}</definedName>
    <definedName name="WEARF" localSheetId="33" hidden="1">{#N/A,#N/A,TRUE,"Y생산";#N/A,#N/A,TRUE,"Y판매";#N/A,#N/A,TRUE,"Y총물량";#N/A,#N/A,TRUE,"Y능력";#N/A,#N/A,TRUE,"YKD"}</definedName>
    <definedName name="WEARF" localSheetId="32" hidden="1">{#N/A,#N/A,TRUE,"Y생산";#N/A,#N/A,TRUE,"Y판매";#N/A,#N/A,TRUE,"Y총물량";#N/A,#N/A,TRUE,"Y능력";#N/A,#N/A,TRUE,"YKD"}</definedName>
    <definedName name="WEARF" localSheetId="30" hidden="1">{#N/A,#N/A,TRUE,"Y생산";#N/A,#N/A,TRUE,"Y판매";#N/A,#N/A,TRUE,"Y총물량";#N/A,#N/A,TRUE,"Y능력";#N/A,#N/A,TRUE,"YKD"}</definedName>
    <definedName name="WEARF" localSheetId="4" hidden="1">{#N/A,#N/A,TRUE,"Y생산";#N/A,#N/A,TRUE,"Y판매";#N/A,#N/A,TRUE,"Y총물량";#N/A,#N/A,TRUE,"Y능력";#N/A,#N/A,TRUE,"YKD"}</definedName>
    <definedName name="WEARF" localSheetId="3" hidden="1">{#N/A,#N/A,TRUE,"Y생산";#N/A,#N/A,TRUE,"Y판매";#N/A,#N/A,TRUE,"Y총물량";#N/A,#N/A,TRUE,"Y능력";#N/A,#N/A,TRUE,"YKD"}</definedName>
    <definedName name="WEARF" localSheetId="37" hidden="1">{#N/A,#N/A,TRUE,"Y생산";#N/A,#N/A,TRUE,"Y판매";#N/A,#N/A,TRUE,"Y총물량";#N/A,#N/A,TRUE,"Y능력";#N/A,#N/A,TRUE,"YKD"}</definedName>
    <definedName name="WEARF" localSheetId="0" hidden="1">{#N/A,#N/A,TRUE,"Y생산";#N/A,#N/A,TRUE,"Y판매";#N/A,#N/A,TRUE,"Y총물량";#N/A,#N/A,TRUE,"Y능력";#N/A,#N/A,TRUE,"YKD"}</definedName>
    <definedName name="WEARF" localSheetId="40" hidden="1">{#N/A,#N/A,TRUE,"Y생산";#N/A,#N/A,TRUE,"Y판매";#N/A,#N/A,TRUE,"Y총물량";#N/A,#N/A,TRUE,"Y능력";#N/A,#N/A,TRUE,"YKD"}</definedName>
    <definedName name="WEARF" localSheetId="34" hidden="1">{#N/A,#N/A,TRUE,"Y생산";#N/A,#N/A,TRUE,"Y판매";#N/A,#N/A,TRUE,"Y총물량";#N/A,#N/A,TRUE,"Y능력";#N/A,#N/A,TRUE,"YKD"}</definedName>
    <definedName name="WEARF" localSheetId="35" hidden="1">{#N/A,#N/A,TRUE,"Y생산";#N/A,#N/A,TRUE,"Y판매";#N/A,#N/A,TRUE,"Y총물량";#N/A,#N/A,TRUE,"Y능력";#N/A,#N/A,TRUE,"YKD"}</definedName>
    <definedName name="WEARF" localSheetId="5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orkMode" localSheetId="24">#REF!</definedName>
    <definedName name="WorkMode" localSheetId="38">#REF!</definedName>
    <definedName name="WorkMode" localSheetId="28">#REF!</definedName>
    <definedName name="WorkMode" localSheetId="29">#REF!</definedName>
    <definedName name="WorkMode" localSheetId="33">#REF!</definedName>
    <definedName name="WorkMode" localSheetId="32">#REF!</definedName>
    <definedName name="WorkMode" localSheetId="30">#REF!</definedName>
    <definedName name="WorkMode" localSheetId="4">#REF!</definedName>
    <definedName name="WorkMode" localSheetId="3">#REF!</definedName>
    <definedName name="WorkMode" localSheetId="37">#REF!</definedName>
    <definedName name="WorkMode" localSheetId="0">#REF!</definedName>
    <definedName name="WorkMode" localSheetId="40">#REF!</definedName>
    <definedName name="WorkMode" localSheetId="34">#REF!</definedName>
    <definedName name="WorkMode" localSheetId="35">#REF!</definedName>
    <definedName name="WorkMode" localSheetId="5">#REF!</definedName>
    <definedName name="WorkMode">#REF!</definedName>
    <definedName name="WorkModeA" localSheetId="24">#REF!</definedName>
    <definedName name="WorkModeA" localSheetId="38">#REF!</definedName>
    <definedName name="WorkModeA" localSheetId="28">#REF!</definedName>
    <definedName name="WorkModeA" localSheetId="29">#REF!</definedName>
    <definedName name="WorkModeA" localSheetId="33">#REF!</definedName>
    <definedName name="WorkModeA" localSheetId="32">#REF!</definedName>
    <definedName name="WorkModeA" localSheetId="30">#REF!</definedName>
    <definedName name="WorkModeA" localSheetId="4">#REF!</definedName>
    <definedName name="WorkModeA" localSheetId="3">#REF!</definedName>
    <definedName name="WorkModeA" localSheetId="37">#REF!</definedName>
    <definedName name="WorkModeA" localSheetId="0">#REF!</definedName>
    <definedName name="WorkModeA" localSheetId="40">#REF!</definedName>
    <definedName name="WorkModeA" localSheetId="34">#REF!</definedName>
    <definedName name="WorkModeA" localSheetId="35">#REF!</definedName>
    <definedName name="WorkModeA" localSheetId="5">#REF!</definedName>
    <definedName name="WorkModeA">#REF!</definedName>
    <definedName name="wrn.1월속보." localSheetId="3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2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29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3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32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3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37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4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3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3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localSheetId="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1월속보.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Aging._.and._.Trend._.Analysis." localSheetId="38" hidden="1">{#N/A,#N/A,FALSE,"Aging Summary";#N/A,#N/A,FALSE,"Ratio Analysis";#N/A,#N/A,FALSE,"Test 120 Day Accts";#N/A,#N/A,FALSE,"Tickmarks"}</definedName>
    <definedName name="wrn.Aging._.and._.Trend._.Analysis." localSheetId="28" hidden="1">{#N/A,#N/A,FALSE,"Aging Summary";#N/A,#N/A,FALSE,"Ratio Analysis";#N/A,#N/A,FALSE,"Test 120 Day Accts";#N/A,#N/A,FALSE,"Tickmarks"}</definedName>
    <definedName name="wrn.Aging._.and._.Trend._.Analysis." localSheetId="29" hidden="1">{#N/A,#N/A,FALSE,"Aging Summary";#N/A,#N/A,FALSE,"Ratio Analysis";#N/A,#N/A,FALSE,"Test 120 Day Accts";#N/A,#N/A,FALSE,"Tickmarks"}</definedName>
    <definedName name="wrn.Aging._.and._.Trend._.Analysis." localSheetId="33" hidden="1">{#N/A,#N/A,FALSE,"Aging Summary";#N/A,#N/A,FALSE,"Ratio Analysis";#N/A,#N/A,FALSE,"Test 120 Day Accts";#N/A,#N/A,FALSE,"Tickmarks"}</definedName>
    <definedName name="wrn.Aging._.and._.Trend._.Analysis." localSheetId="32" hidden="1">{#N/A,#N/A,FALSE,"Aging Summary";#N/A,#N/A,FALSE,"Ratio Analysis";#N/A,#N/A,FALSE,"Test 120 Day Accts";#N/A,#N/A,FALSE,"Tickmarks"}</definedName>
    <definedName name="wrn.Aging._.and._.Trend._.Analysis." localSheetId="30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37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40" hidden="1">{#N/A,#N/A,FALSE,"Aging Summary";#N/A,#N/A,FALSE,"Ratio Analysis";#N/A,#N/A,FALSE,"Test 120 Day Accts";#N/A,#N/A,FALSE,"Tickmarks"}</definedName>
    <definedName name="wrn.Aging._.and._.Trend._.Analysis." localSheetId="34" hidden="1">{#N/A,#N/A,FALSE,"Aging Summary";#N/A,#N/A,FALSE,"Ratio Analysis";#N/A,#N/A,FALSE,"Test 120 Day Accts";#N/A,#N/A,FALSE,"Tickmarks"}</definedName>
    <definedName name="wrn.Aging._.and._.Trend._.Analysis." localSheetId="35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Y차._.종합." localSheetId="38" hidden="1">{#N/A,#N/A,TRUE,"Y생산";#N/A,#N/A,TRUE,"Y판매";#N/A,#N/A,TRUE,"Y총물량";#N/A,#N/A,TRUE,"Y능력";#N/A,#N/A,TRUE,"YKD"}</definedName>
    <definedName name="wrn.Y차._.종합." localSheetId="28" hidden="1">{#N/A,#N/A,TRUE,"Y생산";#N/A,#N/A,TRUE,"Y판매";#N/A,#N/A,TRUE,"Y총물량";#N/A,#N/A,TRUE,"Y능력";#N/A,#N/A,TRUE,"YKD"}</definedName>
    <definedName name="wrn.Y차._.종합." localSheetId="29" hidden="1">{#N/A,#N/A,TRUE,"Y생산";#N/A,#N/A,TRUE,"Y판매";#N/A,#N/A,TRUE,"Y총물량";#N/A,#N/A,TRUE,"Y능력";#N/A,#N/A,TRUE,"YKD"}</definedName>
    <definedName name="wrn.Y차._.종합." localSheetId="33" hidden="1">{#N/A,#N/A,TRUE,"Y생산";#N/A,#N/A,TRUE,"Y판매";#N/A,#N/A,TRUE,"Y총물량";#N/A,#N/A,TRUE,"Y능력";#N/A,#N/A,TRUE,"YKD"}</definedName>
    <definedName name="wrn.Y차._.종합." localSheetId="32" hidden="1">{#N/A,#N/A,TRUE,"Y생산";#N/A,#N/A,TRUE,"Y판매";#N/A,#N/A,TRUE,"Y총물량";#N/A,#N/A,TRUE,"Y능력";#N/A,#N/A,TRUE,"YKD"}</definedName>
    <definedName name="wrn.Y차._.종합." localSheetId="30" hidden="1">{#N/A,#N/A,TRUE,"Y생산";#N/A,#N/A,TRUE,"Y판매";#N/A,#N/A,TRUE,"Y총물량";#N/A,#N/A,TRUE,"Y능력";#N/A,#N/A,TRUE,"YKD"}</definedName>
    <definedName name="wrn.Y차._.종합." localSheetId="4" hidden="1">{#N/A,#N/A,TRUE,"Y생산";#N/A,#N/A,TRUE,"Y판매";#N/A,#N/A,TRUE,"Y총물량";#N/A,#N/A,TRUE,"Y능력";#N/A,#N/A,TRUE,"YKD"}</definedName>
    <definedName name="wrn.Y차._.종합." localSheetId="3" hidden="1">{#N/A,#N/A,TRUE,"Y생산";#N/A,#N/A,TRUE,"Y판매";#N/A,#N/A,TRUE,"Y총물량";#N/A,#N/A,TRUE,"Y능력";#N/A,#N/A,TRUE,"YKD"}</definedName>
    <definedName name="wrn.Y차._.종합." localSheetId="37" hidden="1">{#N/A,#N/A,TRUE,"Y생산";#N/A,#N/A,TRUE,"Y판매";#N/A,#N/A,TRUE,"Y총물량";#N/A,#N/A,TRUE,"Y능력";#N/A,#N/A,TRUE,"YKD"}</definedName>
    <definedName name="wrn.Y차._.종합." localSheetId="0" hidden="1">{#N/A,#N/A,TRUE,"Y생산";#N/A,#N/A,TRUE,"Y판매";#N/A,#N/A,TRUE,"Y총물량";#N/A,#N/A,TRUE,"Y능력";#N/A,#N/A,TRUE,"YKD"}</definedName>
    <definedName name="wrn.Y차._.종합." localSheetId="40" hidden="1">{#N/A,#N/A,TRUE,"Y생산";#N/A,#N/A,TRUE,"Y판매";#N/A,#N/A,TRUE,"Y총물량";#N/A,#N/A,TRUE,"Y능력";#N/A,#N/A,TRUE,"YKD"}</definedName>
    <definedName name="wrn.Y차._.종합." localSheetId="34" hidden="1">{#N/A,#N/A,TRUE,"Y생산";#N/A,#N/A,TRUE,"Y판매";#N/A,#N/A,TRUE,"Y총물량";#N/A,#N/A,TRUE,"Y능력";#N/A,#N/A,TRUE,"YKD"}</definedName>
    <definedName name="wrn.Y차._.종합." localSheetId="35" hidden="1">{#N/A,#N/A,TRUE,"Y생산";#N/A,#N/A,TRUE,"Y판매";#N/A,#N/A,TRUE,"Y총물량";#N/A,#N/A,TRUE,"Y능력";#N/A,#N/A,TRUE,"YKD"}</definedName>
    <definedName name="wrn.Y차._.종합." localSheetId="5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보고서." localSheetId="38" hidden="1">{#N/A,#N/A,FALSE,"Sheet1";#N/A,#N/A,FALSE,"기평9607"}</definedName>
    <definedName name="wrn.보고서." localSheetId="28" hidden="1">{#N/A,#N/A,FALSE,"Sheet1";#N/A,#N/A,FALSE,"기평9607"}</definedName>
    <definedName name="wrn.보고서." localSheetId="29" hidden="1">{#N/A,#N/A,FALSE,"Sheet1";#N/A,#N/A,FALSE,"기평9607"}</definedName>
    <definedName name="wrn.보고서." localSheetId="33" hidden="1">{#N/A,#N/A,FALSE,"Sheet1";#N/A,#N/A,FALSE,"기평9607"}</definedName>
    <definedName name="wrn.보고서." localSheetId="32" hidden="1">{#N/A,#N/A,FALSE,"Sheet1";#N/A,#N/A,FALSE,"기평9607"}</definedName>
    <definedName name="wrn.보고서." localSheetId="30" hidden="1">{#N/A,#N/A,FALSE,"Sheet1";#N/A,#N/A,FALSE,"기평9607"}</definedName>
    <definedName name="wrn.보고서." localSheetId="4" hidden="1">{#N/A,#N/A,FALSE,"Sheet1";#N/A,#N/A,FALSE,"기평9607"}</definedName>
    <definedName name="wrn.보고서." localSheetId="3" hidden="1">{#N/A,#N/A,FALSE,"Sheet1";#N/A,#N/A,FALSE,"기평9607"}</definedName>
    <definedName name="wrn.보고서." localSheetId="37" hidden="1">{#N/A,#N/A,FALSE,"Sheet1";#N/A,#N/A,FALSE,"기평9607"}</definedName>
    <definedName name="wrn.보고서." localSheetId="0" hidden="1">{#N/A,#N/A,FALSE,"Sheet1";#N/A,#N/A,FALSE,"기평9607"}</definedName>
    <definedName name="wrn.보고서." localSheetId="40" hidden="1">{#N/A,#N/A,FALSE,"Sheet1";#N/A,#N/A,FALSE,"기평9607"}</definedName>
    <definedName name="wrn.보고서." localSheetId="34" hidden="1">{#N/A,#N/A,FALSE,"Sheet1";#N/A,#N/A,FALSE,"기평9607"}</definedName>
    <definedName name="wrn.보고서." localSheetId="35" hidden="1">{#N/A,#N/A,FALSE,"Sheet1";#N/A,#N/A,FALSE,"기평9607"}</definedName>
    <definedName name="wrn.보고서." localSheetId="5" hidden="1">{#N/A,#N/A,FALSE,"Sheet1";#N/A,#N/A,FALSE,"기평9607"}</definedName>
    <definedName name="wrn.보고서." hidden="1">{#N/A,#N/A,FALSE,"Sheet1";#N/A,#N/A,FALSE,"기평9607"}</definedName>
    <definedName name="wrn.신규dep._.full._.set." localSheetId="38" hidden="1">{#N/A,#N/A,FALSE,"신규dep";#N/A,#N/A,FALSE,"신규dep-금형상각후";#N/A,#N/A,FALSE,"신규dep-연구비상각후";#N/A,#N/A,FALSE,"신규dep-기계,공구상각후"}</definedName>
    <definedName name="wrn.신규dep._.full._.set." localSheetId="28" hidden="1">{#N/A,#N/A,FALSE,"신규dep";#N/A,#N/A,FALSE,"신규dep-금형상각후";#N/A,#N/A,FALSE,"신규dep-연구비상각후";#N/A,#N/A,FALSE,"신규dep-기계,공구상각후"}</definedName>
    <definedName name="wrn.신규dep._.full._.set." localSheetId="29" hidden="1">{#N/A,#N/A,FALSE,"신규dep";#N/A,#N/A,FALSE,"신규dep-금형상각후";#N/A,#N/A,FALSE,"신규dep-연구비상각후";#N/A,#N/A,FALSE,"신규dep-기계,공구상각후"}</definedName>
    <definedName name="wrn.신규dep._.full._.set." localSheetId="33" hidden="1">{#N/A,#N/A,FALSE,"신규dep";#N/A,#N/A,FALSE,"신규dep-금형상각후";#N/A,#N/A,FALSE,"신규dep-연구비상각후";#N/A,#N/A,FALSE,"신규dep-기계,공구상각후"}</definedName>
    <definedName name="wrn.신규dep._.full._.set." localSheetId="32" hidden="1">{#N/A,#N/A,FALSE,"신규dep";#N/A,#N/A,FALSE,"신규dep-금형상각후";#N/A,#N/A,FALSE,"신규dep-연구비상각후";#N/A,#N/A,FALSE,"신규dep-기계,공구상각후"}</definedName>
    <definedName name="wrn.신규dep._.full._.set." localSheetId="30" hidden="1">{#N/A,#N/A,FALSE,"신규dep";#N/A,#N/A,FALSE,"신규dep-금형상각후";#N/A,#N/A,FALSE,"신규dep-연구비상각후";#N/A,#N/A,FALSE,"신규dep-기계,공구상각후"}</definedName>
    <definedName name="wrn.신규dep._.full._.set." localSheetId="4" hidden="1">{#N/A,#N/A,FALSE,"신규dep";#N/A,#N/A,FALSE,"신규dep-금형상각후";#N/A,#N/A,FALSE,"신규dep-연구비상각후";#N/A,#N/A,FALSE,"신규dep-기계,공구상각후"}</definedName>
    <definedName name="wrn.신규dep._.full._.set." localSheetId="3" hidden="1">{#N/A,#N/A,FALSE,"신규dep";#N/A,#N/A,FALSE,"신규dep-금형상각후";#N/A,#N/A,FALSE,"신규dep-연구비상각후";#N/A,#N/A,FALSE,"신규dep-기계,공구상각후"}</definedName>
    <definedName name="wrn.신규dep._.full._.set." localSheetId="37" hidden="1">{#N/A,#N/A,FALSE,"신규dep";#N/A,#N/A,FALSE,"신규dep-금형상각후";#N/A,#N/A,FALSE,"신규dep-연구비상각후";#N/A,#N/A,FALSE,"신규dep-기계,공구상각후"}</definedName>
    <definedName name="wrn.신규dep._.full._.set." localSheetId="0" hidden="1">{#N/A,#N/A,FALSE,"신규dep";#N/A,#N/A,FALSE,"신규dep-금형상각후";#N/A,#N/A,FALSE,"신규dep-연구비상각후";#N/A,#N/A,FALSE,"신규dep-기계,공구상각후"}</definedName>
    <definedName name="wrn.신규dep._.full._.set." localSheetId="40" hidden="1">{#N/A,#N/A,FALSE,"신규dep";#N/A,#N/A,FALSE,"신규dep-금형상각후";#N/A,#N/A,FALSE,"신규dep-연구비상각후";#N/A,#N/A,FALSE,"신규dep-기계,공구상각후"}</definedName>
    <definedName name="wrn.신규dep._.full._.set." localSheetId="34" hidden="1">{#N/A,#N/A,FALSE,"신규dep";#N/A,#N/A,FALSE,"신규dep-금형상각후";#N/A,#N/A,FALSE,"신규dep-연구비상각후";#N/A,#N/A,FALSE,"신규dep-기계,공구상각후"}</definedName>
    <definedName name="wrn.신규dep._.full._.set." localSheetId="35" hidden="1">{#N/A,#N/A,FALSE,"신규dep";#N/A,#N/A,FALSE,"신규dep-금형상각후";#N/A,#N/A,FALSE,"신규dep-연구비상각후";#N/A,#N/A,FALSE,"신규dep-기계,공구상각후"}</definedName>
    <definedName name="wrn.신규dep._.full._.set." localSheetId="5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localSheetId="38" hidden="1">{#N/A,#N/A,FALSE,"단축1";#N/A,#N/A,FALSE,"단축2";#N/A,#N/A,FALSE,"단축3";#N/A,#N/A,FALSE,"장축";#N/A,#N/A,FALSE,"4WD"}</definedName>
    <definedName name="wrn.전부인쇄." localSheetId="28" hidden="1">{#N/A,#N/A,FALSE,"단축1";#N/A,#N/A,FALSE,"단축2";#N/A,#N/A,FALSE,"단축3";#N/A,#N/A,FALSE,"장축";#N/A,#N/A,FALSE,"4WD"}</definedName>
    <definedName name="wrn.전부인쇄." localSheetId="29" hidden="1">{#N/A,#N/A,FALSE,"단축1";#N/A,#N/A,FALSE,"단축2";#N/A,#N/A,FALSE,"단축3";#N/A,#N/A,FALSE,"장축";#N/A,#N/A,FALSE,"4WD"}</definedName>
    <definedName name="wrn.전부인쇄." localSheetId="33" hidden="1">{#N/A,#N/A,FALSE,"단축1";#N/A,#N/A,FALSE,"단축2";#N/A,#N/A,FALSE,"단축3";#N/A,#N/A,FALSE,"장축";#N/A,#N/A,FALSE,"4WD"}</definedName>
    <definedName name="wrn.전부인쇄." localSheetId="32" hidden="1">{#N/A,#N/A,FALSE,"단축1";#N/A,#N/A,FALSE,"단축2";#N/A,#N/A,FALSE,"단축3";#N/A,#N/A,FALSE,"장축";#N/A,#N/A,FALSE,"4WD"}</definedName>
    <definedName name="wrn.전부인쇄." localSheetId="30" hidden="1">{#N/A,#N/A,FALSE,"단축1";#N/A,#N/A,FALSE,"단축2";#N/A,#N/A,FALSE,"단축3";#N/A,#N/A,FALSE,"장축";#N/A,#N/A,FALSE,"4WD"}</definedName>
    <definedName name="wrn.전부인쇄." localSheetId="4" hidden="1">{#N/A,#N/A,FALSE,"단축1";#N/A,#N/A,FALSE,"단축2";#N/A,#N/A,FALSE,"단축3";#N/A,#N/A,FALSE,"장축";#N/A,#N/A,FALSE,"4WD"}</definedName>
    <definedName name="wrn.전부인쇄." localSheetId="3" hidden="1">{#N/A,#N/A,FALSE,"단축1";#N/A,#N/A,FALSE,"단축2";#N/A,#N/A,FALSE,"단축3";#N/A,#N/A,FALSE,"장축";#N/A,#N/A,FALSE,"4WD"}</definedName>
    <definedName name="wrn.전부인쇄." localSheetId="37" hidden="1">{#N/A,#N/A,FALSE,"단축1";#N/A,#N/A,FALSE,"단축2";#N/A,#N/A,FALSE,"단축3";#N/A,#N/A,FALSE,"장축";#N/A,#N/A,FALSE,"4WD"}</definedName>
    <definedName name="wrn.전부인쇄." localSheetId="0" hidden="1">{#N/A,#N/A,FALSE,"단축1";#N/A,#N/A,FALSE,"단축2";#N/A,#N/A,FALSE,"단축3";#N/A,#N/A,FALSE,"장축";#N/A,#N/A,FALSE,"4WD"}</definedName>
    <definedName name="wrn.전부인쇄." localSheetId="40" hidden="1">{#N/A,#N/A,FALSE,"단축1";#N/A,#N/A,FALSE,"단축2";#N/A,#N/A,FALSE,"단축3";#N/A,#N/A,FALSE,"장축";#N/A,#N/A,FALSE,"4WD"}</definedName>
    <definedName name="wrn.전부인쇄." localSheetId="34" hidden="1">{#N/A,#N/A,FALSE,"단축1";#N/A,#N/A,FALSE,"단축2";#N/A,#N/A,FALSE,"단축3";#N/A,#N/A,FALSE,"장축";#N/A,#N/A,FALSE,"4WD"}</definedName>
    <definedName name="wrn.전부인쇄." localSheetId="35" hidden="1">{#N/A,#N/A,FALSE,"단축1";#N/A,#N/A,FALSE,"단축2";#N/A,#N/A,FALSE,"단축3";#N/A,#N/A,FALSE,"장축";#N/A,#N/A,FALSE,"4WD"}</definedName>
    <definedName name="wrn.전부인쇄." localSheetId="5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총괄._.수정." localSheetId="38" hidden="1">{#N/A,#N/A,FALSE,"총괄수정"}</definedName>
    <definedName name="wrn.총괄._.수정." localSheetId="28" hidden="1">{#N/A,#N/A,FALSE,"총괄수정"}</definedName>
    <definedName name="wrn.총괄._.수정." localSheetId="29" hidden="1">{#N/A,#N/A,FALSE,"총괄수정"}</definedName>
    <definedName name="wrn.총괄._.수정." localSheetId="33" hidden="1">{#N/A,#N/A,FALSE,"총괄수정"}</definedName>
    <definedName name="wrn.총괄._.수정." localSheetId="32" hidden="1">{#N/A,#N/A,FALSE,"총괄수정"}</definedName>
    <definedName name="wrn.총괄._.수정." localSheetId="30" hidden="1">{#N/A,#N/A,FALSE,"총괄수정"}</definedName>
    <definedName name="wrn.총괄._.수정." localSheetId="4" hidden="1">{#N/A,#N/A,FALSE,"총괄수정"}</definedName>
    <definedName name="wrn.총괄._.수정." localSheetId="3" hidden="1">{#N/A,#N/A,FALSE,"총괄수정"}</definedName>
    <definedName name="wrn.총괄._.수정." localSheetId="37" hidden="1">{#N/A,#N/A,FALSE,"총괄수정"}</definedName>
    <definedName name="wrn.총괄._.수정." localSheetId="0" hidden="1">{#N/A,#N/A,FALSE,"총괄수정"}</definedName>
    <definedName name="wrn.총괄._.수정." localSheetId="40" hidden="1">{#N/A,#N/A,FALSE,"총괄수정"}</definedName>
    <definedName name="wrn.총괄._.수정." localSheetId="34" hidden="1">{#N/A,#N/A,FALSE,"총괄수정"}</definedName>
    <definedName name="wrn.총괄._.수정." localSheetId="35" hidden="1">{#N/A,#N/A,FALSE,"총괄수정"}</definedName>
    <definedName name="wrn.총괄._.수정." localSheetId="5" hidden="1">{#N/A,#N/A,FALSE,"총괄수정"}</definedName>
    <definedName name="wrn.총괄._.수정." hidden="1">{#N/A,#N/A,FALSE,"총괄수정"}</definedName>
    <definedName name="ww" localSheetId="24">#REF!</definedName>
    <definedName name="ww" localSheetId="38">#REF!</definedName>
    <definedName name="ww" localSheetId="28">#REF!</definedName>
    <definedName name="ww" localSheetId="29">#REF!</definedName>
    <definedName name="ww" localSheetId="33">#REF!</definedName>
    <definedName name="ww" localSheetId="32">#REF!</definedName>
    <definedName name="ww" localSheetId="30">#REF!</definedName>
    <definedName name="ww" localSheetId="4">#REF!</definedName>
    <definedName name="ww" localSheetId="3">#REF!</definedName>
    <definedName name="ww" localSheetId="37">#REF!</definedName>
    <definedName name="ww" localSheetId="0">#REF!</definedName>
    <definedName name="ww" localSheetId="40">#REF!</definedName>
    <definedName name="ww" localSheetId="34">#REF!</definedName>
    <definedName name="ww" localSheetId="35">#REF!</definedName>
    <definedName name="ww" localSheetId="5">#REF!</definedName>
    <definedName name="ww">#REF!</definedName>
    <definedName name="x" localSheetId="24">#REF!</definedName>
    <definedName name="x" localSheetId="38">#REF!</definedName>
    <definedName name="x" localSheetId="28">#REF!</definedName>
    <definedName name="x" localSheetId="29">#REF!</definedName>
    <definedName name="x" localSheetId="33">#REF!</definedName>
    <definedName name="x" localSheetId="32">#REF!</definedName>
    <definedName name="x" localSheetId="30">#REF!</definedName>
    <definedName name="x" localSheetId="4">#REF!</definedName>
    <definedName name="x" localSheetId="3">#REF!</definedName>
    <definedName name="x" localSheetId="37">#REF!</definedName>
    <definedName name="x" localSheetId="0">#REF!</definedName>
    <definedName name="x" localSheetId="40">#REF!</definedName>
    <definedName name="x" localSheetId="34">#REF!</definedName>
    <definedName name="x" localSheetId="35">#REF!</definedName>
    <definedName name="x" localSheetId="5">#REF!</definedName>
    <definedName name="x">#REF!</definedName>
    <definedName name="X9802장판원본_원본_List" localSheetId="24">#REF!</definedName>
    <definedName name="X9802장판원본_원본_List" localSheetId="38">#REF!</definedName>
    <definedName name="X9802장판원본_원본_List" localSheetId="28">#REF!</definedName>
    <definedName name="X9802장판원본_원본_List" localSheetId="29">#REF!</definedName>
    <definedName name="X9802장판원본_원본_List" localSheetId="33">#REF!</definedName>
    <definedName name="X9802장판원본_원본_List" localSheetId="32">#REF!</definedName>
    <definedName name="X9802장판원본_원본_List" localSheetId="30">#REF!</definedName>
    <definedName name="X9802장판원본_원본_List" localSheetId="4">#REF!</definedName>
    <definedName name="X9802장판원본_원본_List" localSheetId="3">#REF!</definedName>
    <definedName name="X9802장판원본_원본_List" localSheetId="37">#REF!</definedName>
    <definedName name="X9802장판원본_원본_List" localSheetId="0">#REF!</definedName>
    <definedName name="X9802장판원본_원본_List" localSheetId="40">#REF!</definedName>
    <definedName name="X9802장판원본_원본_List" localSheetId="34">#REF!</definedName>
    <definedName name="X9802장판원본_원본_List" localSheetId="35">#REF!</definedName>
    <definedName name="X9802장판원본_원본_List" localSheetId="5">#REF!</definedName>
    <definedName name="X9802장판원본_원본_List">#REF!</definedName>
    <definedName name="X9805인원_인사기록__2__List" localSheetId="24">#REF!</definedName>
    <definedName name="X9805인원_인사기록__2__List" localSheetId="38">#REF!</definedName>
    <definedName name="X9805인원_인사기록__2__List" localSheetId="28">#REF!</definedName>
    <definedName name="X9805인원_인사기록__2__List" localSheetId="29">#REF!</definedName>
    <definedName name="X9805인원_인사기록__2__List" localSheetId="33">#REF!</definedName>
    <definedName name="X9805인원_인사기록__2__List" localSheetId="32">#REF!</definedName>
    <definedName name="X9805인원_인사기록__2__List" localSheetId="30">#REF!</definedName>
    <definedName name="X9805인원_인사기록__2__List" localSheetId="4">#REF!</definedName>
    <definedName name="X9805인원_인사기록__2__List" localSheetId="3">#REF!</definedName>
    <definedName name="X9805인원_인사기록__2__List" localSheetId="37">#REF!</definedName>
    <definedName name="X9805인원_인사기록__2__List" localSheetId="0">#REF!</definedName>
    <definedName name="X9805인원_인사기록__2__List" localSheetId="40">#REF!</definedName>
    <definedName name="X9805인원_인사기록__2__List" localSheetId="34">#REF!</definedName>
    <definedName name="X9805인원_인사기록__2__List" localSheetId="35">#REF!</definedName>
    <definedName name="X9805인원_인사기록__2__List" localSheetId="5">#REF!</definedName>
    <definedName name="X9805인원_인사기록__2__List">#REF!</definedName>
    <definedName name="X9805인원_인원현황__2__List" localSheetId="24">#REF!</definedName>
    <definedName name="X9805인원_인원현황__2__List" localSheetId="38">#REF!</definedName>
    <definedName name="X9805인원_인원현황__2__List" localSheetId="28">#REF!</definedName>
    <definedName name="X9805인원_인원현황__2__List" localSheetId="29">#REF!</definedName>
    <definedName name="X9805인원_인원현황__2__List" localSheetId="33">#REF!</definedName>
    <definedName name="X9805인원_인원현황__2__List" localSheetId="32">#REF!</definedName>
    <definedName name="X9805인원_인원현황__2__List" localSheetId="30">#REF!</definedName>
    <definedName name="X9805인원_인원현황__2__List" localSheetId="4">#REF!</definedName>
    <definedName name="X9805인원_인원현황__2__List" localSheetId="3">#REF!</definedName>
    <definedName name="X9805인원_인원현황__2__List" localSheetId="37">#REF!</definedName>
    <definedName name="X9805인원_인원현황__2__List" localSheetId="0">#REF!</definedName>
    <definedName name="X9805인원_인원현황__2__List" localSheetId="40">#REF!</definedName>
    <definedName name="X9805인원_인원현황__2__List" localSheetId="34">#REF!</definedName>
    <definedName name="X9805인원_인원현황__2__List" localSheetId="35">#REF!</definedName>
    <definedName name="X9805인원_인원현황__2__List" localSheetId="5">#REF!</definedName>
    <definedName name="X9805인원_인원현황__2__List">#REF!</definedName>
    <definedName name="XCG" localSheetId="38">리스부채!XCG</definedName>
    <definedName name="XCG" localSheetId="28">매입채무!XCG</definedName>
    <definedName name="XCG" localSheetId="29">#N/A</definedName>
    <definedName name="XCG" localSheetId="33">미지급비용!XCG</definedName>
    <definedName name="XCG" localSheetId="32">선수금!XCG</definedName>
    <definedName name="XCG" localSheetId="30">예수금!XCG</definedName>
    <definedName name="XCG" localSheetId="4">'잉여금처분(안)'!XCG</definedName>
    <definedName name="XCG" localSheetId="3">자본변동표!XCG</definedName>
    <definedName name="XCG" localSheetId="37">장기종업원급여부채!XCG</definedName>
    <definedName name="XCG" localSheetId="0">'재무상태표 '!XCG</definedName>
    <definedName name="XCG" localSheetId="40">제조원가!XCG</definedName>
    <definedName name="XCG" localSheetId="34">차입금!XCG</definedName>
    <definedName name="XCG" localSheetId="35">퇴직충당금!XCG</definedName>
    <definedName name="XCG" localSheetId="5">현금흐름표!XCG</definedName>
    <definedName name="XCG">[0]!XCG</definedName>
    <definedName name="XF" localSheetId="38">리스부채!XF</definedName>
    <definedName name="XF" localSheetId="28">매입채무!XF</definedName>
    <definedName name="XF" localSheetId="29">#N/A</definedName>
    <definedName name="XF" localSheetId="33">미지급비용!XF</definedName>
    <definedName name="XF" localSheetId="32">선수금!XF</definedName>
    <definedName name="XF" localSheetId="30">예수금!XF</definedName>
    <definedName name="XF" localSheetId="4">'잉여금처분(안)'!XF</definedName>
    <definedName name="XF" localSheetId="3">자본변동표!XF</definedName>
    <definedName name="XF" localSheetId="37">장기종업원급여부채!XF</definedName>
    <definedName name="XF" localSheetId="0">'재무상태표 '!XF</definedName>
    <definedName name="XF" localSheetId="40">제조원가!XF</definedName>
    <definedName name="XF" localSheetId="34">차입금!XF</definedName>
    <definedName name="XF" localSheetId="35">퇴직충당금!XF</definedName>
    <definedName name="XF" localSheetId="5">현금흐름표!XF</definedName>
    <definedName name="XF">[0]!XF</definedName>
    <definedName name="XG액션" localSheetId="24">#REF!</definedName>
    <definedName name="XG액션" localSheetId="38">#REF!</definedName>
    <definedName name="XG액션" localSheetId="28">#REF!</definedName>
    <definedName name="XG액션" localSheetId="29">#REF!</definedName>
    <definedName name="XG액션" localSheetId="33">#REF!</definedName>
    <definedName name="XG액션" localSheetId="32">#REF!</definedName>
    <definedName name="XG액션" localSheetId="30">#REF!</definedName>
    <definedName name="XG액션" localSheetId="4">#REF!</definedName>
    <definedName name="XG액션" localSheetId="3">#REF!</definedName>
    <definedName name="XG액션" localSheetId="37">#REF!</definedName>
    <definedName name="XG액션" localSheetId="0">#REF!</definedName>
    <definedName name="XG액션" localSheetId="40">#REF!</definedName>
    <definedName name="XG액션" localSheetId="34">#REF!</definedName>
    <definedName name="XG액션" localSheetId="35">#REF!</definedName>
    <definedName name="XG액션" localSheetId="5">#REF!</definedName>
    <definedName name="XG액션">#REF!</definedName>
    <definedName name="XNBG" localSheetId="24">#REF!</definedName>
    <definedName name="XNBG" localSheetId="38">#REF!</definedName>
    <definedName name="XNBG" localSheetId="28">#REF!</definedName>
    <definedName name="XNBG" localSheetId="29">#REF!</definedName>
    <definedName name="XNBG" localSheetId="33">#REF!</definedName>
    <definedName name="XNBG" localSheetId="32">#REF!</definedName>
    <definedName name="XNBG" localSheetId="30">#REF!</definedName>
    <definedName name="XNBG" localSheetId="4">#REF!</definedName>
    <definedName name="XNBG" localSheetId="3">#REF!</definedName>
    <definedName name="XNBG" localSheetId="37">#REF!</definedName>
    <definedName name="XNBG" localSheetId="0">#REF!</definedName>
    <definedName name="XNBG" localSheetId="40">#REF!</definedName>
    <definedName name="XNBG" localSheetId="34">#REF!</definedName>
    <definedName name="XNBG" localSheetId="35">#REF!</definedName>
    <definedName name="XNBG" localSheetId="5">#REF!</definedName>
    <definedName name="XNBG">#REF!</definedName>
    <definedName name="XREF_COLUMN_1" localSheetId="24" hidden="1">#REF!</definedName>
    <definedName name="XREF_COLUMN_1" localSheetId="38" hidden="1">#REF!</definedName>
    <definedName name="XREF_COLUMN_1" localSheetId="28" hidden="1">#REF!</definedName>
    <definedName name="XREF_COLUMN_1" localSheetId="29" hidden="1">#REF!</definedName>
    <definedName name="XREF_COLUMN_1" localSheetId="33" hidden="1">#REF!</definedName>
    <definedName name="XREF_COLUMN_1" localSheetId="32" hidden="1">#REF!</definedName>
    <definedName name="XREF_COLUMN_1" localSheetId="30" hidden="1">#REF!</definedName>
    <definedName name="XREF_COLUMN_1" localSheetId="4" hidden="1">#REF!</definedName>
    <definedName name="XREF_COLUMN_1" localSheetId="3" hidden="1">#REF!</definedName>
    <definedName name="XREF_COLUMN_1" localSheetId="37" hidden="1">#REF!</definedName>
    <definedName name="XREF_COLUMN_1" localSheetId="0" hidden="1">#REF!</definedName>
    <definedName name="XREF_COLUMN_1" localSheetId="40" hidden="1">#REF!</definedName>
    <definedName name="XREF_COLUMN_1" localSheetId="34" hidden="1">#REF!</definedName>
    <definedName name="XREF_COLUMN_1" localSheetId="35" hidden="1">#REF!</definedName>
    <definedName name="XREF_COLUMN_1" localSheetId="5" hidden="1">#REF!</definedName>
    <definedName name="XREF_COLUMN_1" hidden="1">#REF!</definedName>
    <definedName name="XREF_COLUMN_11" localSheetId="24" hidden="1">#REF!</definedName>
    <definedName name="XREF_COLUMN_11" localSheetId="38" hidden="1">#REF!</definedName>
    <definedName name="XREF_COLUMN_11" localSheetId="28" hidden="1">#REF!</definedName>
    <definedName name="XREF_COLUMN_11" localSheetId="29" hidden="1">#REF!</definedName>
    <definedName name="XREF_COLUMN_11" localSheetId="33" hidden="1">#REF!</definedName>
    <definedName name="XREF_COLUMN_11" localSheetId="32" hidden="1">#REF!</definedName>
    <definedName name="XREF_COLUMN_11" localSheetId="30" hidden="1">#REF!</definedName>
    <definedName name="XREF_COLUMN_11" localSheetId="4" hidden="1">#REF!</definedName>
    <definedName name="XREF_COLUMN_11" localSheetId="3" hidden="1">#REF!</definedName>
    <definedName name="XREF_COLUMN_11" localSheetId="37" hidden="1">#REF!</definedName>
    <definedName name="XREF_COLUMN_11" localSheetId="0" hidden="1">#REF!</definedName>
    <definedName name="XREF_COLUMN_11" localSheetId="40" hidden="1">#REF!</definedName>
    <definedName name="XREF_COLUMN_11" localSheetId="34" hidden="1">#REF!</definedName>
    <definedName name="XREF_COLUMN_11" localSheetId="35" hidden="1">#REF!</definedName>
    <definedName name="XREF_COLUMN_11" localSheetId="5" hidden="1">#REF!</definedName>
    <definedName name="XREF_COLUMN_11" hidden="1">#REF!</definedName>
    <definedName name="XREF_COLUMN_15" localSheetId="24" hidden="1">#REF!</definedName>
    <definedName name="XREF_COLUMN_15" localSheetId="38" hidden="1">#REF!</definedName>
    <definedName name="XREF_COLUMN_15" localSheetId="28" hidden="1">#REF!</definedName>
    <definedName name="XREF_COLUMN_15" localSheetId="29" hidden="1">#REF!</definedName>
    <definedName name="XREF_COLUMN_15" localSheetId="33" hidden="1">#REF!</definedName>
    <definedName name="XREF_COLUMN_15" localSheetId="32" hidden="1">#REF!</definedName>
    <definedName name="XREF_COLUMN_15" localSheetId="30" hidden="1">#REF!</definedName>
    <definedName name="XREF_COLUMN_15" localSheetId="4" hidden="1">#REF!</definedName>
    <definedName name="XREF_COLUMN_15" localSheetId="3" hidden="1">#REF!</definedName>
    <definedName name="XREF_COLUMN_15" localSheetId="37" hidden="1">#REF!</definedName>
    <definedName name="XREF_COLUMN_15" localSheetId="0" hidden="1">#REF!</definedName>
    <definedName name="XREF_COLUMN_15" localSheetId="40" hidden="1">#REF!</definedName>
    <definedName name="XREF_COLUMN_15" localSheetId="34" hidden="1">#REF!</definedName>
    <definedName name="XREF_COLUMN_15" localSheetId="35" hidden="1">#REF!</definedName>
    <definedName name="XREF_COLUMN_15" localSheetId="5" hidden="1">#REF!</definedName>
    <definedName name="XREF_COLUMN_15" hidden="1">#REF!</definedName>
    <definedName name="XREF_COLUMN_3" localSheetId="24" hidden="1">#REF!</definedName>
    <definedName name="XREF_COLUMN_3" localSheetId="38" hidden="1">#REF!</definedName>
    <definedName name="XREF_COLUMN_3" localSheetId="28" hidden="1">#REF!</definedName>
    <definedName name="XREF_COLUMN_3" localSheetId="29" hidden="1">#REF!</definedName>
    <definedName name="XREF_COLUMN_3" localSheetId="33" hidden="1">#REF!</definedName>
    <definedName name="XREF_COLUMN_3" localSheetId="32" hidden="1">#REF!</definedName>
    <definedName name="XREF_COLUMN_3" localSheetId="30" hidden="1">#REF!</definedName>
    <definedName name="XREF_COLUMN_3" localSheetId="4" hidden="1">#REF!</definedName>
    <definedName name="XREF_COLUMN_3" localSheetId="3" hidden="1">#REF!</definedName>
    <definedName name="XREF_COLUMN_3" localSheetId="37" hidden="1">#REF!</definedName>
    <definedName name="XREF_COLUMN_3" localSheetId="0" hidden="1">#REF!</definedName>
    <definedName name="XREF_COLUMN_3" localSheetId="40" hidden="1">#REF!</definedName>
    <definedName name="XREF_COLUMN_3" localSheetId="34" hidden="1">#REF!</definedName>
    <definedName name="XREF_COLUMN_3" localSheetId="35" hidden="1">#REF!</definedName>
    <definedName name="XREF_COLUMN_3" localSheetId="5" hidden="1">#REF!</definedName>
    <definedName name="XREF_COLUMN_3" hidden="1">#REF!</definedName>
    <definedName name="XREF_COLUMN_4" localSheetId="24" hidden="1">#REF!</definedName>
    <definedName name="XREF_COLUMN_4" localSheetId="38" hidden="1">#REF!</definedName>
    <definedName name="XREF_COLUMN_4" localSheetId="28" hidden="1">#REF!</definedName>
    <definedName name="XREF_COLUMN_4" localSheetId="29" hidden="1">#REF!</definedName>
    <definedName name="XREF_COLUMN_4" localSheetId="33" hidden="1">#REF!</definedName>
    <definedName name="XREF_COLUMN_4" localSheetId="32" hidden="1">#REF!</definedName>
    <definedName name="XREF_COLUMN_4" localSheetId="30" hidden="1">#REF!</definedName>
    <definedName name="XREF_COLUMN_4" localSheetId="4" hidden="1">#REF!</definedName>
    <definedName name="XREF_COLUMN_4" localSheetId="3" hidden="1">#REF!</definedName>
    <definedName name="XREF_COLUMN_4" localSheetId="37" hidden="1">#REF!</definedName>
    <definedName name="XREF_COLUMN_4" localSheetId="0" hidden="1">#REF!</definedName>
    <definedName name="XREF_COLUMN_4" localSheetId="40" hidden="1">#REF!</definedName>
    <definedName name="XREF_COLUMN_4" localSheetId="34" hidden="1">#REF!</definedName>
    <definedName name="XREF_COLUMN_4" localSheetId="35" hidden="1">#REF!</definedName>
    <definedName name="XREF_COLUMN_4" localSheetId="5" hidden="1">#REF!</definedName>
    <definedName name="XREF_COLUMN_4" hidden="1">#REF!</definedName>
    <definedName name="XRefActiveRow" localSheetId="24" hidden="1">#REF!</definedName>
    <definedName name="XRefActiveRow" localSheetId="38" hidden="1">#REF!</definedName>
    <definedName name="XRefActiveRow" localSheetId="28" hidden="1">#REF!</definedName>
    <definedName name="XRefActiveRow" localSheetId="29" hidden="1">#REF!</definedName>
    <definedName name="XRefActiveRow" localSheetId="33" hidden="1">#REF!</definedName>
    <definedName name="XRefActiveRow" localSheetId="32" hidden="1">#REF!</definedName>
    <definedName name="XRefActiveRow" localSheetId="30" hidden="1">#REF!</definedName>
    <definedName name="XRefActiveRow" localSheetId="4" hidden="1">#REF!</definedName>
    <definedName name="XRefActiveRow" localSheetId="3" hidden="1">#REF!</definedName>
    <definedName name="XRefActiveRow" localSheetId="37" hidden="1">#REF!</definedName>
    <definedName name="XRefActiveRow" localSheetId="0" hidden="1">#REF!</definedName>
    <definedName name="XRefActiveRow" localSheetId="40" hidden="1">#REF!</definedName>
    <definedName name="XRefActiveRow" localSheetId="34" hidden="1">#REF!</definedName>
    <definedName name="XRefActiveRow" localSheetId="35" hidden="1">#REF!</definedName>
    <definedName name="XRefActiveRow" localSheetId="5" hidden="1">#REF!</definedName>
    <definedName name="XRefActiveRow" hidden="1">#REF!</definedName>
    <definedName name="XRefColumnsCount" hidden="1">14</definedName>
    <definedName name="XRefCopy1" localSheetId="24" hidden="1">#REF!</definedName>
    <definedName name="XRefCopy1" localSheetId="38" hidden="1">#REF!</definedName>
    <definedName name="XRefCopy1" localSheetId="28" hidden="1">#REF!</definedName>
    <definedName name="XRefCopy1" localSheetId="29" hidden="1">#REF!</definedName>
    <definedName name="XRefCopy1" localSheetId="33" hidden="1">#REF!</definedName>
    <definedName name="XRefCopy1" localSheetId="32" hidden="1">#REF!</definedName>
    <definedName name="XRefCopy1" localSheetId="30" hidden="1">#REF!</definedName>
    <definedName name="XRefCopy1" localSheetId="4" hidden="1">#REF!</definedName>
    <definedName name="XRefCopy1" localSheetId="3" hidden="1">#REF!</definedName>
    <definedName name="XRefCopy1" localSheetId="37" hidden="1">#REF!</definedName>
    <definedName name="XRefCopy1" localSheetId="0" hidden="1">#REF!</definedName>
    <definedName name="XRefCopy1" localSheetId="40" hidden="1">#REF!</definedName>
    <definedName name="XRefCopy1" localSheetId="34" hidden="1">#REF!</definedName>
    <definedName name="XRefCopy1" localSheetId="35" hidden="1">#REF!</definedName>
    <definedName name="XRefCopy1" localSheetId="5" hidden="1">#REF!</definedName>
    <definedName name="XRefCopy1" hidden="1">#REF!</definedName>
    <definedName name="XRefCopy10" localSheetId="24" hidden="1">#REF!</definedName>
    <definedName name="XRefCopy10" localSheetId="38" hidden="1">#REF!</definedName>
    <definedName name="XRefCopy10" localSheetId="28" hidden="1">#REF!</definedName>
    <definedName name="XRefCopy10" localSheetId="29" hidden="1">#REF!</definedName>
    <definedName name="XRefCopy10" localSheetId="33" hidden="1">#REF!</definedName>
    <definedName name="XRefCopy10" localSheetId="32" hidden="1">#REF!</definedName>
    <definedName name="XRefCopy10" localSheetId="30" hidden="1">#REF!</definedName>
    <definedName name="XRefCopy10" localSheetId="4" hidden="1">#REF!</definedName>
    <definedName name="XRefCopy10" localSheetId="3" hidden="1">#REF!</definedName>
    <definedName name="XRefCopy10" localSheetId="37" hidden="1">#REF!</definedName>
    <definedName name="XRefCopy10" localSheetId="0" hidden="1">#REF!</definedName>
    <definedName name="XRefCopy10" localSheetId="40" hidden="1">#REF!</definedName>
    <definedName name="XRefCopy10" localSheetId="34" hidden="1">#REF!</definedName>
    <definedName name="XRefCopy10" localSheetId="35" hidden="1">#REF!</definedName>
    <definedName name="XRefCopy10" localSheetId="5" hidden="1">#REF!</definedName>
    <definedName name="XRefCopy10" hidden="1">#REF!</definedName>
    <definedName name="XRefCopy10Row" localSheetId="24" hidden="1">#REF!</definedName>
    <definedName name="XRefCopy10Row" localSheetId="38" hidden="1">#REF!</definedName>
    <definedName name="XRefCopy10Row" localSheetId="28" hidden="1">#REF!</definedName>
    <definedName name="XRefCopy10Row" localSheetId="29" hidden="1">#REF!</definedName>
    <definedName name="XRefCopy10Row" localSheetId="33" hidden="1">#REF!</definedName>
    <definedName name="XRefCopy10Row" localSheetId="32" hidden="1">#REF!</definedName>
    <definedName name="XRefCopy10Row" localSheetId="30" hidden="1">#REF!</definedName>
    <definedName name="XRefCopy10Row" localSheetId="4" hidden="1">#REF!</definedName>
    <definedName name="XRefCopy10Row" localSheetId="3" hidden="1">#REF!</definedName>
    <definedName name="XRefCopy10Row" localSheetId="37" hidden="1">#REF!</definedName>
    <definedName name="XRefCopy10Row" localSheetId="0" hidden="1">#REF!</definedName>
    <definedName name="XRefCopy10Row" localSheetId="40" hidden="1">#REF!</definedName>
    <definedName name="XRefCopy10Row" localSheetId="34" hidden="1">#REF!</definedName>
    <definedName name="XRefCopy10Row" localSheetId="35" hidden="1">#REF!</definedName>
    <definedName name="XRefCopy10Row" localSheetId="5" hidden="1">#REF!</definedName>
    <definedName name="XRefCopy10Row" hidden="1">#REF!</definedName>
    <definedName name="XRefCopy12" localSheetId="24" hidden="1">#REF!</definedName>
    <definedName name="XRefCopy12" localSheetId="38" hidden="1">#REF!</definedName>
    <definedName name="XRefCopy12" localSheetId="28" hidden="1">#REF!</definedName>
    <definedName name="XRefCopy12" localSheetId="29" hidden="1">#REF!</definedName>
    <definedName name="XRefCopy12" localSheetId="33" hidden="1">#REF!</definedName>
    <definedName name="XRefCopy12" localSheetId="32" hidden="1">#REF!</definedName>
    <definedName name="XRefCopy12" localSheetId="30" hidden="1">#REF!</definedName>
    <definedName name="XRefCopy12" localSheetId="4" hidden="1">#REF!</definedName>
    <definedName name="XRefCopy12" localSheetId="3" hidden="1">#REF!</definedName>
    <definedName name="XRefCopy12" localSheetId="37" hidden="1">#REF!</definedName>
    <definedName name="XRefCopy12" localSheetId="0" hidden="1">#REF!</definedName>
    <definedName name="XRefCopy12" localSheetId="40" hidden="1">#REF!</definedName>
    <definedName name="XRefCopy12" localSheetId="34" hidden="1">#REF!</definedName>
    <definedName name="XRefCopy12" localSheetId="35" hidden="1">#REF!</definedName>
    <definedName name="XRefCopy12" localSheetId="5" hidden="1">#REF!</definedName>
    <definedName name="XRefCopy12" hidden="1">#REF!</definedName>
    <definedName name="XRefCopy14" localSheetId="24" hidden="1">#REF!</definedName>
    <definedName name="XRefCopy14" localSheetId="38" hidden="1">#REF!</definedName>
    <definedName name="XRefCopy14" localSheetId="28" hidden="1">#REF!</definedName>
    <definedName name="XRefCopy14" localSheetId="29" hidden="1">#REF!</definedName>
    <definedName name="XRefCopy14" localSheetId="33" hidden="1">#REF!</definedName>
    <definedName name="XRefCopy14" localSheetId="32" hidden="1">#REF!</definedName>
    <definedName name="XRefCopy14" localSheetId="30" hidden="1">#REF!</definedName>
    <definedName name="XRefCopy14" localSheetId="4" hidden="1">#REF!</definedName>
    <definedName name="XRefCopy14" localSheetId="3" hidden="1">#REF!</definedName>
    <definedName name="XRefCopy14" localSheetId="37" hidden="1">#REF!</definedName>
    <definedName name="XRefCopy14" localSheetId="0" hidden="1">#REF!</definedName>
    <definedName name="XRefCopy14" localSheetId="40" hidden="1">#REF!</definedName>
    <definedName name="XRefCopy14" localSheetId="34" hidden="1">#REF!</definedName>
    <definedName name="XRefCopy14" localSheetId="35" hidden="1">#REF!</definedName>
    <definedName name="XRefCopy14" localSheetId="5" hidden="1">#REF!</definedName>
    <definedName name="XRefCopy14" hidden="1">#REF!</definedName>
    <definedName name="XRefCopy1Row" localSheetId="24" hidden="1">#REF!</definedName>
    <definedName name="XRefCopy1Row" localSheetId="38" hidden="1">#REF!</definedName>
    <definedName name="XRefCopy1Row" localSheetId="28" hidden="1">#REF!</definedName>
    <definedName name="XRefCopy1Row" localSheetId="29" hidden="1">#REF!</definedName>
    <definedName name="XRefCopy1Row" localSheetId="33" hidden="1">#REF!</definedName>
    <definedName name="XRefCopy1Row" localSheetId="32" hidden="1">#REF!</definedName>
    <definedName name="XRefCopy1Row" localSheetId="30" hidden="1">#REF!</definedName>
    <definedName name="XRefCopy1Row" localSheetId="4" hidden="1">#REF!</definedName>
    <definedName name="XRefCopy1Row" localSheetId="3" hidden="1">#REF!</definedName>
    <definedName name="XRefCopy1Row" localSheetId="37" hidden="1">#REF!</definedName>
    <definedName name="XRefCopy1Row" localSheetId="0" hidden="1">#REF!</definedName>
    <definedName name="XRefCopy1Row" localSheetId="40" hidden="1">#REF!</definedName>
    <definedName name="XRefCopy1Row" localSheetId="34" hidden="1">#REF!</definedName>
    <definedName name="XRefCopy1Row" localSheetId="35" hidden="1">#REF!</definedName>
    <definedName name="XRefCopy1Row" localSheetId="5" hidden="1">#REF!</definedName>
    <definedName name="XRefCopy1Row" hidden="1">#REF!</definedName>
    <definedName name="XRefCopy2" localSheetId="24" hidden="1">#REF!</definedName>
    <definedName name="XRefCopy2" localSheetId="38" hidden="1">#REF!</definedName>
    <definedName name="XRefCopy2" localSheetId="28" hidden="1">#REF!</definedName>
    <definedName name="XRefCopy2" localSheetId="29" hidden="1">#REF!</definedName>
    <definedName name="XRefCopy2" localSheetId="33" hidden="1">#REF!</definedName>
    <definedName name="XRefCopy2" localSheetId="32" hidden="1">#REF!</definedName>
    <definedName name="XRefCopy2" localSheetId="30" hidden="1">#REF!</definedName>
    <definedName name="XRefCopy2" localSheetId="4" hidden="1">#REF!</definedName>
    <definedName name="XRefCopy2" localSheetId="3" hidden="1">#REF!</definedName>
    <definedName name="XRefCopy2" localSheetId="37" hidden="1">#REF!</definedName>
    <definedName name="XRefCopy2" localSheetId="0" hidden="1">#REF!</definedName>
    <definedName name="XRefCopy2" localSheetId="40" hidden="1">#REF!</definedName>
    <definedName name="XRefCopy2" localSheetId="34" hidden="1">#REF!</definedName>
    <definedName name="XRefCopy2" localSheetId="35" hidden="1">#REF!</definedName>
    <definedName name="XRefCopy2" localSheetId="5" hidden="1">#REF!</definedName>
    <definedName name="XRefCopy2" hidden="1">#REF!</definedName>
    <definedName name="XRefCopy2Row" localSheetId="24" hidden="1">#REF!</definedName>
    <definedName name="XRefCopy2Row" localSheetId="38" hidden="1">#REF!</definedName>
    <definedName name="XRefCopy2Row" localSheetId="28" hidden="1">#REF!</definedName>
    <definedName name="XRefCopy2Row" localSheetId="29" hidden="1">#REF!</definedName>
    <definedName name="XRefCopy2Row" localSheetId="33" hidden="1">#REF!</definedName>
    <definedName name="XRefCopy2Row" localSheetId="32" hidden="1">#REF!</definedName>
    <definedName name="XRefCopy2Row" localSheetId="30" hidden="1">#REF!</definedName>
    <definedName name="XRefCopy2Row" localSheetId="4" hidden="1">#REF!</definedName>
    <definedName name="XRefCopy2Row" localSheetId="3" hidden="1">#REF!</definedName>
    <definedName name="XRefCopy2Row" localSheetId="37" hidden="1">#REF!</definedName>
    <definedName name="XRefCopy2Row" localSheetId="0" hidden="1">#REF!</definedName>
    <definedName name="XRefCopy2Row" localSheetId="40" hidden="1">#REF!</definedName>
    <definedName name="XRefCopy2Row" localSheetId="34" hidden="1">#REF!</definedName>
    <definedName name="XRefCopy2Row" localSheetId="35" hidden="1">#REF!</definedName>
    <definedName name="XRefCopy2Row" localSheetId="5" hidden="1">#REF!</definedName>
    <definedName name="XRefCopy2Row" hidden="1">#REF!</definedName>
    <definedName name="XRefCopy3" localSheetId="24" hidden="1">#REF!</definedName>
    <definedName name="XRefCopy3" localSheetId="38" hidden="1">#REF!</definedName>
    <definedName name="XRefCopy3" localSheetId="28" hidden="1">#REF!</definedName>
    <definedName name="XRefCopy3" localSheetId="29" hidden="1">#REF!</definedName>
    <definedName name="XRefCopy3" localSheetId="33" hidden="1">#REF!</definedName>
    <definedName name="XRefCopy3" localSheetId="32" hidden="1">#REF!</definedName>
    <definedName name="XRefCopy3" localSheetId="30" hidden="1">#REF!</definedName>
    <definedName name="XRefCopy3" localSheetId="4" hidden="1">#REF!</definedName>
    <definedName name="XRefCopy3" localSheetId="3" hidden="1">#REF!</definedName>
    <definedName name="XRefCopy3" localSheetId="37" hidden="1">#REF!</definedName>
    <definedName name="XRefCopy3" localSheetId="0" hidden="1">#REF!</definedName>
    <definedName name="XRefCopy3" localSheetId="40" hidden="1">#REF!</definedName>
    <definedName name="XRefCopy3" localSheetId="34" hidden="1">#REF!</definedName>
    <definedName name="XRefCopy3" localSheetId="35" hidden="1">#REF!</definedName>
    <definedName name="XRefCopy3" localSheetId="5" hidden="1">#REF!</definedName>
    <definedName name="XRefCopy3" hidden="1">#REF!</definedName>
    <definedName name="XRefCopy3Row" localSheetId="24" hidden="1">#REF!</definedName>
    <definedName name="XRefCopy3Row" localSheetId="38" hidden="1">#REF!</definedName>
    <definedName name="XRefCopy3Row" localSheetId="28" hidden="1">#REF!</definedName>
    <definedName name="XRefCopy3Row" localSheetId="29" hidden="1">#REF!</definedName>
    <definedName name="XRefCopy3Row" localSheetId="33" hidden="1">#REF!</definedName>
    <definedName name="XRefCopy3Row" localSheetId="32" hidden="1">#REF!</definedName>
    <definedName name="XRefCopy3Row" localSheetId="30" hidden="1">#REF!</definedName>
    <definedName name="XRefCopy3Row" localSheetId="4" hidden="1">#REF!</definedName>
    <definedName name="XRefCopy3Row" localSheetId="3" hidden="1">#REF!</definedName>
    <definedName name="XRefCopy3Row" localSheetId="37" hidden="1">#REF!</definedName>
    <definedName name="XRefCopy3Row" localSheetId="0" hidden="1">#REF!</definedName>
    <definedName name="XRefCopy3Row" localSheetId="40" hidden="1">#REF!</definedName>
    <definedName name="XRefCopy3Row" localSheetId="34" hidden="1">#REF!</definedName>
    <definedName name="XRefCopy3Row" localSheetId="35" hidden="1">#REF!</definedName>
    <definedName name="XRefCopy3Row" localSheetId="5" hidden="1">#REF!</definedName>
    <definedName name="XRefCopy3Row" hidden="1">#REF!</definedName>
    <definedName name="XRefCopy4Row" localSheetId="24" hidden="1">#REF!</definedName>
    <definedName name="XRefCopy4Row" localSheetId="38" hidden="1">#REF!</definedName>
    <definedName name="XRefCopy4Row" localSheetId="28" hidden="1">#REF!</definedName>
    <definedName name="XRefCopy4Row" localSheetId="29" hidden="1">#REF!</definedName>
    <definedName name="XRefCopy4Row" localSheetId="33" hidden="1">#REF!</definedName>
    <definedName name="XRefCopy4Row" localSheetId="32" hidden="1">#REF!</definedName>
    <definedName name="XRefCopy4Row" localSheetId="30" hidden="1">#REF!</definedName>
    <definedName name="XRefCopy4Row" localSheetId="4" hidden="1">#REF!</definedName>
    <definedName name="XRefCopy4Row" localSheetId="3" hidden="1">#REF!</definedName>
    <definedName name="XRefCopy4Row" localSheetId="37" hidden="1">#REF!</definedName>
    <definedName name="XRefCopy4Row" localSheetId="0" hidden="1">#REF!</definedName>
    <definedName name="XRefCopy4Row" localSheetId="40" hidden="1">#REF!</definedName>
    <definedName name="XRefCopy4Row" localSheetId="34" hidden="1">#REF!</definedName>
    <definedName name="XRefCopy4Row" localSheetId="35" hidden="1">#REF!</definedName>
    <definedName name="XRefCopy4Row" localSheetId="5" hidden="1">#REF!</definedName>
    <definedName name="XRefCopy4Row" hidden="1">#REF!</definedName>
    <definedName name="XRefCopy5" localSheetId="24" hidden="1">#REF!</definedName>
    <definedName name="XRefCopy5" localSheetId="38" hidden="1">#REF!</definedName>
    <definedName name="XRefCopy5" localSheetId="28" hidden="1">#REF!</definedName>
    <definedName name="XRefCopy5" localSheetId="29" hidden="1">#REF!</definedName>
    <definedName name="XRefCopy5" localSheetId="33" hidden="1">#REF!</definedName>
    <definedName name="XRefCopy5" localSheetId="32" hidden="1">#REF!</definedName>
    <definedName name="XRefCopy5" localSheetId="30" hidden="1">#REF!</definedName>
    <definedName name="XRefCopy5" localSheetId="4" hidden="1">#REF!</definedName>
    <definedName name="XRefCopy5" localSheetId="3" hidden="1">#REF!</definedName>
    <definedName name="XRefCopy5" localSheetId="37" hidden="1">#REF!</definedName>
    <definedName name="XRefCopy5" localSheetId="0" hidden="1">#REF!</definedName>
    <definedName name="XRefCopy5" localSheetId="40" hidden="1">#REF!</definedName>
    <definedName name="XRefCopy5" localSheetId="34" hidden="1">#REF!</definedName>
    <definedName name="XRefCopy5" localSheetId="35" hidden="1">#REF!</definedName>
    <definedName name="XRefCopy5" localSheetId="5" hidden="1">#REF!</definedName>
    <definedName name="XRefCopy5" hidden="1">#REF!</definedName>
    <definedName name="XRefCopy6" localSheetId="24" hidden="1">#REF!</definedName>
    <definedName name="XRefCopy6" localSheetId="38" hidden="1">#REF!</definedName>
    <definedName name="XRefCopy6" localSheetId="28" hidden="1">#REF!</definedName>
    <definedName name="XRefCopy6" localSheetId="29" hidden="1">#REF!</definedName>
    <definedName name="XRefCopy6" localSheetId="33" hidden="1">#REF!</definedName>
    <definedName name="XRefCopy6" localSheetId="32" hidden="1">#REF!</definedName>
    <definedName name="XRefCopy6" localSheetId="30" hidden="1">#REF!</definedName>
    <definedName name="XRefCopy6" localSheetId="4" hidden="1">#REF!</definedName>
    <definedName name="XRefCopy6" localSheetId="3" hidden="1">#REF!</definedName>
    <definedName name="XRefCopy6" localSheetId="37" hidden="1">#REF!</definedName>
    <definedName name="XRefCopy6" localSheetId="0" hidden="1">#REF!</definedName>
    <definedName name="XRefCopy6" localSheetId="40" hidden="1">#REF!</definedName>
    <definedName name="XRefCopy6" localSheetId="34" hidden="1">#REF!</definedName>
    <definedName name="XRefCopy6" localSheetId="35" hidden="1">#REF!</definedName>
    <definedName name="XRefCopy6" localSheetId="5" hidden="1">#REF!</definedName>
    <definedName name="XRefCopy6" hidden="1">#REF!</definedName>
    <definedName name="XRefCopy6Row" localSheetId="24" hidden="1">#REF!</definedName>
    <definedName name="XRefCopy6Row" localSheetId="38" hidden="1">#REF!</definedName>
    <definedName name="XRefCopy6Row" localSheetId="28" hidden="1">#REF!</definedName>
    <definedName name="XRefCopy6Row" localSheetId="29" hidden="1">#REF!</definedName>
    <definedName name="XRefCopy6Row" localSheetId="33" hidden="1">#REF!</definedName>
    <definedName name="XRefCopy6Row" localSheetId="32" hidden="1">#REF!</definedName>
    <definedName name="XRefCopy6Row" localSheetId="30" hidden="1">#REF!</definedName>
    <definedName name="XRefCopy6Row" localSheetId="4" hidden="1">#REF!</definedName>
    <definedName name="XRefCopy6Row" localSheetId="3" hidden="1">#REF!</definedName>
    <definedName name="XRefCopy6Row" localSheetId="37" hidden="1">#REF!</definedName>
    <definedName name="XRefCopy6Row" localSheetId="0" hidden="1">#REF!</definedName>
    <definedName name="XRefCopy6Row" localSheetId="40" hidden="1">#REF!</definedName>
    <definedName name="XRefCopy6Row" localSheetId="34" hidden="1">#REF!</definedName>
    <definedName name="XRefCopy6Row" localSheetId="35" hidden="1">#REF!</definedName>
    <definedName name="XRefCopy6Row" localSheetId="5" hidden="1">#REF!</definedName>
    <definedName name="XRefCopy6Row" hidden="1">#REF!</definedName>
    <definedName name="XRefCopy7" localSheetId="24" hidden="1">#REF!</definedName>
    <definedName name="XRefCopy7" localSheetId="38" hidden="1">#REF!</definedName>
    <definedName name="XRefCopy7" localSheetId="28" hidden="1">#REF!</definedName>
    <definedName name="XRefCopy7" localSheetId="29" hidden="1">#REF!</definedName>
    <definedName name="XRefCopy7" localSheetId="33" hidden="1">#REF!</definedName>
    <definedName name="XRefCopy7" localSheetId="32" hidden="1">#REF!</definedName>
    <definedName name="XRefCopy7" localSheetId="30" hidden="1">#REF!</definedName>
    <definedName name="XRefCopy7" localSheetId="4" hidden="1">#REF!</definedName>
    <definedName name="XRefCopy7" localSheetId="3" hidden="1">#REF!</definedName>
    <definedName name="XRefCopy7" localSheetId="37" hidden="1">#REF!</definedName>
    <definedName name="XRefCopy7" localSheetId="0" hidden="1">#REF!</definedName>
    <definedName name="XRefCopy7" localSheetId="40" hidden="1">#REF!</definedName>
    <definedName name="XRefCopy7" localSheetId="34" hidden="1">#REF!</definedName>
    <definedName name="XRefCopy7" localSheetId="35" hidden="1">#REF!</definedName>
    <definedName name="XRefCopy7" localSheetId="5" hidden="1">#REF!</definedName>
    <definedName name="XRefCopy7" hidden="1">#REF!</definedName>
    <definedName name="XRefCopy7Row" localSheetId="24" hidden="1">#REF!</definedName>
    <definedName name="XRefCopy7Row" localSheetId="38" hidden="1">#REF!</definedName>
    <definedName name="XRefCopy7Row" localSheetId="28" hidden="1">#REF!</definedName>
    <definedName name="XRefCopy7Row" localSheetId="29" hidden="1">#REF!</definedName>
    <definedName name="XRefCopy7Row" localSheetId="33" hidden="1">#REF!</definedName>
    <definedName name="XRefCopy7Row" localSheetId="32" hidden="1">#REF!</definedName>
    <definedName name="XRefCopy7Row" localSheetId="30" hidden="1">#REF!</definedName>
    <definedName name="XRefCopy7Row" localSheetId="4" hidden="1">#REF!</definedName>
    <definedName name="XRefCopy7Row" localSheetId="3" hidden="1">#REF!</definedName>
    <definedName name="XRefCopy7Row" localSheetId="37" hidden="1">#REF!</definedName>
    <definedName name="XRefCopy7Row" localSheetId="0" hidden="1">#REF!</definedName>
    <definedName name="XRefCopy7Row" localSheetId="40" hidden="1">#REF!</definedName>
    <definedName name="XRefCopy7Row" localSheetId="34" hidden="1">#REF!</definedName>
    <definedName name="XRefCopy7Row" localSheetId="35" hidden="1">#REF!</definedName>
    <definedName name="XRefCopy7Row" localSheetId="5" hidden="1">#REF!</definedName>
    <definedName name="XRefCopy7Row" hidden="1">#REF!</definedName>
    <definedName name="XRefCopy8" localSheetId="24" hidden="1">#REF!</definedName>
    <definedName name="XRefCopy8" localSheetId="38" hidden="1">#REF!</definedName>
    <definedName name="XRefCopy8" localSheetId="28" hidden="1">#REF!</definedName>
    <definedName name="XRefCopy8" localSheetId="29" hidden="1">#REF!</definedName>
    <definedName name="XRefCopy8" localSheetId="33" hidden="1">#REF!</definedName>
    <definedName name="XRefCopy8" localSheetId="32" hidden="1">#REF!</definedName>
    <definedName name="XRefCopy8" localSheetId="30" hidden="1">#REF!</definedName>
    <definedName name="XRefCopy8" localSheetId="4" hidden="1">#REF!</definedName>
    <definedName name="XRefCopy8" localSheetId="3" hidden="1">#REF!</definedName>
    <definedName name="XRefCopy8" localSheetId="37" hidden="1">#REF!</definedName>
    <definedName name="XRefCopy8" localSheetId="0" hidden="1">#REF!</definedName>
    <definedName name="XRefCopy8" localSheetId="40" hidden="1">#REF!</definedName>
    <definedName name="XRefCopy8" localSheetId="34" hidden="1">#REF!</definedName>
    <definedName name="XRefCopy8" localSheetId="35" hidden="1">#REF!</definedName>
    <definedName name="XRefCopy8" localSheetId="5" hidden="1">#REF!</definedName>
    <definedName name="XRefCopy8" hidden="1">#REF!</definedName>
    <definedName name="XRefCopy8Row" localSheetId="24" hidden="1">#REF!</definedName>
    <definedName name="XRefCopy8Row" localSheetId="38" hidden="1">#REF!</definedName>
    <definedName name="XRefCopy8Row" localSheetId="28" hidden="1">#REF!</definedName>
    <definedName name="XRefCopy8Row" localSheetId="29" hidden="1">#REF!</definedName>
    <definedName name="XRefCopy8Row" localSheetId="33" hidden="1">#REF!</definedName>
    <definedName name="XRefCopy8Row" localSheetId="32" hidden="1">#REF!</definedName>
    <definedName name="XRefCopy8Row" localSheetId="30" hidden="1">#REF!</definedName>
    <definedName name="XRefCopy8Row" localSheetId="4" hidden="1">#REF!</definedName>
    <definedName name="XRefCopy8Row" localSheetId="3" hidden="1">#REF!</definedName>
    <definedName name="XRefCopy8Row" localSheetId="37" hidden="1">#REF!</definedName>
    <definedName name="XRefCopy8Row" localSheetId="0" hidden="1">#REF!</definedName>
    <definedName name="XRefCopy8Row" localSheetId="40" hidden="1">#REF!</definedName>
    <definedName name="XRefCopy8Row" localSheetId="34" hidden="1">#REF!</definedName>
    <definedName name="XRefCopy8Row" localSheetId="35" hidden="1">#REF!</definedName>
    <definedName name="XRefCopy8Row" localSheetId="5" hidden="1">#REF!</definedName>
    <definedName name="XRefCopy8Row" hidden="1">#REF!</definedName>
    <definedName name="XRefCopy9" localSheetId="24" hidden="1">#REF!</definedName>
    <definedName name="XRefCopy9" localSheetId="38" hidden="1">#REF!</definedName>
    <definedName name="XRefCopy9" localSheetId="28" hidden="1">#REF!</definedName>
    <definedName name="XRefCopy9" localSheetId="29" hidden="1">#REF!</definedName>
    <definedName name="XRefCopy9" localSheetId="33" hidden="1">#REF!</definedName>
    <definedName name="XRefCopy9" localSheetId="32" hidden="1">#REF!</definedName>
    <definedName name="XRefCopy9" localSheetId="30" hidden="1">#REF!</definedName>
    <definedName name="XRefCopy9" localSheetId="4" hidden="1">#REF!</definedName>
    <definedName name="XRefCopy9" localSheetId="3" hidden="1">#REF!</definedName>
    <definedName name="XRefCopy9" localSheetId="37" hidden="1">#REF!</definedName>
    <definedName name="XRefCopy9" localSheetId="0" hidden="1">#REF!</definedName>
    <definedName name="XRefCopy9" localSheetId="40" hidden="1">#REF!</definedName>
    <definedName name="XRefCopy9" localSheetId="34" hidden="1">#REF!</definedName>
    <definedName name="XRefCopy9" localSheetId="35" hidden="1">#REF!</definedName>
    <definedName name="XRefCopy9" localSheetId="5" hidden="1">#REF!</definedName>
    <definedName name="XRefCopy9" hidden="1">#REF!</definedName>
    <definedName name="XRefCopy9Row" localSheetId="24" hidden="1">#REF!</definedName>
    <definedName name="XRefCopy9Row" localSheetId="38" hidden="1">#REF!</definedName>
    <definedName name="XRefCopy9Row" localSheetId="28" hidden="1">#REF!</definedName>
    <definedName name="XRefCopy9Row" localSheetId="29" hidden="1">#REF!</definedName>
    <definedName name="XRefCopy9Row" localSheetId="33" hidden="1">#REF!</definedName>
    <definedName name="XRefCopy9Row" localSheetId="32" hidden="1">#REF!</definedName>
    <definedName name="XRefCopy9Row" localSheetId="30" hidden="1">#REF!</definedName>
    <definedName name="XRefCopy9Row" localSheetId="4" hidden="1">#REF!</definedName>
    <definedName name="XRefCopy9Row" localSheetId="3" hidden="1">#REF!</definedName>
    <definedName name="XRefCopy9Row" localSheetId="37" hidden="1">#REF!</definedName>
    <definedName name="XRefCopy9Row" localSheetId="0" hidden="1">#REF!</definedName>
    <definedName name="XRefCopy9Row" localSheetId="40" hidden="1">#REF!</definedName>
    <definedName name="XRefCopy9Row" localSheetId="34" hidden="1">#REF!</definedName>
    <definedName name="XRefCopy9Row" localSheetId="35" hidden="1">#REF!</definedName>
    <definedName name="XRefCopy9Row" localSheetId="5" hidden="1">#REF!</definedName>
    <definedName name="XRefCopy9Row" hidden="1">#REF!</definedName>
    <definedName name="XRefCopyRangeCount" hidden="1">13</definedName>
    <definedName name="XRefPaste1" localSheetId="24" hidden="1">#REF!</definedName>
    <definedName name="XRefPaste1" localSheetId="38" hidden="1">#REF!</definedName>
    <definedName name="XRefPaste1" localSheetId="28" hidden="1">#REF!</definedName>
    <definedName name="XRefPaste1" localSheetId="29" hidden="1">#REF!</definedName>
    <definedName name="XRefPaste1" localSheetId="33" hidden="1">#REF!</definedName>
    <definedName name="XRefPaste1" localSheetId="32" hidden="1">#REF!</definedName>
    <definedName name="XRefPaste1" localSheetId="30" hidden="1">#REF!</definedName>
    <definedName name="XRefPaste1" localSheetId="4" hidden="1">#REF!</definedName>
    <definedName name="XRefPaste1" localSheetId="3" hidden="1">#REF!</definedName>
    <definedName name="XRefPaste1" localSheetId="37" hidden="1">#REF!</definedName>
    <definedName name="XRefPaste1" localSheetId="0" hidden="1">#REF!</definedName>
    <definedName name="XRefPaste1" localSheetId="40" hidden="1">#REF!</definedName>
    <definedName name="XRefPaste1" localSheetId="34" hidden="1">#REF!</definedName>
    <definedName name="XRefPaste1" localSheetId="35" hidden="1">#REF!</definedName>
    <definedName name="XRefPaste1" localSheetId="5" hidden="1">#REF!</definedName>
    <definedName name="XRefPaste1" hidden="1">#REF!</definedName>
    <definedName name="XRefPaste10" localSheetId="24" hidden="1">#REF!</definedName>
    <definedName name="XRefPaste10" localSheetId="38" hidden="1">#REF!</definedName>
    <definedName name="XRefPaste10" localSheetId="28" hidden="1">#REF!</definedName>
    <definedName name="XRefPaste10" localSheetId="29" hidden="1">#REF!</definedName>
    <definedName name="XRefPaste10" localSheetId="33" hidden="1">#REF!</definedName>
    <definedName name="XRefPaste10" localSheetId="32" hidden="1">#REF!</definedName>
    <definedName name="XRefPaste10" localSheetId="30" hidden="1">#REF!</definedName>
    <definedName name="XRefPaste10" localSheetId="4" hidden="1">#REF!</definedName>
    <definedName name="XRefPaste10" localSheetId="3" hidden="1">#REF!</definedName>
    <definedName name="XRefPaste10" localSheetId="37" hidden="1">#REF!</definedName>
    <definedName name="XRefPaste10" localSheetId="0" hidden="1">#REF!</definedName>
    <definedName name="XRefPaste10" localSheetId="40" hidden="1">#REF!</definedName>
    <definedName name="XRefPaste10" localSheetId="34" hidden="1">#REF!</definedName>
    <definedName name="XRefPaste10" localSheetId="35" hidden="1">#REF!</definedName>
    <definedName name="XRefPaste10" localSheetId="5" hidden="1">#REF!</definedName>
    <definedName name="XRefPaste10" hidden="1">#REF!</definedName>
    <definedName name="XRefPaste10Row" localSheetId="24" hidden="1">#REF!</definedName>
    <definedName name="XRefPaste10Row" localSheetId="38" hidden="1">#REF!</definedName>
    <definedName name="XRefPaste10Row" localSheetId="28" hidden="1">#REF!</definedName>
    <definedName name="XRefPaste10Row" localSheetId="29" hidden="1">#REF!</definedName>
    <definedName name="XRefPaste10Row" localSheetId="33" hidden="1">#REF!</definedName>
    <definedName name="XRefPaste10Row" localSheetId="32" hidden="1">#REF!</definedName>
    <definedName name="XRefPaste10Row" localSheetId="30" hidden="1">#REF!</definedName>
    <definedName name="XRefPaste10Row" localSheetId="4" hidden="1">#REF!</definedName>
    <definedName name="XRefPaste10Row" localSheetId="3" hidden="1">#REF!</definedName>
    <definedName name="XRefPaste10Row" localSheetId="37" hidden="1">#REF!</definedName>
    <definedName name="XRefPaste10Row" localSheetId="0" hidden="1">#REF!</definedName>
    <definedName name="XRefPaste10Row" localSheetId="40" hidden="1">#REF!</definedName>
    <definedName name="XRefPaste10Row" localSheetId="34" hidden="1">#REF!</definedName>
    <definedName name="XRefPaste10Row" localSheetId="35" hidden="1">#REF!</definedName>
    <definedName name="XRefPaste10Row" localSheetId="5" hidden="1">#REF!</definedName>
    <definedName name="XRefPaste10Row" hidden="1">#REF!</definedName>
    <definedName name="XRefPaste11" localSheetId="24" hidden="1">#REF!</definedName>
    <definedName name="XRefPaste11" localSheetId="38" hidden="1">#REF!</definedName>
    <definedName name="XRefPaste11" localSheetId="28" hidden="1">#REF!</definedName>
    <definedName name="XRefPaste11" localSheetId="29" hidden="1">#REF!</definedName>
    <definedName name="XRefPaste11" localSheetId="33" hidden="1">#REF!</definedName>
    <definedName name="XRefPaste11" localSheetId="32" hidden="1">#REF!</definedName>
    <definedName name="XRefPaste11" localSheetId="30" hidden="1">#REF!</definedName>
    <definedName name="XRefPaste11" localSheetId="4" hidden="1">#REF!</definedName>
    <definedName name="XRefPaste11" localSheetId="3" hidden="1">#REF!</definedName>
    <definedName name="XRefPaste11" localSheetId="37" hidden="1">#REF!</definedName>
    <definedName name="XRefPaste11" localSheetId="0" hidden="1">#REF!</definedName>
    <definedName name="XRefPaste11" localSheetId="40" hidden="1">#REF!</definedName>
    <definedName name="XRefPaste11" localSheetId="34" hidden="1">#REF!</definedName>
    <definedName name="XRefPaste11" localSheetId="35" hidden="1">#REF!</definedName>
    <definedName name="XRefPaste11" localSheetId="5" hidden="1">#REF!</definedName>
    <definedName name="XRefPaste11" hidden="1">#REF!</definedName>
    <definedName name="XRefPaste11Row" localSheetId="24" hidden="1">#REF!</definedName>
    <definedName name="XRefPaste11Row" localSheetId="38" hidden="1">#REF!</definedName>
    <definedName name="XRefPaste11Row" localSheetId="28" hidden="1">#REF!</definedName>
    <definedName name="XRefPaste11Row" localSheetId="29" hidden="1">#REF!</definedName>
    <definedName name="XRefPaste11Row" localSheetId="33" hidden="1">#REF!</definedName>
    <definedName name="XRefPaste11Row" localSheetId="32" hidden="1">#REF!</definedName>
    <definedName name="XRefPaste11Row" localSheetId="30" hidden="1">#REF!</definedName>
    <definedName name="XRefPaste11Row" localSheetId="4" hidden="1">#REF!</definedName>
    <definedName name="XRefPaste11Row" localSheetId="3" hidden="1">#REF!</definedName>
    <definedName name="XRefPaste11Row" localSheetId="37" hidden="1">#REF!</definedName>
    <definedName name="XRefPaste11Row" localSheetId="0" hidden="1">#REF!</definedName>
    <definedName name="XRefPaste11Row" localSheetId="40" hidden="1">#REF!</definedName>
    <definedName name="XRefPaste11Row" localSheetId="34" hidden="1">#REF!</definedName>
    <definedName name="XRefPaste11Row" localSheetId="35" hidden="1">#REF!</definedName>
    <definedName name="XRefPaste11Row" localSheetId="5" hidden="1">#REF!</definedName>
    <definedName name="XRefPaste11Row" hidden="1">#REF!</definedName>
    <definedName name="XRefPaste12" localSheetId="24" hidden="1">#REF!</definedName>
    <definedName name="XRefPaste12" localSheetId="38" hidden="1">#REF!</definedName>
    <definedName name="XRefPaste12" localSheetId="28" hidden="1">#REF!</definedName>
    <definedName name="XRefPaste12" localSheetId="29" hidden="1">#REF!</definedName>
    <definedName name="XRefPaste12" localSheetId="33" hidden="1">#REF!</definedName>
    <definedName name="XRefPaste12" localSheetId="32" hidden="1">#REF!</definedName>
    <definedName name="XRefPaste12" localSheetId="30" hidden="1">#REF!</definedName>
    <definedName name="XRefPaste12" localSheetId="4" hidden="1">#REF!</definedName>
    <definedName name="XRefPaste12" localSheetId="3" hidden="1">#REF!</definedName>
    <definedName name="XRefPaste12" localSheetId="37" hidden="1">#REF!</definedName>
    <definedName name="XRefPaste12" localSheetId="0" hidden="1">#REF!</definedName>
    <definedName name="XRefPaste12" localSheetId="40" hidden="1">#REF!</definedName>
    <definedName name="XRefPaste12" localSheetId="34" hidden="1">#REF!</definedName>
    <definedName name="XRefPaste12" localSheetId="35" hidden="1">#REF!</definedName>
    <definedName name="XRefPaste12" localSheetId="5" hidden="1">#REF!</definedName>
    <definedName name="XRefPaste12" hidden="1">#REF!</definedName>
    <definedName name="XRefPaste12Row" localSheetId="24" hidden="1">#REF!</definedName>
    <definedName name="XRefPaste12Row" localSheetId="38" hidden="1">#REF!</definedName>
    <definedName name="XRefPaste12Row" localSheetId="28" hidden="1">#REF!</definedName>
    <definedName name="XRefPaste12Row" localSheetId="29" hidden="1">#REF!</definedName>
    <definedName name="XRefPaste12Row" localSheetId="33" hidden="1">#REF!</definedName>
    <definedName name="XRefPaste12Row" localSheetId="32" hidden="1">#REF!</definedName>
    <definedName name="XRefPaste12Row" localSheetId="30" hidden="1">#REF!</definedName>
    <definedName name="XRefPaste12Row" localSheetId="4" hidden="1">#REF!</definedName>
    <definedName name="XRefPaste12Row" localSheetId="3" hidden="1">#REF!</definedName>
    <definedName name="XRefPaste12Row" localSheetId="37" hidden="1">#REF!</definedName>
    <definedName name="XRefPaste12Row" localSheetId="0" hidden="1">#REF!</definedName>
    <definedName name="XRefPaste12Row" localSheetId="40" hidden="1">#REF!</definedName>
    <definedName name="XRefPaste12Row" localSheetId="34" hidden="1">#REF!</definedName>
    <definedName name="XRefPaste12Row" localSheetId="35" hidden="1">#REF!</definedName>
    <definedName name="XRefPaste12Row" localSheetId="5" hidden="1">#REF!</definedName>
    <definedName name="XRefPaste12Row" hidden="1">#REF!</definedName>
    <definedName name="XRefPaste13" localSheetId="24" hidden="1">#REF!</definedName>
    <definedName name="XRefPaste13" localSheetId="38" hidden="1">#REF!</definedName>
    <definedName name="XRefPaste13" localSheetId="28" hidden="1">#REF!</definedName>
    <definedName name="XRefPaste13" localSheetId="29" hidden="1">#REF!</definedName>
    <definedName name="XRefPaste13" localSheetId="33" hidden="1">#REF!</definedName>
    <definedName name="XRefPaste13" localSheetId="32" hidden="1">#REF!</definedName>
    <definedName name="XRefPaste13" localSheetId="30" hidden="1">#REF!</definedName>
    <definedName name="XRefPaste13" localSheetId="4" hidden="1">#REF!</definedName>
    <definedName name="XRefPaste13" localSheetId="3" hidden="1">#REF!</definedName>
    <definedName name="XRefPaste13" localSheetId="37" hidden="1">#REF!</definedName>
    <definedName name="XRefPaste13" localSheetId="0" hidden="1">#REF!</definedName>
    <definedName name="XRefPaste13" localSheetId="40" hidden="1">#REF!</definedName>
    <definedName name="XRefPaste13" localSheetId="34" hidden="1">#REF!</definedName>
    <definedName name="XRefPaste13" localSheetId="35" hidden="1">#REF!</definedName>
    <definedName name="XRefPaste13" localSheetId="5" hidden="1">#REF!</definedName>
    <definedName name="XRefPaste13" hidden="1">#REF!</definedName>
    <definedName name="XRefPaste15" localSheetId="24" hidden="1">#REF!</definedName>
    <definedName name="XRefPaste15" localSheetId="38" hidden="1">#REF!</definedName>
    <definedName name="XRefPaste15" localSheetId="28" hidden="1">#REF!</definedName>
    <definedName name="XRefPaste15" localSheetId="29" hidden="1">#REF!</definedName>
    <definedName name="XRefPaste15" localSheetId="33" hidden="1">#REF!</definedName>
    <definedName name="XRefPaste15" localSheetId="32" hidden="1">#REF!</definedName>
    <definedName name="XRefPaste15" localSheetId="30" hidden="1">#REF!</definedName>
    <definedName name="XRefPaste15" localSheetId="4" hidden="1">#REF!</definedName>
    <definedName name="XRefPaste15" localSheetId="3" hidden="1">#REF!</definedName>
    <definedName name="XRefPaste15" localSheetId="37" hidden="1">#REF!</definedName>
    <definedName name="XRefPaste15" localSheetId="0" hidden="1">#REF!</definedName>
    <definedName name="XRefPaste15" localSheetId="40" hidden="1">#REF!</definedName>
    <definedName name="XRefPaste15" localSheetId="34" hidden="1">#REF!</definedName>
    <definedName name="XRefPaste15" localSheetId="35" hidden="1">#REF!</definedName>
    <definedName name="XRefPaste15" localSheetId="5" hidden="1">#REF!</definedName>
    <definedName name="XRefPaste15" hidden="1">#REF!</definedName>
    <definedName name="XRefPaste1Row" localSheetId="24" hidden="1">#REF!</definedName>
    <definedName name="XRefPaste1Row" localSheetId="38" hidden="1">#REF!</definedName>
    <definedName name="XRefPaste1Row" localSheetId="28" hidden="1">#REF!</definedName>
    <definedName name="XRefPaste1Row" localSheetId="29" hidden="1">#REF!</definedName>
    <definedName name="XRefPaste1Row" localSheetId="33" hidden="1">#REF!</definedName>
    <definedName name="XRefPaste1Row" localSheetId="32" hidden="1">#REF!</definedName>
    <definedName name="XRefPaste1Row" localSheetId="30" hidden="1">#REF!</definedName>
    <definedName name="XRefPaste1Row" localSheetId="4" hidden="1">#REF!</definedName>
    <definedName name="XRefPaste1Row" localSheetId="3" hidden="1">#REF!</definedName>
    <definedName name="XRefPaste1Row" localSheetId="37" hidden="1">#REF!</definedName>
    <definedName name="XRefPaste1Row" localSheetId="0" hidden="1">#REF!</definedName>
    <definedName name="XRefPaste1Row" localSheetId="40" hidden="1">#REF!</definedName>
    <definedName name="XRefPaste1Row" localSheetId="34" hidden="1">#REF!</definedName>
    <definedName name="XRefPaste1Row" localSheetId="35" hidden="1">#REF!</definedName>
    <definedName name="XRefPaste1Row" localSheetId="5" hidden="1">#REF!</definedName>
    <definedName name="XRefPaste1Row" hidden="1">#REF!</definedName>
    <definedName name="XRefPaste2" localSheetId="24" hidden="1">#REF!</definedName>
    <definedName name="XRefPaste2" localSheetId="38" hidden="1">#REF!</definedName>
    <definedName name="XRefPaste2" localSheetId="28" hidden="1">#REF!</definedName>
    <definedName name="XRefPaste2" localSheetId="29" hidden="1">#REF!</definedName>
    <definedName name="XRefPaste2" localSheetId="33" hidden="1">#REF!</definedName>
    <definedName name="XRefPaste2" localSheetId="32" hidden="1">#REF!</definedName>
    <definedName name="XRefPaste2" localSheetId="30" hidden="1">#REF!</definedName>
    <definedName name="XRefPaste2" localSheetId="4" hidden="1">#REF!</definedName>
    <definedName name="XRefPaste2" localSheetId="3" hidden="1">#REF!</definedName>
    <definedName name="XRefPaste2" localSheetId="37" hidden="1">#REF!</definedName>
    <definedName name="XRefPaste2" localSheetId="0" hidden="1">#REF!</definedName>
    <definedName name="XRefPaste2" localSheetId="40" hidden="1">#REF!</definedName>
    <definedName name="XRefPaste2" localSheetId="34" hidden="1">#REF!</definedName>
    <definedName name="XRefPaste2" localSheetId="35" hidden="1">#REF!</definedName>
    <definedName name="XRefPaste2" localSheetId="5" hidden="1">#REF!</definedName>
    <definedName name="XRefPaste2" hidden="1">#REF!</definedName>
    <definedName name="XRefPaste2Row" localSheetId="24" hidden="1">#REF!</definedName>
    <definedName name="XRefPaste2Row" localSheetId="38" hidden="1">#REF!</definedName>
    <definedName name="XRefPaste2Row" localSheetId="28" hidden="1">#REF!</definedName>
    <definedName name="XRefPaste2Row" localSheetId="29" hidden="1">#REF!</definedName>
    <definedName name="XRefPaste2Row" localSheetId="33" hidden="1">#REF!</definedName>
    <definedName name="XRefPaste2Row" localSheetId="32" hidden="1">#REF!</definedName>
    <definedName name="XRefPaste2Row" localSheetId="30" hidden="1">#REF!</definedName>
    <definedName name="XRefPaste2Row" localSheetId="4" hidden="1">#REF!</definedName>
    <definedName name="XRefPaste2Row" localSheetId="3" hidden="1">#REF!</definedName>
    <definedName name="XRefPaste2Row" localSheetId="37" hidden="1">#REF!</definedName>
    <definedName name="XRefPaste2Row" localSheetId="0" hidden="1">#REF!</definedName>
    <definedName name="XRefPaste2Row" localSheetId="40" hidden="1">#REF!</definedName>
    <definedName name="XRefPaste2Row" localSheetId="34" hidden="1">#REF!</definedName>
    <definedName name="XRefPaste2Row" localSheetId="35" hidden="1">#REF!</definedName>
    <definedName name="XRefPaste2Row" localSheetId="5" hidden="1">#REF!</definedName>
    <definedName name="XRefPaste2Row" hidden="1">#REF!</definedName>
    <definedName name="XRefPaste3" localSheetId="24" hidden="1">#REF!</definedName>
    <definedName name="XRefPaste3" localSheetId="38" hidden="1">#REF!</definedName>
    <definedName name="XRefPaste3" localSheetId="28" hidden="1">#REF!</definedName>
    <definedName name="XRefPaste3" localSheetId="29" hidden="1">#REF!</definedName>
    <definedName name="XRefPaste3" localSheetId="33" hidden="1">#REF!</definedName>
    <definedName name="XRefPaste3" localSheetId="32" hidden="1">#REF!</definedName>
    <definedName name="XRefPaste3" localSheetId="30" hidden="1">#REF!</definedName>
    <definedName name="XRefPaste3" localSheetId="4" hidden="1">#REF!</definedName>
    <definedName name="XRefPaste3" localSheetId="3" hidden="1">#REF!</definedName>
    <definedName name="XRefPaste3" localSheetId="37" hidden="1">#REF!</definedName>
    <definedName name="XRefPaste3" localSheetId="0" hidden="1">#REF!</definedName>
    <definedName name="XRefPaste3" localSheetId="40" hidden="1">#REF!</definedName>
    <definedName name="XRefPaste3" localSheetId="34" hidden="1">#REF!</definedName>
    <definedName name="XRefPaste3" localSheetId="35" hidden="1">#REF!</definedName>
    <definedName name="XRefPaste3" localSheetId="5" hidden="1">#REF!</definedName>
    <definedName name="XRefPaste3" hidden="1">#REF!</definedName>
    <definedName name="XRefPaste3Row" localSheetId="24" hidden="1">#REF!</definedName>
    <definedName name="XRefPaste3Row" localSheetId="38" hidden="1">#REF!</definedName>
    <definedName name="XRefPaste3Row" localSheetId="28" hidden="1">#REF!</definedName>
    <definedName name="XRefPaste3Row" localSheetId="29" hidden="1">#REF!</definedName>
    <definedName name="XRefPaste3Row" localSheetId="33" hidden="1">#REF!</definedName>
    <definedName name="XRefPaste3Row" localSheetId="32" hidden="1">#REF!</definedName>
    <definedName name="XRefPaste3Row" localSheetId="30" hidden="1">#REF!</definedName>
    <definedName name="XRefPaste3Row" localSheetId="4" hidden="1">#REF!</definedName>
    <definedName name="XRefPaste3Row" localSheetId="3" hidden="1">#REF!</definedName>
    <definedName name="XRefPaste3Row" localSheetId="37" hidden="1">#REF!</definedName>
    <definedName name="XRefPaste3Row" localSheetId="0" hidden="1">#REF!</definedName>
    <definedName name="XRefPaste3Row" localSheetId="40" hidden="1">#REF!</definedName>
    <definedName name="XRefPaste3Row" localSheetId="34" hidden="1">#REF!</definedName>
    <definedName name="XRefPaste3Row" localSheetId="35" hidden="1">#REF!</definedName>
    <definedName name="XRefPaste3Row" localSheetId="5" hidden="1">#REF!</definedName>
    <definedName name="XRefPaste3Row" hidden="1">#REF!</definedName>
    <definedName name="XRefPaste4" localSheetId="24" hidden="1">#REF!</definedName>
    <definedName name="XRefPaste4" localSheetId="38" hidden="1">#REF!</definedName>
    <definedName name="XRefPaste4" localSheetId="28" hidden="1">#REF!</definedName>
    <definedName name="XRefPaste4" localSheetId="29" hidden="1">#REF!</definedName>
    <definedName name="XRefPaste4" localSheetId="33" hidden="1">#REF!</definedName>
    <definedName name="XRefPaste4" localSheetId="32" hidden="1">#REF!</definedName>
    <definedName name="XRefPaste4" localSheetId="30" hidden="1">#REF!</definedName>
    <definedName name="XRefPaste4" localSheetId="4" hidden="1">#REF!</definedName>
    <definedName name="XRefPaste4" localSheetId="3" hidden="1">#REF!</definedName>
    <definedName name="XRefPaste4" localSheetId="37" hidden="1">#REF!</definedName>
    <definedName name="XRefPaste4" localSheetId="0" hidden="1">#REF!</definedName>
    <definedName name="XRefPaste4" localSheetId="40" hidden="1">#REF!</definedName>
    <definedName name="XRefPaste4" localSheetId="34" hidden="1">#REF!</definedName>
    <definedName name="XRefPaste4" localSheetId="35" hidden="1">#REF!</definedName>
    <definedName name="XRefPaste4" localSheetId="5" hidden="1">#REF!</definedName>
    <definedName name="XRefPaste4" hidden="1">#REF!</definedName>
    <definedName name="XRefPaste4Row" localSheetId="24" hidden="1">#REF!</definedName>
    <definedName name="XRefPaste4Row" localSheetId="38" hidden="1">#REF!</definedName>
    <definedName name="XRefPaste4Row" localSheetId="28" hidden="1">#REF!</definedName>
    <definedName name="XRefPaste4Row" localSheetId="29" hidden="1">#REF!</definedName>
    <definedName name="XRefPaste4Row" localSheetId="33" hidden="1">#REF!</definedName>
    <definedName name="XRefPaste4Row" localSheetId="32" hidden="1">#REF!</definedName>
    <definedName name="XRefPaste4Row" localSheetId="30" hidden="1">#REF!</definedName>
    <definedName name="XRefPaste4Row" localSheetId="4" hidden="1">#REF!</definedName>
    <definedName name="XRefPaste4Row" localSheetId="3" hidden="1">#REF!</definedName>
    <definedName name="XRefPaste4Row" localSheetId="37" hidden="1">#REF!</definedName>
    <definedName name="XRefPaste4Row" localSheetId="0" hidden="1">#REF!</definedName>
    <definedName name="XRefPaste4Row" localSheetId="40" hidden="1">#REF!</definedName>
    <definedName name="XRefPaste4Row" localSheetId="34" hidden="1">#REF!</definedName>
    <definedName name="XRefPaste4Row" localSheetId="35" hidden="1">#REF!</definedName>
    <definedName name="XRefPaste4Row" localSheetId="5" hidden="1">#REF!</definedName>
    <definedName name="XRefPaste4Row" hidden="1">#REF!</definedName>
    <definedName name="XRefPaste5" localSheetId="24" hidden="1">#REF!</definedName>
    <definedName name="XRefPaste5" localSheetId="38" hidden="1">#REF!</definedName>
    <definedName name="XRefPaste5" localSheetId="28" hidden="1">#REF!</definedName>
    <definedName name="XRefPaste5" localSheetId="29" hidden="1">#REF!</definedName>
    <definedName name="XRefPaste5" localSheetId="33" hidden="1">#REF!</definedName>
    <definedName name="XRefPaste5" localSheetId="32" hidden="1">#REF!</definedName>
    <definedName name="XRefPaste5" localSheetId="30" hidden="1">#REF!</definedName>
    <definedName name="XRefPaste5" localSheetId="4" hidden="1">#REF!</definedName>
    <definedName name="XRefPaste5" localSheetId="3" hidden="1">#REF!</definedName>
    <definedName name="XRefPaste5" localSheetId="37" hidden="1">#REF!</definedName>
    <definedName name="XRefPaste5" localSheetId="0" hidden="1">#REF!</definedName>
    <definedName name="XRefPaste5" localSheetId="40" hidden="1">#REF!</definedName>
    <definedName name="XRefPaste5" localSheetId="34" hidden="1">#REF!</definedName>
    <definedName name="XRefPaste5" localSheetId="35" hidden="1">#REF!</definedName>
    <definedName name="XRefPaste5" localSheetId="5" hidden="1">#REF!</definedName>
    <definedName name="XRefPaste5" hidden="1">#REF!</definedName>
    <definedName name="XRefPaste5Row" localSheetId="24" hidden="1">#REF!</definedName>
    <definedName name="XRefPaste5Row" localSheetId="38" hidden="1">#REF!</definedName>
    <definedName name="XRefPaste5Row" localSheetId="28" hidden="1">#REF!</definedName>
    <definedName name="XRefPaste5Row" localSheetId="29" hidden="1">#REF!</definedName>
    <definedName name="XRefPaste5Row" localSheetId="33" hidden="1">#REF!</definedName>
    <definedName name="XRefPaste5Row" localSheetId="32" hidden="1">#REF!</definedName>
    <definedName name="XRefPaste5Row" localSheetId="30" hidden="1">#REF!</definedName>
    <definedName name="XRefPaste5Row" localSheetId="4" hidden="1">#REF!</definedName>
    <definedName name="XRefPaste5Row" localSheetId="3" hidden="1">#REF!</definedName>
    <definedName name="XRefPaste5Row" localSheetId="37" hidden="1">#REF!</definedName>
    <definedName name="XRefPaste5Row" localSheetId="0" hidden="1">#REF!</definedName>
    <definedName name="XRefPaste5Row" localSheetId="40" hidden="1">#REF!</definedName>
    <definedName name="XRefPaste5Row" localSheetId="34" hidden="1">#REF!</definedName>
    <definedName name="XRefPaste5Row" localSheetId="35" hidden="1">#REF!</definedName>
    <definedName name="XRefPaste5Row" localSheetId="5" hidden="1">#REF!</definedName>
    <definedName name="XRefPaste5Row" hidden="1">#REF!</definedName>
    <definedName name="XRefPaste6" localSheetId="24" hidden="1">#REF!</definedName>
    <definedName name="XRefPaste6" localSheetId="38" hidden="1">#REF!</definedName>
    <definedName name="XRefPaste6" localSheetId="28" hidden="1">#REF!</definedName>
    <definedName name="XRefPaste6" localSheetId="29" hidden="1">#REF!</definedName>
    <definedName name="XRefPaste6" localSheetId="33" hidden="1">#REF!</definedName>
    <definedName name="XRefPaste6" localSheetId="32" hidden="1">#REF!</definedName>
    <definedName name="XRefPaste6" localSheetId="30" hidden="1">#REF!</definedName>
    <definedName name="XRefPaste6" localSheetId="4" hidden="1">#REF!</definedName>
    <definedName name="XRefPaste6" localSheetId="3" hidden="1">#REF!</definedName>
    <definedName name="XRefPaste6" localSheetId="37" hidden="1">#REF!</definedName>
    <definedName name="XRefPaste6" localSheetId="0" hidden="1">#REF!</definedName>
    <definedName name="XRefPaste6" localSheetId="40" hidden="1">#REF!</definedName>
    <definedName name="XRefPaste6" localSheetId="34" hidden="1">#REF!</definedName>
    <definedName name="XRefPaste6" localSheetId="35" hidden="1">#REF!</definedName>
    <definedName name="XRefPaste6" localSheetId="5" hidden="1">#REF!</definedName>
    <definedName name="XRefPaste6" hidden="1">#REF!</definedName>
    <definedName name="XRefPaste6Row" localSheetId="24" hidden="1">#REF!</definedName>
    <definedName name="XRefPaste6Row" localSheetId="38" hidden="1">#REF!</definedName>
    <definedName name="XRefPaste6Row" localSheetId="28" hidden="1">#REF!</definedName>
    <definedName name="XRefPaste6Row" localSheetId="29" hidden="1">#REF!</definedName>
    <definedName name="XRefPaste6Row" localSheetId="33" hidden="1">#REF!</definedName>
    <definedName name="XRefPaste6Row" localSheetId="32" hidden="1">#REF!</definedName>
    <definedName name="XRefPaste6Row" localSheetId="30" hidden="1">#REF!</definedName>
    <definedName name="XRefPaste6Row" localSheetId="4" hidden="1">#REF!</definedName>
    <definedName name="XRefPaste6Row" localSheetId="3" hidden="1">#REF!</definedName>
    <definedName name="XRefPaste6Row" localSheetId="37" hidden="1">#REF!</definedName>
    <definedName name="XRefPaste6Row" localSheetId="0" hidden="1">#REF!</definedName>
    <definedName name="XRefPaste6Row" localSheetId="40" hidden="1">#REF!</definedName>
    <definedName name="XRefPaste6Row" localSheetId="34" hidden="1">#REF!</definedName>
    <definedName name="XRefPaste6Row" localSheetId="35" hidden="1">#REF!</definedName>
    <definedName name="XRefPaste6Row" localSheetId="5" hidden="1">#REF!</definedName>
    <definedName name="XRefPaste6Row" hidden="1">#REF!</definedName>
    <definedName name="XRefPaste7" localSheetId="24" hidden="1">#REF!</definedName>
    <definedName name="XRefPaste7" localSheetId="38" hidden="1">#REF!</definedName>
    <definedName name="XRefPaste7" localSheetId="28" hidden="1">#REF!</definedName>
    <definedName name="XRefPaste7" localSheetId="29" hidden="1">#REF!</definedName>
    <definedName name="XRefPaste7" localSheetId="33" hidden="1">#REF!</definedName>
    <definedName name="XRefPaste7" localSheetId="32" hidden="1">#REF!</definedName>
    <definedName name="XRefPaste7" localSheetId="30" hidden="1">#REF!</definedName>
    <definedName name="XRefPaste7" localSheetId="4" hidden="1">#REF!</definedName>
    <definedName name="XRefPaste7" localSheetId="3" hidden="1">#REF!</definedName>
    <definedName name="XRefPaste7" localSheetId="37" hidden="1">#REF!</definedName>
    <definedName name="XRefPaste7" localSheetId="0" hidden="1">#REF!</definedName>
    <definedName name="XRefPaste7" localSheetId="40" hidden="1">#REF!</definedName>
    <definedName name="XRefPaste7" localSheetId="34" hidden="1">#REF!</definedName>
    <definedName name="XRefPaste7" localSheetId="35" hidden="1">#REF!</definedName>
    <definedName name="XRefPaste7" localSheetId="5" hidden="1">#REF!</definedName>
    <definedName name="XRefPaste7" hidden="1">#REF!</definedName>
    <definedName name="XRefPaste7Row" localSheetId="24" hidden="1">#REF!</definedName>
    <definedName name="XRefPaste7Row" localSheetId="38" hidden="1">#REF!</definedName>
    <definedName name="XRefPaste7Row" localSheetId="28" hidden="1">#REF!</definedName>
    <definedName name="XRefPaste7Row" localSheetId="29" hidden="1">#REF!</definedName>
    <definedName name="XRefPaste7Row" localSheetId="33" hidden="1">#REF!</definedName>
    <definedName name="XRefPaste7Row" localSheetId="32" hidden="1">#REF!</definedName>
    <definedName name="XRefPaste7Row" localSheetId="30" hidden="1">#REF!</definedName>
    <definedName name="XRefPaste7Row" localSheetId="4" hidden="1">#REF!</definedName>
    <definedName name="XRefPaste7Row" localSheetId="3" hidden="1">#REF!</definedName>
    <definedName name="XRefPaste7Row" localSheetId="37" hidden="1">#REF!</definedName>
    <definedName name="XRefPaste7Row" localSheetId="0" hidden="1">#REF!</definedName>
    <definedName name="XRefPaste7Row" localSheetId="40" hidden="1">#REF!</definedName>
    <definedName name="XRefPaste7Row" localSheetId="34" hidden="1">#REF!</definedName>
    <definedName name="XRefPaste7Row" localSheetId="35" hidden="1">#REF!</definedName>
    <definedName name="XRefPaste7Row" localSheetId="5" hidden="1">#REF!</definedName>
    <definedName name="XRefPaste7Row" hidden="1">#REF!</definedName>
    <definedName name="XRefPaste8" localSheetId="24" hidden="1">#REF!</definedName>
    <definedName name="XRefPaste8" localSheetId="38" hidden="1">#REF!</definedName>
    <definedName name="XRefPaste8" localSheetId="28" hidden="1">#REF!</definedName>
    <definedName name="XRefPaste8" localSheetId="29" hidden="1">#REF!</definedName>
    <definedName name="XRefPaste8" localSheetId="33" hidden="1">#REF!</definedName>
    <definedName name="XRefPaste8" localSheetId="32" hidden="1">#REF!</definedName>
    <definedName name="XRefPaste8" localSheetId="30" hidden="1">#REF!</definedName>
    <definedName name="XRefPaste8" localSheetId="4" hidden="1">#REF!</definedName>
    <definedName name="XRefPaste8" localSheetId="3" hidden="1">#REF!</definedName>
    <definedName name="XRefPaste8" localSheetId="37" hidden="1">#REF!</definedName>
    <definedName name="XRefPaste8" localSheetId="0" hidden="1">#REF!</definedName>
    <definedName name="XRefPaste8" localSheetId="40" hidden="1">#REF!</definedName>
    <definedName name="XRefPaste8" localSheetId="34" hidden="1">#REF!</definedName>
    <definedName name="XRefPaste8" localSheetId="35" hidden="1">#REF!</definedName>
    <definedName name="XRefPaste8" localSheetId="5" hidden="1">#REF!</definedName>
    <definedName name="XRefPaste8" hidden="1">#REF!</definedName>
    <definedName name="XRefPaste8Row" localSheetId="24" hidden="1">#REF!</definedName>
    <definedName name="XRefPaste8Row" localSheetId="38" hidden="1">#REF!</definedName>
    <definedName name="XRefPaste8Row" localSheetId="28" hidden="1">#REF!</definedName>
    <definedName name="XRefPaste8Row" localSheetId="29" hidden="1">#REF!</definedName>
    <definedName name="XRefPaste8Row" localSheetId="33" hidden="1">#REF!</definedName>
    <definedName name="XRefPaste8Row" localSheetId="32" hidden="1">#REF!</definedName>
    <definedName name="XRefPaste8Row" localSheetId="30" hidden="1">#REF!</definedName>
    <definedName name="XRefPaste8Row" localSheetId="4" hidden="1">#REF!</definedName>
    <definedName name="XRefPaste8Row" localSheetId="3" hidden="1">#REF!</definedName>
    <definedName name="XRefPaste8Row" localSheetId="37" hidden="1">#REF!</definedName>
    <definedName name="XRefPaste8Row" localSheetId="0" hidden="1">#REF!</definedName>
    <definedName name="XRefPaste8Row" localSheetId="40" hidden="1">#REF!</definedName>
    <definedName name="XRefPaste8Row" localSheetId="34" hidden="1">#REF!</definedName>
    <definedName name="XRefPaste8Row" localSheetId="35" hidden="1">#REF!</definedName>
    <definedName name="XRefPaste8Row" localSheetId="5" hidden="1">#REF!</definedName>
    <definedName name="XRefPaste8Row" hidden="1">#REF!</definedName>
    <definedName name="XRefPaste9" localSheetId="24" hidden="1">#REF!</definedName>
    <definedName name="XRefPaste9" localSheetId="38" hidden="1">#REF!</definedName>
    <definedName name="XRefPaste9" localSheetId="28" hidden="1">#REF!</definedName>
    <definedName name="XRefPaste9" localSheetId="29" hidden="1">#REF!</definedName>
    <definedName name="XRefPaste9" localSheetId="33" hidden="1">#REF!</definedName>
    <definedName name="XRefPaste9" localSheetId="32" hidden="1">#REF!</definedName>
    <definedName name="XRefPaste9" localSheetId="30" hidden="1">#REF!</definedName>
    <definedName name="XRefPaste9" localSheetId="4" hidden="1">#REF!</definedName>
    <definedName name="XRefPaste9" localSheetId="3" hidden="1">#REF!</definedName>
    <definedName name="XRefPaste9" localSheetId="37" hidden="1">#REF!</definedName>
    <definedName name="XRefPaste9" localSheetId="0" hidden="1">#REF!</definedName>
    <definedName name="XRefPaste9" localSheetId="40" hidden="1">#REF!</definedName>
    <definedName name="XRefPaste9" localSheetId="34" hidden="1">#REF!</definedName>
    <definedName name="XRefPaste9" localSheetId="35" hidden="1">#REF!</definedName>
    <definedName name="XRefPaste9" localSheetId="5" hidden="1">#REF!</definedName>
    <definedName name="XRefPaste9" hidden="1">#REF!</definedName>
    <definedName name="XRefPaste9Row" localSheetId="24" hidden="1">#REF!</definedName>
    <definedName name="XRefPaste9Row" localSheetId="38" hidden="1">#REF!</definedName>
    <definedName name="XRefPaste9Row" localSheetId="28" hidden="1">#REF!</definedName>
    <definedName name="XRefPaste9Row" localSheetId="29" hidden="1">#REF!</definedName>
    <definedName name="XRefPaste9Row" localSheetId="33" hidden="1">#REF!</definedName>
    <definedName name="XRefPaste9Row" localSheetId="32" hidden="1">#REF!</definedName>
    <definedName name="XRefPaste9Row" localSheetId="30" hidden="1">#REF!</definedName>
    <definedName name="XRefPaste9Row" localSheetId="4" hidden="1">#REF!</definedName>
    <definedName name="XRefPaste9Row" localSheetId="3" hidden="1">#REF!</definedName>
    <definedName name="XRefPaste9Row" localSheetId="37" hidden="1">#REF!</definedName>
    <definedName name="XRefPaste9Row" localSheetId="0" hidden="1">#REF!</definedName>
    <definedName name="XRefPaste9Row" localSheetId="40" hidden="1">#REF!</definedName>
    <definedName name="XRefPaste9Row" localSheetId="34" hidden="1">#REF!</definedName>
    <definedName name="XRefPaste9Row" localSheetId="35" hidden="1">#REF!</definedName>
    <definedName name="XRefPaste9Row" localSheetId="5" hidden="1">#REF!</definedName>
    <definedName name="XRefPaste9Row" hidden="1">#REF!</definedName>
    <definedName name="XRefPasteRangeCount" hidden="1">1</definedName>
    <definedName name="xx" localSheetId="24">#REF!</definedName>
    <definedName name="xx" localSheetId="38">#REF!</definedName>
    <definedName name="xx" localSheetId="28">#REF!</definedName>
    <definedName name="xx" localSheetId="29">#REF!</definedName>
    <definedName name="xx" localSheetId="33">#REF!</definedName>
    <definedName name="xx" localSheetId="32">#REF!</definedName>
    <definedName name="xx" localSheetId="30">#REF!</definedName>
    <definedName name="xx" localSheetId="4">#REF!</definedName>
    <definedName name="xx" localSheetId="3">#REF!</definedName>
    <definedName name="xx" localSheetId="37">#REF!</definedName>
    <definedName name="xx" localSheetId="0">#REF!</definedName>
    <definedName name="xx" localSheetId="40">#REF!</definedName>
    <definedName name="xx" localSheetId="34">#REF!</definedName>
    <definedName name="xx" localSheetId="35">#REF!</definedName>
    <definedName name="xx" localSheetId="5">#REF!</definedName>
    <definedName name="xx">#REF!</definedName>
    <definedName name="X행" localSheetId="24">#REF!</definedName>
    <definedName name="X행" localSheetId="38">#REF!</definedName>
    <definedName name="X행" localSheetId="28">#REF!</definedName>
    <definedName name="X행" localSheetId="29">#REF!</definedName>
    <definedName name="X행" localSheetId="33">#REF!</definedName>
    <definedName name="X행" localSheetId="32">#REF!</definedName>
    <definedName name="X행" localSheetId="30">#REF!</definedName>
    <definedName name="X행" localSheetId="4">#REF!</definedName>
    <definedName name="X행" localSheetId="3">#REF!</definedName>
    <definedName name="X행" localSheetId="37">#REF!</definedName>
    <definedName name="X행" localSheetId="0">#REF!</definedName>
    <definedName name="X행" localSheetId="40">#REF!</definedName>
    <definedName name="X행" localSheetId="34">#REF!</definedName>
    <definedName name="X행" localSheetId="35">#REF!</definedName>
    <definedName name="X행" localSheetId="5">#REF!</definedName>
    <definedName name="X행">#REF!</definedName>
    <definedName name="Y" localSheetId="24">#REF!</definedName>
    <definedName name="Y" localSheetId="38">#REF!</definedName>
    <definedName name="Y" localSheetId="28">#REF!</definedName>
    <definedName name="Y" localSheetId="29">#REF!</definedName>
    <definedName name="Y" localSheetId="33">#REF!</definedName>
    <definedName name="Y" localSheetId="32">#REF!</definedName>
    <definedName name="Y" localSheetId="30">#REF!</definedName>
    <definedName name="Y" localSheetId="4">#REF!</definedName>
    <definedName name="Y" localSheetId="3">#REF!</definedName>
    <definedName name="Y" localSheetId="37">#REF!</definedName>
    <definedName name="Y" localSheetId="0">#REF!</definedName>
    <definedName name="Y" localSheetId="40">#REF!</definedName>
    <definedName name="Y" localSheetId="34">#REF!</definedName>
    <definedName name="Y" localSheetId="35">#REF!</definedName>
    <definedName name="Y" localSheetId="5">#REF!</definedName>
    <definedName name="Y">#REF!</definedName>
    <definedName name="year" localSheetId="24">#REF!</definedName>
    <definedName name="year" localSheetId="38">#REF!</definedName>
    <definedName name="year" localSheetId="28">#REF!</definedName>
    <definedName name="year" localSheetId="29">#REF!</definedName>
    <definedName name="year" localSheetId="33">#REF!</definedName>
    <definedName name="year" localSheetId="32">#REF!</definedName>
    <definedName name="year" localSheetId="30">#REF!</definedName>
    <definedName name="year" localSheetId="4">#REF!</definedName>
    <definedName name="year" localSheetId="3">#REF!</definedName>
    <definedName name="year" localSheetId="37">#REF!</definedName>
    <definedName name="year" localSheetId="0">#REF!</definedName>
    <definedName name="year" localSheetId="40">#REF!</definedName>
    <definedName name="year" localSheetId="34">#REF!</definedName>
    <definedName name="year" localSheetId="35">#REF!</definedName>
    <definedName name="year" localSheetId="5">#REF!</definedName>
    <definedName name="year">#REF!</definedName>
    <definedName name="YEAREND" localSheetId="24">#REF!</definedName>
    <definedName name="YEAREND" localSheetId="38">#REF!</definedName>
    <definedName name="YEAREND" localSheetId="28">#REF!</definedName>
    <definedName name="YEAREND" localSheetId="29">#REF!</definedName>
    <definedName name="YEAREND" localSheetId="33">#REF!</definedName>
    <definedName name="YEAREND" localSheetId="32">#REF!</definedName>
    <definedName name="YEAREND" localSheetId="30">#REF!</definedName>
    <definedName name="YEAREND" localSheetId="4">#REF!</definedName>
    <definedName name="YEAREND" localSheetId="3">#REF!</definedName>
    <definedName name="YEAREND" localSheetId="37">#REF!</definedName>
    <definedName name="YEAREND" localSheetId="0">#REF!</definedName>
    <definedName name="YEAREND" localSheetId="40">#REF!</definedName>
    <definedName name="YEAREND" localSheetId="34">#REF!</definedName>
    <definedName name="YEAREND" localSheetId="35">#REF!</definedName>
    <definedName name="YEAREND" localSheetId="5">#REF!</definedName>
    <definedName name="YEAREND">#REF!</definedName>
    <definedName name="yhg" localSheetId="38">리스부채!yhg</definedName>
    <definedName name="yhg" localSheetId="28">매입채무!yhg</definedName>
    <definedName name="yhg" localSheetId="29">#N/A</definedName>
    <definedName name="yhg" localSheetId="33">미지급비용!yhg</definedName>
    <definedName name="yhg" localSheetId="32">선수금!yhg</definedName>
    <definedName name="yhg" localSheetId="30">예수금!yhg</definedName>
    <definedName name="yhg" localSheetId="4">'잉여금처분(안)'!yhg</definedName>
    <definedName name="yhg" localSheetId="3">자본변동표!yhg</definedName>
    <definedName name="yhg" localSheetId="37">장기종업원급여부채!yhg</definedName>
    <definedName name="yhg" localSheetId="0">'재무상태표 '!yhg</definedName>
    <definedName name="yhg" localSheetId="40">제조원가!yhg</definedName>
    <definedName name="yhg" localSheetId="34">차입금!yhg</definedName>
    <definedName name="yhg" localSheetId="35">퇴직충당금!yhg</definedName>
    <definedName name="yhg" localSheetId="5">현금흐름표!yhg</definedName>
    <definedName name="yhg">[0]!yhg</definedName>
    <definedName name="yy" localSheetId="24">#REF!</definedName>
    <definedName name="yy" localSheetId="38">#REF!</definedName>
    <definedName name="yy" localSheetId="28">#REF!</definedName>
    <definedName name="yy" localSheetId="29">#REF!</definedName>
    <definedName name="yy" localSheetId="33">#REF!</definedName>
    <definedName name="yy" localSheetId="32">#REF!</definedName>
    <definedName name="yy" localSheetId="30">#REF!</definedName>
    <definedName name="yy" localSheetId="4">#REF!</definedName>
    <definedName name="yy" localSheetId="3">#REF!</definedName>
    <definedName name="yy" localSheetId="37">#REF!</definedName>
    <definedName name="yy" localSheetId="0">#REF!</definedName>
    <definedName name="yy" localSheetId="40">#REF!</definedName>
    <definedName name="yy" localSheetId="34">#REF!</definedName>
    <definedName name="yy" localSheetId="35">#REF!</definedName>
    <definedName name="yy" localSheetId="5">#REF!</definedName>
    <definedName name="yy">#REF!</definedName>
    <definedName name="yyy" localSheetId="24">#REF!</definedName>
    <definedName name="yyy" localSheetId="38">#REF!</definedName>
    <definedName name="yyy" localSheetId="28">#REF!</definedName>
    <definedName name="yyy" localSheetId="29">#REF!</definedName>
    <definedName name="yyy" localSheetId="33">#REF!</definedName>
    <definedName name="yyy" localSheetId="32">#REF!</definedName>
    <definedName name="yyy" localSheetId="30">#REF!</definedName>
    <definedName name="yyy" localSheetId="4">#REF!</definedName>
    <definedName name="yyy" localSheetId="3">#REF!</definedName>
    <definedName name="yyy" localSheetId="37">#REF!</definedName>
    <definedName name="yyy" localSheetId="0">#REF!</definedName>
    <definedName name="yyy" localSheetId="40">#REF!</definedName>
    <definedName name="yyy" localSheetId="34">#REF!</definedName>
    <definedName name="yyy" localSheetId="35">#REF!</definedName>
    <definedName name="yyy" localSheetId="5">#REF!</definedName>
    <definedName name="yyy">#REF!</definedName>
    <definedName name="Z" localSheetId="38">리스부채!Z</definedName>
    <definedName name="Z" localSheetId="28">매입채무!Z</definedName>
    <definedName name="Z" localSheetId="29">#N/A</definedName>
    <definedName name="Z" localSheetId="33">미지급비용!Z</definedName>
    <definedName name="Z" localSheetId="32">선수금!Z</definedName>
    <definedName name="Z" localSheetId="30">예수금!Z</definedName>
    <definedName name="Z" localSheetId="4">'잉여금처분(안)'!Z</definedName>
    <definedName name="Z" localSheetId="3">자본변동표!Z</definedName>
    <definedName name="Z" localSheetId="37">장기종업원급여부채!Z</definedName>
    <definedName name="Z" localSheetId="0">'재무상태표 '!Z</definedName>
    <definedName name="Z" localSheetId="40">제조원가!Z</definedName>
    <definedName name="Z" localSheetId="34">차입금!Z</definedName>
    <definedName name="Z" localSheetId="35">퇴직충당금!Z</definedName>
    <definedName name="Z" localSheetId="5">현금흐름표!Z</definedName>
    <definedName name="Z">[0]!Z</definedName>
    <definedName name="ZDFV" localSheetId="38">리스부채!ZDFV</definedName>
    <definedName name="ZDFV" localSheetId="28">매입채무!ZDFV</definedName>
    <definedName name="ZDFV" localSheetId="29">#N/A</definedName>
    <definedName name="ZDFV" localSheetId="33">미지급비용!ZDFV</definedName>
    <definedName name="ZDFV" localSheetId="32">선수금!ZDFV</definedName>
    <definedName name="ZDFV" localSheetId="30">예수금!ZDFV</definedName>
    <definedName name="ZDFV" localSheetId="4">'잉여금처분(안)'!ZDFV</definedName>
    <definedName name="ZDFV" localSheetId="3">자본변동표!ZDFV</definedName>
    <definedName name="ZDFV" localSheetId="37">장기종업원급여부채!ZDFV</definedName>
    <definedName name="ZDFV" localSheetId="0">'재무상태표 '!ZDFV</definedName>
    <definedName name="ZDFV" localSheetId="40">제조원가!ZDFV</definedName>
    <definedName name="ZDFV" localSheetId="34">차입금!ZDFV</definedName>
    <definedName name="ZDFV" localSheetId="35">퇴직충당금!ZDFV</definedName>
    <definedName name="ZDFV" localSheetId="5">현금흐름표!ZDFV</definedName>
    <definedName name="ZDFV">[0]!ZDFV</definedName>
    <definedName name="ZSDG" localSheetId="24">#REF!</definedName>
    <definedName name="ZSDG" localSheetId="38">#REF!</definedName>
    <definedName name="ZSDG" localSheetId="28">#REF!</definedName>
    <definedName name="ZSDG" localSheetId="29">#REF!</definedName>
    <definedName name="ZSDG" localSheetId="33">#REF!</definedName>
    <definedName name="ZSDG" localSheetId="32">#REF!</definedName>
    <definedName name="ZSDG" localSheetId="30">#REF!</definedName>
    <definedName name="ZSDG" localSheetId="4">#REF!</definedName>
    <definedName name="ZSDG" localSheetId="3">#REF!</definedName>
    <definedName name="ZSDG" localSheetId="37">#REF!</definedName>
    <definedName name="ZSDG" localSheetId="0">#REF!</definedName>
    <definedName name="ZSDG" localSheetId="40">#REF!</definedName>
    <definedName name="ZSDG" localSheetId="34">#REF!</definedName>
    <definedName name="ZSDG" localSheetId="35">#REF!</definedName>
    <definedName name="ZSDG" localSheetId="5">#REF!</definedName>
    <definedName name="ZSDG">#REF!</definedName>
    <definedName name="ZZ" localSheetId="24">#REF!</definedName>
    <definedName name="ZZ" localSheetId="38">#REF!</definedName>
    <definedName name="ZZ" localSheetId="28">#REF!</definedName>
    <definedName name="ZZ" localSheetId="29">#REF!</definedName>
    <definedName name="ZZ" localSheetId="33">#REF!</definedName>
    <definedName name="ZZ" localSheetId="32">#REF!</definedName>
    <definedName name="ZZ" localSheetId="30">#REF!</definedName>
    <definedName name="ZZ" localSheetId="4">#REF!</definedName>
    <definedName name="ZZ" localSheetId="3">#REF!</definedName>
    <definedName name="ZZ" localSheetId="37">#REF!</definedName>
    <definedName name="ZZ" localSheetId="0">#REF!</definedName>
    <definedName name="ZZ" localSheetId="40">#REF!</definedName>
    <definedName name="ZZ" localSheetId="34">#REF!</definedName>
    <definedName name="ZZ" localSheetId="35">#REF!</definedName>
    <definedName name="ZZ" localSheetId="5">#REF!</definedName>
    <definedName name="ZZ">#REF!</definedName>
    <definedName name="δeng" localSheetId="24">#REF!</definedName>
    <definedName name="δeng" localSheetId="38">#REF!</definedName>
    <definedName name="δeng" localSheetId="28">#REF!</definedName>
    <definedName name="δeng" localSheetId="29">#REF!</definedName>
    <definedName name="δeng" localSheetId="33">#REF!</definedName>
    <definedName name="δeng" localSheetId="32">#REF!</definedName>
    <definedName name="δeng" localSheetId="30">#REF!</definedName>
    <definedName name="δeng" localSheetId="4">#REF!</definedName>
    <definedName name="δeng" localSheetId="3">#REF!</definedName>
    <definedName name="δeng" localSheetId="37">#REF!</definedName>
    <definedName name="δeng" localSheetId="0">#REF!</definedName>
    <definedName name="δeng" localSheetId="40">#REF!</definedName>
    <definedName name="δeng" localSheetId="34">#REF!</definedName>
    <definedName name="δeng" localSheetId="35">#REF!</definedName>
    <definedName name="δeng" localSheetId="5">#REF!</definedName>
    <definedName name="δeng">#REF!</definedName>
    <definedName name="Ε_샥dⅨ" localSheetId="24">#REF!</definedName>
    <definedName name="Ε_샥dⅨ" localSheetId="38">#REF!</definedName>
    <definedName name="Ε_샥dⅨ" localSheetId="28">#REF!</definedName>
    <definedName name="Ε_샥dⅨ" localSheetId="29">#REF!</definedName>
    <definedName name="Ε_샥dⅨ" localSheetId="33">#REF!</definedName>
    <definedName name="Ε_샥dⅨ" localSheetId="32">#REF!</definedName>
    <definedName name="Ε_샥dⅨ" localSheetId="30">#REF!</definedName>
    <definedName name="Ε_샥dⅨ" localSheetId="4">#REF!</definedName>
    <definedName name="Ε_샥dⅨ" localSheetId="3">#REF!</definedName>
    <definedName name="Ε_샥dⅨ" localSheetId="37">#REF!</definedName>
    <definedName name="Ε_샥dⅨ" localSheetId="0">#REF!</definedName>
    <definedName name="Ε_샥dⅨ" localSheetId="40">#REF!</definedName>
    <definedName name="Ε_샥dⅨ" localSheetId="34">#REF!</definedName>
    <definedName name="Ε_샥dⅨ" localSheetId="35">#REF!</definedName>
    <definedName name="Ε_샥dⅨ" localSheetId="5">#REF!</definedName>
    <definedName name="Ε_샥dⅨ">#REF!</definedName>
    <definedName name="π">PI()</definedName>
    <definedName name="ㄱ" localSheetId="24" hidden="1">[11]시산표!#REF!</definedName>
    <definedName name="ㄱ" localSheetId="38" hidden="1">[11]시산표!#REF!</definedName>
    <definedName name="ㄱ" localSheetId="28" hidden="1">[11]시산표!#REF!</definedName>
    <definedName name="ㄱ" localSheetId="29" hidden="1">[11]시산표!#REF!</definedName>
    <definedName name="ㄱ" localSheetId="33" hidden="1">[11]시산표!#REF!</definedName>
    <definedName name="ㄱ" localSheetId="32" hidden="1">[11]시산표!#REF!</definedName>
    <definedName name="ㄱ" localSheetId="30" hidden="1">[11]시산표!#REF!</definedName>
    <definedName name="ㄱ" localSheetId="4" hidden="1">[11]시산표!#REF!</definedName>
    <definedName name="ㄱ" localSheetId="3" hidden="1">[11]시산표!#REF!</definedName>
    <definedName name="ㄱ" localSheetId="37" hidden="1">[11]시산표!#REF!</definedName>
    <definedName name="ㄱ" localSheetId="40" hidden="1">[11]시산표!#REF!</definedName>
    <definedName name="ㄱ" localSheetId="34" hidden="1">[11]시산표!#REF!</definedName>
    <definedName name="ㄱ" localSheetId="35" hidden="1">[11]시산표!#REF!</definedName>
    <definedName name="ㄱ" localSheetId="5" hidden="1">[11]시산표!#REF!</definedName>
    <definedName name="ㄱ" hidden="1">[11]시산표!#REF!</definedName>
    <definedName name="ㄱㄱㄱ">#N/A</definedName>
    <definedName name="ㄱㄱㄱㄱㄱ" localSheetId="24">#REF!</definedName>
    <definedName name="ㄱㄱㄱㄱㄱ" localSheetId="38">#REF!</definedName>
    <definedName name="ㄱㄱㄱㄱㄱ" localSheetId="28">#REF!</definedName>
    <definedName name="ㄱㄱㄱㄱㄱ" localSheetId="29">#REF!</definedName>
    <definedName name="ㄱㄱㄱㄱㄱ" localSheetId="33">#REF!</definedName>
    <definedName name="ㄱㄱㄱㄱㄱ" localSheetId="32">#REF!</definedName>
    <definedName name="ㄱㄱㄱㄱㄱ" localSheetId="30">#REF!</definedName>
    <definedName name="ㄱㄱㄱㄱㄱ" localSheetId="4">#REF!</definedName>
    <definedName name="ㄱㄱㄱㄱㄱ" localSheetId="3">#REF!</definedName>
    <definedName name="ㄱㄱㄱㄱㄱ" localSheetId="37">#REF!</definedName>
    <definedName name="ㄱㄱㄱㄱㄱ" localSheetId="40">#REF!</definedName>
    <definedName name="ㄱㄱㄱㄱㄱ" localSheetId="34">#REF!</definedName>
    <definedName name="ㄱㄱㄱㄱㄱ" localSheetId="35">#REF!</definedName>
    <definedName name="ㄱㄱㄱㄱㄱ" localSheetId="5">#REF!</definedName>
    <definedName name="ㄱㄱㄱㄱㄱ">#REF!</definedName>
    <definedName name="ㄱㅇ" localSheetId="38" hidden="1">{#N/A,#N/A,FALSE,"단축1";#N/A,#N/A,FALSE,"단축2";#N/A,#N/A,FALSE,"단축3";#N/A,#N/A,FALSE,"장축";#N/A,#N/A,FALSE,"4WD"}</definedName>
    <definedName name="ㄱㅇ" localSheetId="28" hidden="1">{#N/A,#N/A,FALSE,"단축1";#N/A,#N/A,FALSE,"단축2";#N/A,#N/A,FALSE,"단축3";#N/A,#N/A,FALSE,"장축";#N/A,#N/A,FALSE,"4WD"}</definedName>
    <definedName name="ㄱㅇ" localSheetId="29" hidden="1">{#N/A,#N/A,FALSE,"단축1";#N/A,#N/A,FALSE,"단축2";#N/A,#N/A,FALSE,"단축3";#N/A,#N/A,FALSE,"장축";#N/A,#N/A,FALSE,"4WD"}</definedName>
    <definedName name="ㄱㅇ" localSheetId="33" hidden="1">{#N/A,#N/A,FALSE,"단축1";#N/A,#N/A,FALSE,"단축2";#N/A,#N/A,FALSE,"단축3";#N/A,#N/A,FALSE,"장축";#N/A,#N/A,FALSE,"4WD"}</definedName>
    <definedName name="ㄱㅇ" localSheetId="32" hidden="1">{#N/A,#N/A,FALSE,"단축1";#N/A,#N/A,FALSE,"단축2";#N/A,#N/A,FALSE,"단축3";#N/A,#N/A,FALSE,"장축";#N/A,#N/A,FALSE,"4WD"}</definedName>
    <definedName name="ㄱㅇ" localSheetId="30" hidden="1">{#N/A,#N/A,FALSE,"단축1";#N/A,#N/A,FALSE,"단축2";#N/A,#N/A,FALSE,"단축3";#N/A,#N/A,FALSE,"장축";#N/A,#N/A,FALSE,"4WD"}</definedName>
    <definedName name="ㄱㅇ" localSheetId="4" hidden="1">{#N/A,#N/A,FALSE,"단축1";#N/A,#N/A,FALSE,"단축2";#N/A,#N/A,FALSE,"단축3";#N/A,#N/A,FALSE,"장축";#N/A,#N/A,FALSE,"4WD"}</definedName>
    <definedName name="ㄱㅇ" localSheetId="3" hidden="1">{#N/A,#N/A,FALSE,"단축1";#N/A,#N/A,FALSE,"단축2";#N/A,#N/A,FALSE,"단축3";#N/A,#N/A,FALSE,"장축";#N/A,#N/A,FALSE,"4WD"}</definedName>
    <definedName name="ㄱㅇ" localSheetId="37" hidden="1">{#N/A,#N/A,FALSE,"단축1";#N/A,#N/A,FALSE,"단축2";#N/A,#N/A,FALSE,"단축3";#N/A,#N/A,FALSE,"장축";#N/A,#N/A,FALSE,"4WD"}</definedName>
    <definedName name="ㄱㅇ" localSheetId="0" hidden="1">{#N/A,#N/A,FALSE,"단축1";#N/A,#N/A,FALSE,"단축2";#N/A,#N/A,FALSE,"단축3";#N/A,#N/A,FALSE,"장축";#N/A,#N/A,FALSE,"4WD"}</definedName>
    <definedName name="ㄱㅇ" localSheetId="40" hidden="1">{#N/A,#N/A,FALSE,"단축1";#N/A,#N/A,FALSE,"단축2";#N/A,#N/A,FALSE,"단축3";#N/A,#N/A,FALSE,"장축";#N/A,#N/A,FALSE,"4WD"}</definedName>
    <definedName name="ㄱㅇ" localSheetId="34" hidden="1">{#N/A,#N/A,FALSE,"단축1";#N/A,#N/A,FALSE,"단축2";#N/A,#N/A,FALSE,"단축3";#N/A,#N/A,FALSE,"장축";#N/A,#N/A,FALSE,"4WD"}</definedName>
    <definedName name="ㄱㅇ" localSheetId="35" hidden="1">{#N/A,#N/A,FALSE,"단축1";#N/A,#N/A,FALSE,"단축2";#N/A,#N/A,FALSE,"단축3";#N/A,#N/A,FALSE,"장축";#N/A,#N/A,FALSE,"4WD"}</definedName>
    <definedName name="ㄱㅇ" localSheetId="5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공여력" localSheetId="24">#REF!</definedName>
    <definedName name="가공여력" localSheetId="38">#REF!</definedName>
    <definedName name="가공여력" localSheetId="28">#REF!</definedName>
    <definedName name="가공여력" localSheetId="29">#REF!</definedName>
    <definedName name="가공여력" localSheetId="33">#REF!</definedName>
    <definedName name="가공여력" localSheetId="32">#REF!</definedName>
    <definedName name="가공여력" localSheetId="30">#REF!</definedName>
    <definedName name="가공여력" localSheetId="4">#REF!</definedName>
    <definedName name="가공여력" localSheetId="3">#REF!</definedName>
    <definedName name="가공여력" localSheetId="37">#REF!</definedName>
    <definedName name="가공여력" localSheetId="0">#REF!</definedName>
    <definedName name="가공여력" localSheetId="40">#REF!</definedName>
    <definedName name="가공여력" localSheetId="34">#REF!</definedName>
    <definedName name="가공여력" localSheetId="35">#REF!</definedName>
    <definedName name="가공여력" localSheetId="5">#REF!</definedName>
    <definedName name="가공여력">#REF!</definedName>
    <definedName name="가나" localSheetId="38" hidden="1">{#N/A,#N/A,TRUE,"Y생산";#N/A,#N/A,TRUE,"Y판매";#N/A,#N/A,TRUE,"Y총물량";#N/A,#N/A,TRUE,"Y능력";#N/A,#N/A,TRUE,"YKD"}</definedName>
    <definedName name="가나" localSheetId="28" hidden="1">{#N/A,#N/A,TRUE,"Y생산";#N/A,#N/A,TRUE,"Y판매";#N/A,#N/A,TRUE,"Y총물량";#N/A,#N/A,TRUE,"Y능력";#N/A,#N/A,TRUE,"YKD"}</definedName>
    <definedName name="가나" localSheetId="29" hidden="1">{#N/A,#N/A,TRUE,"Y생산";#N/A,#N/A,TRUE,"Y판매";#N/A,#N/A,TRUE,"Y총물량";#N/A,#N/A,TRUE,"Y능력";#N/A,#N/A,TRUE,"YKD"}</definedName>
    <definedName name="가나" localSheetId="33" hidden="1">{#N/A,#N/A,TRUE,"Y생산";#N/A,#N/A,TRUE,"Y판매";#N/A,#N/A,TRUE,"Y총물량";#N/A,#N/A,TRUE,"Y능력";#N/A,#N/A,TRUE,"YKD"}</definedName>
    <definedName name="가나" localSheetId="32" hidden="1">{#N/A,#N/A,TRUE,"Y생산";#N/A,#N/A,TRUE,"Y판매";#N/A,#N/A,TRUE,"Y총물량";#N/A,#N/A,TRUE,"Y능력";#N/A,#N/A,TRUE,"YKD"}</definedName>
    <definedName name="가나" localSheetId="30" hidden="1">{#N/A,#N/A,TRUE,"Y생산";#N/A,#N/A,TRUE,"Y판매";#N/A,#N/A,TRUE,"Y총물량";#N/A,#N/A,TRUE,"Y능력";#N/A,#N/A,TRUE,"YKD"}</definedName>
    <definedName name="가나" localSheetId="4" hidden="1">{#N/A,#N/A,TRUE,"Y생산";#N/A,#N/A,TRUE,"Y판매";#N/A,#N/A,TRUE,"Y총물량";#N/A,#N/A,TRUE,"Y능력";#N/A,#N/A,TRUE,"YKD"}</definedName>
    <definedName name="가나" localSheetId="3" hidden="1">{#N/A,#N/A,TRUE,"Y생산";#N/A,#N/A,TRUE,"Y판매";#N/A,#N/A,TRUE,"Y총물량";#N/A,#N/A,TRUE,"Y능력";#N/A,#N/A,TRUE,"YKD"}</definedName>
    <definedName name="가나" localSheetId="37" hidden="1">{#N/A,#N/A,TRUE,"Y생산";#N/A,#N/A,TRUE,"Y판매";#N/A,#N/A,TRUE,"Y총물량";#N/A,#N/A,TRUE,"Y능력";#N/A,#N/A,TRUE,"YKD"}</definedName>
    <definedName name="가나" localSheetId="0" hidden="1">{#N/A,#N/A,TRUE,"Y생산";#N/A,#N/A,TRUE,"Y판매";#N/A,#N/A,TRUE,"Y총물량";#N/A,#N/A,TRUE,"Y능력";#N/A,#N/A,TRUE,"YKD"}</definedName>
    <definedName name="가나" localSheetId="40" hidden="1">{#N/A,#N/A,TRUE,"Y생산";#N/A,#N/A,TRUE,"Y판매";#N/A,#N/A,TRUE,"Y총물량";#N/A,#N/A,TRUE,"Y능력";#N/A,#N/A,TRUE,"YKD"}</definedName>
    <definedName name="가나" localSheetId="34" hidden="1">{#N/A,#N/A,TRUE,"Y생산";#N/A,#N/A,TRUE,"Y판매";#N/A,#N/A,TRUE,"Y총물량";#N/A,#N/A,TRUE,"Y능력";#N/A,#N/A,TRUE,"YKD"}</definedName>
    <definedName name="가나" localSheetId="35" hidden="1">{#N/A,#N/A,TRUE,"Y생산";#N/A,#N/A,TRUE,"Y판매";#N/A,#N/A,TRUE,"Y총물량";#N/A,#N/A,TRUE,"Y능력";#N/A,#N/A,TRUE,"YKD"}</definedName>
    <definedName name="가나" localSheetId="5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나다" localSheetId="24">#REF!</definedName>
    <definedName name="가나다" localSheetId="38">#REF!</definedName>
    <definedName name="가나다" localSheetId="28">#REF!</definedName>
    <definedName name="가나다" localSheetId="29">#REF!</definedName>
    <definedName name="가나다" localSheetId="33">#REF!</definedName>
    <definedName name="가나다" localSheetId="32">#REF!</definedName>
    <definedName name="가나다" localSheetId="30">#REF!</definedName>
    <definedName name="가나다" localSheetId="4">#REF!</definedName>
    <definedName name="가나다" localSheetId="3">#REF!</definedName>
    <definedName name="가나다" localSheetId="37">#REF!</definedName>
    <definedName name="가나다" localSheetId="0">#REF!</definedName>
    <definedName name="가나다" localSheetId="40">#REF!</definedName>
    <definedName name="가나다" localSheetId="34">#REF!</definedName>
    <definedName name="가나다" localSheetId="35">#REF!</definedName>
    <definedName name="가나다" localSheetId="5">#REF!</definedName>
    <definedName name="가나다">#REF!</definedName>
    <definedName name="가중보증" localSheetId="24">#REF!</definedName>
    <definedName name="가중보증" localSheetId="38">#REF!</definedName>
    <definedName name="가중보증" localSheetId="28">#REF!</definedName>
    <definedName name="가중보증" localSheetId="29">#REF!</definedName>
    <definedName name="가중보증" localSheetId="33">#REF!</definedName>
    <definedName name="가중보증" localSheetId="32">#REF!</definedName>
    <definedName name="가중보증" localSheetId="30">#REF!</definedName>
    <definedName name="가중보증" localSheetId="4">#REF!</definedName>
    <definedName name="가중보증" localSheetId="3">#REF!</definedName>
    <definedName name="가중보증" localSheetId="37">#REF!</definedName>
    <definedName name="가중보증" localSheetId="0">#REF!</definedName>
    <definedName name="가중보증" localSheetId="40">#REF!</definedName>
    <definedName name="가중보증" localSheetId="34">#REF!</definedName>
    <definedName name="가중보증" localSheetId="35">#REF!</definedName>
    <definedName name="가중보증" localSheetId="5">#REF!</definedName>
    <definedName name="가중보증">#REF!</definedName>
    <definedName name="가지급금" localSheetId="38" hidden="1">{#N/A,#N/A,FALSE,"Aging Summary";#N/A,#N/A,FALSE,"Ratio Analysis";#N/A,#N/A,FALSE,"Test 120 Day Accts";#N/A,#N/A,FALSE,"Tickmarks"}</definedName>
    <definedName name="가지급금" localSheetId="28" hidden="1">{#N/A,#N/A,FALSE,"Aging Summary";#N/A,#N/A,FALSE,"Ratio Analysis";#N/A,#N/A,FALSE,"Test 120 Day Accts";#N/A,#N/A,FALSE,"Tickmarks"}</definedName>
    <definedName name="가지급금" localSheetId="29" hidden="1">{#N/A,#N/A,FALSE,"Aging Summary";#N/A,#N/A,FALSE,"Ratio Analysis";#N/A,#N/A,FALSE,"Test 120 Day Accts";#N/A,#N/A,FALSE,"Tickmarks"}</definedName>
    <definedName name="가지급금" localSheetId="33" hidden="1">{#N/A,#N/A,FALSE,"Aging Summary";#N/A,#N/A,FALSE,"Ratio Analysis";#N/A,#N/A,FALSE,"Test 120 Day Accts";#N/A,#N/A,FALSE,"Tickmarks"}</definedName>
    <definedName name="가지급금" localSheetId="32" hidden="1">{#N/A,#N/A,FALSE,"Aging Summary";#N/A,#N/A,FALSE,"Ratio Analysis";#N/A,#N/A,FALSE,"Test 120 Day Accts";#N/A,#N/A,FALSE,"Tickmarks"}</definedName>
    <definedName name="가지급금" localSheetId="30" hidden="1">{#N/A,#N/A,FALSE,"Aging Summary";#N/A,#N/A,FALSE,"Ratio Analysis";#N/A,#N/A,FALSE,"Test 120 Day Accts";#N/A,#N/A,FALSE,"Tickmarks"}</definedName>
    <definedName name="가지급금" localSheetId="4" hidden="1">{#N/A,#N/A,FALSE,"Aging Summary";#N/A,#N/A,FALSE,"Ratio Analysis";#N/A,#N/A,FALSE,"Test 120 Day Accts";#N/A,#N/A,FALSE,"Tickmarks"}</definedName>
    <definedName name="가지급금" localSheetId="3" hidden="1">{#N/A,#N/A,FALSE,"Aging Summary";#N/A,#N/A,FALSE,"Ratio Analysis";#N/A,#N/A,FALSE,"Test 120 Day Accts";#N/A,#N/A,FALSE,"Tickmarks"}</definedName>
    <definedName name="가지급금" localSheetId="37" hidden="1">{#N/A,#N/A,FALSE,"Aging Summary";#N/A,#N/A,FALSE,"Ratio Analysis";#N/A,#N/A,FALSE,"Test 120 Day Accts";#N/A,#N/A,FALSE,"Tickmarks"}</definedName>
    <definedName name="가지급금" localSheetId="0" hidden="1">{#N/A,#N/A,FALSE,"Aging Summary";#N/A,#N/A,FALSE,"Ratio Analysis";#N/A,#N/A,FALSE,"Test 120 Day Accts";#N/A,#N/A,FALSE,"Tickmarks"}</definedName>
    <definedName name="가지급금" localSheetId="40" hidden="1">{#N/A,#N/A,FALSE,"Aging Summary";#N/A,#N/A,FALSE,"Ratio Analysis";#N/A,#N/A,FALSE,"Test 120 Day Accts";#N/A,#N/A,FALSE,"Tickmarks"}</definedName>
    <definedName name="가지급금" localSheetId="34" hidden="1">{#N/A,#N/A,FALSE,"Aging Summary";#N/A,#N/A,FALSE,"Ratio Analysis";#N/A,#N/A,FALSE,"Test 120 Day Accts";#N/A,#N/A,FALSE,"Tickmarks"}</definedName>
    <definedName name="가지급금" localSheetId="35" hidden="1">{#N/A,#N/A,FALSE,"Aging Summary";#N/A,#N/A,FALSE,"Ratio Analysis";#N/A,#N/A,FALSE,"Test 120 Day Accts";#N/A,#N/A,FALSE,"Tickmarks"}</definedName>
    <definedName name="가지급금" localSheetId="5" hidden="1">{#N/A,#N/A,FALSE,"Aging Summary";#N/A,#N/A,FALSE,"Ratio Analysis";#N/A,#N/A,FALSE,"Test 120 Day Accts";#N/A,#N/A,FALSE,"Tickmarks"}</definedName>
    <definedName name="가지급금" hidden="1">{#N/A,#N/A,FALSE,"Aging Summary";#N/A,#N/A,FALSE,"Ratio Analysis";#N/A,#N/A,FALSE,"Test 120 Day Accts";#N/A,#N/A,FALSE,"Tickmarks"}</definedName>
    <definedName name="감가상각" localSheetId="24">#REF!</definedName>
    <definedName name="감가상각" localSheetId="38">#REF!</definedName>
    <definedName name="감가상각" localSheetId="28">#REF!</definedName>
    <definedName name="감가상각" localSheetId="29">#REF!</definedName>
    <definedName name="감가상각" localSheetId="33">#REF!</definedName>
    <definedName name="감가상각" localSheetId="32">#REF!</definedName>
    <definedName name="감가상각" localSheetId="30">#REF!</definedName>
    <definedName name="감가상각" localSheetId="4">#REF!</definedName>
    <definedName name="감가상각" localSheetId="3">#REF!</definedName>
    <definedName name="감가상각" localSheetId="37">#REF!</definedName>
    <definedName name="감가상각" localSheetId="0">#REF!</definedName>
    <definedName name="감가상각" localSheetId="40">#REF!</definedName>
    <definedName name="감가상각" localSheetId="34">#REF!</definedName>
    <definedName name="감가상각" localSheetId="35">#REF!</definedName>
    <definedName name="감가상각" localSheetId="5">#REF!</definedName>
    <definedName name="감가상각">#REF!</definedName>
    <definedName name="개선내용" localSheetId="38" hidden="1">{#N/A,#N/A,TRUE,"Y생산";#N/A,#N/A,TRUE,"Y판매";#N/A,#N/A,TRUE,"Y총물량";#N/A,#N/A,TRUE,"Y능력";#N/A,#N/A,TRUE,"YKD"}</definedName>
    <definedName name="개선내용" localSheetId="28" hidden="1">{#N/A,#N/A,TRUE,"Y생산";#N/A,#N/A,TRUE,"Y판매";#N/A,#N/A,TRUE,"Y총물량";#N/A,#N/A,TRUE,"Y능력";#N/A,#N/A,TRUE,"YKD"}</definedName>
    <definedName name="개선내용" localSheetId="29" hidden="1">{#N/A,#N/A,TRUE,"Y생산";#N/A,#N/A,TRUE,"Y판매";#N/A,#N/A,TRUE,"Y총물량";#N/A,#N/A,TRUE,"Y능력";#N/A,#N/A,TRUE,"YKD"}</definedName>
    <definedName name="개선내용" localSheetId="33" hidden="1">{#N/A,#N/A,TRUE,"Y생산";#N/A,#N/A,TRUE,"Y판매";#N/A,#N/A,TRUE,"Y총물량";#N/A,#N/A,TRUE,"Y능력";#N/A,#N/A,TRUE,"YKD"}</definedName>
    <definedName name="개선내용" localSheetId="32" hidden="1">{#N/A,#N/A,TRUE,"Y생산";#N/A,#N/A,TRUE,"Y판매";#N/A,#N/A,TRUE,"Y총물량";#N/A,#N/A,TRUE,"Y능력";#N/A,#N/A,TRUE,"YKD"}</definedName>
    <definedName name="개선내용" localSheetId="30" hidden="1">{#N/A,#N/A,TRUE,"Y생산";#N/A,#N/A,TRUE,"Y판매";#N/A,#N/A,TRUE,"Y총물량";#N/A,#N/A,TRUE,"Y능력";#N/A,#N/A,TRUE,"YKD"}</definedName>
    <definedName name="개선내용" localSheetId="4" hidden="1">{#N/A,#N/A,TRUE,"Y생산";#N/A,#N/A,TRUE,"Y판매";#N/A,#N/A,TRUE,"Y총물량";#N/A,#N/A,TRUE,"Y능력";#N/A,#N/A,TRUE,"YKD"}</definedName>
    <definedName name="개선내용" localSheetId="3" hidden="1">{#N/A,#N/A,TRUE,"Y생산";#N/A,#N/A,TRUE,"Y판매";#N/A,#N/A,TRUE,"Y총물량";#N/A,#N/A,TRUE,"Y능력";#N/A,#N/A,TRUE,"YKD"}</definedName>
    <definedName name="개선내용" localSheetId="37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localSheetId="40" hidden="1">{#N/A,#N/A,TRUE,"Y생산";#N/A,#N/A,TRUE,"Y판매";#N/A,#N/A,TRUE,"Y총물량";#N/A,#N/A,TRUE,"Y능력";#N/A,#N/A,TRUE,"YKD"}</definedName>
    <definedName name="개선내용" localSheetId="34" hidden="1">{#N/A,#N/A,TRUE,"Y생산";#N/A,#N/A,TRUE,"Y판매";#N/A,#N/A,TRUE,"Y총물량";#N/A,#N/A,TRUE,"Y능력";#N/A,#N/A,TRUE,"YKD"}</definedName>
    <definedName name="개선내용" localSheetId="35" hidden="1">{#N/A,#N/A,TRUE,"Y생산";#N/A,#N/A,TRUE,"Y판매";#N/A,#N/A,TRUE,"Y총물량";#N/A,#N/A,TRUE,"Y능력";#N/A,#N/A,TRUE,"YKD"}</definedName>
    <definedName name="개선내용" localSheetId="5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38" hidden="1">{#N/A,#N/A,TRUE,"Y생산";#N/A,#N/A,TRUE,"Y판매";#N/A,#N/A,TRUE,"Y총물량";#N/A,#N/A,TRUE,"Y능력";#N/A,#N/A,TRUE,"YKD"}</definedName>
    <definedName name="개선실적" localSheetId="28" hidden="1">{#N/A,#N/A,TRUE,"Y생산";#N/A,#N/A,TRUE,"Y판매";#N/A,#N/A,TRUE,"Y총물량";#N/A,#N/A,TRUE,"Y능력";#N/A,#N/A,TRUE,"YKD"}</definedName>
    <definedName name="개선실적" localSheetId="29" hidden="1">{#N/A,#N/A,TRUE,"Y생산";#N/A,#N/A,TRUE,"Y판매";#N/A,#N/A,TRUE,"Y총물량";#N/A,#N/A,TRUE,"Y능력";#N/A,#N/A,TRUE,"YKD"}</definedName>
    <definedName name="개선실적" localSheetId="33" hidden="1">{#N/A,#N/A,TRUE,"Y생산";#N/A,#N/A,TRUE,"Y판매";#N/A,#N/A,TRUE,"Y총물량";#N/A,#N/A,TRUE,"Y능력";#N/A,#N/A,TRUE,"YKD"}</definedName>
    <definedName name="개선실적" localSheetId="32" hidden="1">{#N/A,#N/A,TRUE,"Y생산";#N/A,#N/A,TRUE,"Y판매";#N/A,#N/A,TRUE,"Y총물량";#N/A,#N/A,TRUE,"Y능력";#N/A,#N/A,TRUE,"YKD"}</definedName>
    <definedName name="개선실적" localSheetId="30" hidden="1">{#N/A,#N/A,TRUE,"Y생산";#N/A,#N/A,TRUE,"Y판매";#N/A,#N/A,TRUE,"Y총물량";#N/A,#N/A,TRUE,"Y능력";#N/A,#N/A,TRUE,"YKD"}</definedName>
    <definedName name="개선실적" localSheetId="4" hidden="1">{#N/A,#N/A,TRUE,"Y생산";#N/A,#N/A,TRUE,"Y판매";#N/A,#N/A,TRUE,"Y총물량";#N/A,#N/A,TRUE,"Y능력";#N/A,#N/A,TRUE,"YKD"}</definedName>
    <definedName name="개선실적" localSheetId="3" hidden="1">{#N/A,#N/A,TRUE,"Y생산";#N/A,#N/A,TRUE,"Y판매";#N/A,#N/A,TRUE,"Y총물량";#N/A,#N/A,TRUE,"Y능력";#N/A,#N/A,TRUE,"YKD"}</definedName>
    <definedName name="개선실적" localSheetId="37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localSheetId="40" hidden="1">{#N/A,#N/A,TRUE,"Y생산";#N/A,#N/A,TRUE,"Y판매";#N/A,#N/A,TRUE,"Y총물량";#N/A,#N/A,TRUE,"Y능력";#N/A,#N/A,TRUE,"YKD"}</definedName>
    <definedName name="개선실적" localSheetId="34" hidden="1">{#N/A,#N/A,TRUE,"Y생산";#N/A,#N/A,TRUE,"Y판매";#N/A,#N/A,TRUE,"Y총물량";#N/A,#N/A,TRUE,"Y능력";#N/A,#N/A,TRUE,"YKD"}</definedName>
    <definedName name="개선실적" localSheetId="35" hidden="1">{#N/A,#N/A,TRUE,"Y생산";#N/A,#N/A,TRUE,"Y판매";#N/A,#N/A,TRUE,"Y총물량";#N/A,#N/A,TRUE,"Y능력";#N/A,#N/A,TRUE,"YKD"}</definedName>
    <definedName name="개선실적" localSheetId="5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거래위험" localSheetId="24">#REF!</definedName>
    <definedName name="거래위험" localSheetId="38">#REF!</definedName>
    <definedName name="거래위험" localSheetId="28">#REF!</definedName>
    <definedName name="거래위험" localSheetId="29">#REF!</definedName>
    <definedName name="거래위험" localSheetId="33">#REF!</definedName>
    <definedName name="거래위험" localSheetId="32">#REF!</definedName>
    <definedName name="거래위험" localSheetId="30">#REF!</definedName>
    <definedName name="거래위험" localSheetId="4">#REF!</definedName>
    <definedName name="거래위험" localSheetId="3">#REF!</definedName>
    <definedName name="거래위험" localSheetId="37">#REF!</definedName>
    <definedName name="거래위험" localSheetId="0">#REF!</definedName>
    <definedName name="거래위험" localSheetId="40">#REF!</definedName>
    <definedName name="거래위험" localSheetId="34">#REF!</definedName>
    <definedName name="거래위험" localSheetId="35">#REF!</definedName>
    <definedName name="거래위험" localSheetId="5">#REF!</definedName>
    <definedName name="거래위험">#REF!</definedName>
    <definedName name="거래처명1" localSheetId="24">#REF!</definedName>
    <definedName name="거래처명1" localSheetId="38">#REF!</definedName>
    <definedName name="거래처명1" localSheetId="28">#REF!</definedName>
    <definedName name="거래처명1" localSheetId="29">#REF!</definedName>
    <definedName name="거래처명1" localSheetId="33">#REF!</definedName>
    <definedName name="거래처명1" localSheetId="32">#REF!</definedName>
    <definedName name="거래처명1" localSheetId="30">#REF!</definedName>
    <definedName name="거래처명1" localSheetId="4">#REF!</definedName>
    <definedName name="거래처명1" localSheetId="3">#REF!</definedName>
    <definedName name="거래처명1" localSheetId="37">#REF!</definedName>
    <definedName name="거래처명1" localSheetId="0">#REF!</definedName>
    <definedName name="거래처명1" localSheetId="40">#REF!</definedName>
    <definedName name="거래처명1" localSheetId="34">#REF!</definedName>
    <definedName name="거래처명1" localSheetId="35">#REF!</definedName>
    <definedName name="거래처명1" localSheetId="5">#REF!</definedName>
    <definedName name="거래처명1">#REF!</definedName>
    <definedName name="거래처주소" localSheetId="24">#REF!</definedName>
    <definedName name="거래처주소" localSheetId="38">#REF!</definedName>
    <definedName name="거래처주소" localSheetId="28">#REF!</definedName>
    <definedName name="거래처주소" localSheetId="29">#REF!</definedName>
    <definedName name="거래처주소" localSheetId="33">#REF!</definedName>
    <definedName name="거래처주소" localSheetId="32">#REF!</definedName>
    <definedName name="거래처주소" localSheetId="30">#REF!</definedName>
    <definedName name="거래처주소" localSheetId="4">#REF!</definedName>
    <definedName name="거래처주소" localSheetId="3">#REF!</definedName>
    <definedName name="거래처주소" localSheetId="37">#REF!</definedName>
    <definedName name="거래처주소" localSheetId="0">#REF!</definedName>
    <definedName name="거래처주소" localSheetId="40">#REF!</definedName>
    <definedName name="거래처주소" localSheetId="34">#REF!</definedName>
    <definedName name="거래처주소" localSheetId="35">#REF!</definedName>
    <definedName name="거래처주소" localSheetId="5">#REF!</definedName>
    <definedName name="거래처주소">#REF!</definedName>
    <definedName name="건물" localSheetId="38" hidden="1">{"'손익현황'!$A$1:$J$29"}</definedName>
    <definedName name="건물" localSheetId="28" hidden="1">{"'손익현황'!$A$1:$J$29"}</definedName>
    <definedName name="건물" localSheetId="29" hidden="1">{"'손익현황'!$A$1:$J$29"}</definedName>
    <definedName name="건물" localSheetId="33" hidden="1">{"'손익현황'!$A$1:$J$29"}</definedName>
    <definedName name="건물" localSheetId="32" hidden="1">{"'손익현황'!$A$1:$J$29"}</definedName>
    <definedName name="건물" localSheetId="30" hidden="1">{"'손익현황'!$A$1:$J$29"}</definedName>
    <definedName name="건물" localSheetId="4" hidden="1">{"'손익현황'!$A$1:$J$29"}</definedName>
    <definedName name="건물" localSheetId="3" hidden="1">{"'손익현황'!$A$1:$J$29"}</definedName>
    <definedName name="건물" localSheetId="37" hidden="1">{"'손익현황'!$A$1:$J$29"}</definedName>
    <definedName name="건물" localSheetId="0" hidden="1">{"'손익현황'!$A$1:$J$29"}</definedName>
    <definedName name="건물" localSheetId="40" hidden="1">{"'손익현황'!$A$1:$J$29"}</definedName>
    <definedName name="건물" localSheetId="34" hidden="1">{"'손익현황'!$A$1:$J$29"}</definedName>
    <definedName name="건물" localSheetId="35" hidden="1">{"'손익현황'!$A$1:$J$29"}</definedName>
    <definedName name="건물" localSheetId="5" hidden="1">{"'손익현황'!$A$1:$J$29"}</definedName>
    <definedName name="건물" hidden="1">{"'손익현황'!$A$1:$J$29"}</definedName>
    <definedName name="건물임." localSheetId="38" hidden="1">{"'손익현황'!$A$1:$J$29"}</definedName>
    <definedName name="건물임." localSheetId="28" hidden="1">{"'손익현황'!$A$1:$J$29"}</definedName>
    <definedName name="건물임." localSheetId="29" hidden="1">{"'손익현황'!$A$1:$J$29"}</definedName>
    <definedName name="건물임." localSheetId="33" hidden="1">{"'손익현황'!$A$1:$J$29"}</definedName>
    <definedName name="건물임." localSheetId="32" hidden="1">{"'손익현황'!$A$1:$J$29"}</definedName>
    <definedName name="건물임." localSheetId="30" hidden="1">{"'손익현황'!$A$1:$J$29"}</definedName>
    <definedName name="건물임." localSheetId="4" hidden="1">{"'손익현황'!$A$1:$J$29"}</definedName>
    <definedName name="건물임." localSheetId="3" hidden="1">{"'손익현황'!$A$1:$J$29"}</definedName>
    <definedName name="건물임." localSheetId="37" hidden="1">{"'손익현황'!$A$1:$J$29"}</definedName>
    <definedName name="건물임." localSheetId="0" hidden="1">{"'손익현황'!$A$1:$J$29"}</definedName>
    <definedName name="건물임." localSheetId="40" hidden="1">{"'손익현황'!$A$1:$J$29"}</definedName>
    <definedName name="건물임." localSheetId="34" hidden="1">{"'손익현황'!$A$1:$J$29"}</definedName>
    <definedName name="건물임." localSheetId="35" hidden="1">{"'손익현황'!$A$1:$J$29"}</definedName>
    <definedName name="건물임." localSheetId="5" hidden="1">{"'손익현황'!$A$1:$J$29"}</definedName>
    <definedName name="건물임." hidden="1">{"'손익현황'!$A$1:$J$29"}</definedName>
    <definedName name="경" localSheetId="24">#REF!</definedName>
    <definedName name="경" localSheetId="38">#REF!</definedName>
    <definedName name="경" localSheetId="28">#REF!</definedName>
    <definedName name="경" localSheetId="29">#REF!</definedName>
    <definedName name="경" localSheetId="33">#REF!</definedName>
    <definedName name="경" localSheetId="32">#REF!</definedName>
    <definedName name="경" localSheetId="30">#REF!</definedName>
    <definedName name="경" localSheetId="4">#REF!</definedName>
    <definedName name="경" localSheetId="3">#REF!</definedName>
    <definedName name="경" localSheetId="37">#REF!</definedName>
    <definedName name="경" localSheetId="0">#REF!</definedName>
    <definedName name="경" localSheetId="40">#REF!</definedName>
    <definedName name="경" localSheetId="34">#REF!</definedName>
    <definedName name="경" localSheetId="35">#REF!</definedName>
    <definedName name="경" localSheetId="5">#REF!</definedName>
    <definedName name="경">#REF!</definedName>
    <definedName name="경비" localSheetId="24">#REF!,#REF!</definedName>
    <definedName name="경비" localSheetId="38">#REF!,#REF!</definedName>
    <definedName name="경비" localSheetId="28">#REF!,#REF!</definedName>
    <definedName name="경비" localSheetId="29">#REF!,#REF!</definedName>
    <definedName name="경비" localSheetId="33">#REF!,#REF!</definedName>
    <definedName name="경비" localSheetId="32">#REF!,#REF!</definedName>
    <definedName name="경비" localSheetId="30">#REF!,#REF!</definedName>
    <definedName name="경비" localSheetId="4">#REF!,#REF!</definedName>
    <definedName name="경비" localSheetId="3">#REF!,#REF!</definedName>
    <definedName name="경비" localSheetId="37">#REF!,#REF!</definedName>
    <definedName name="경비" localSheetId="0">#REF!,#REF!</definedName>
    <definedName name="경비" localSheetId="40">#REF!,#REF!</definedName>
    <definedName name="경비" localSheetId="34">#REF!,#REF!</definedName>
    <definedName name="경비" localSheetId="35">#REF!,#REF!</definedName>
    <definedName name="경비" localSheetId="5">#REF!,#REF!</definedName>
    <definedName name="경비">#REF!,#REF!</definedName>
    <definedName name="경영실적보고_미지급금_List" localSheetId="24">[7]미지급금!#REF!</definedName>
    <definedName name="경영실적보고_미지급금_List" localSheetId="38">[7]미지급금!#REF!</definedName>
    <definedName name="경영실적보고_미지급금_List" localSheetId="28">[7]미지급금!#REF!</definedName>
    <definedName name="경영실적보고_미지급금_List" localSheetId="29">[7]미지급금!#REF!</definedName>
    <definedName name="경영실적보고_미지급금_List" localSheetId="33">[7]미지급금!#REF!</definedName>
    <definedName name="경영실적보고_미지급금_List" localSheetId="32">[7]미지급금!#REF!</definedName>
    <definedName name="경영실적보고_미지급금_List" localSheetId="30">[7]미지급금!#REF!</definedName>
    <definedName name="경영실적보고_미지급금_List" localSheetId="4">[7]미지급금!#REF!</definedName>
    <definedName name="경영실적보고_미지급금_List" localSheetId="3">[7]미지급금!#REF!</definedName>
    <definedName name="경영실적보고_미지급금_List" localSheetId="37">[7]미지급금!#REF!</definedName>
    <definedName name="경영실적보고_미지급금_List" localSheetId="0">[7]미지급금!#REF!</definedName>
    <definedName name="경영실적보고_미지급금_List" localSheetId="40">[7]미지급금!#REF!</definedName>
    <definedName name="경영실적보고_미지급금_List" localSheetId="34">[7]미지급금!#REF!</definedName>
    <definedName name="경영실적보고_미지급금_List" localSheetId="35">[7]미지급금!#REF!</definedName>
    <definedName name="경영실적보고_미지급금_List" localSheetId="5">[7]미지급금!#REF!</definedName>
    <definedName name="경영실적보고_미지급금_List">[7]미지급금!#REF!</definedName>
    <definedName name="경차" localSheetId="38" hidden="1">{#N/A,#N/A,TRUE,"Y생산";#N/A,#N/A,TRUE,"Y판매";#N/A,#N/A,TRUE,"Y총물량";#N/A,#N/A,TRUE,"Y능력";#N/A,#N/A,TRUE,"YKD"}</definedName>
    <definedName name="경차" localSheetId="28" hidden="1">{#N/A,#N/A,TRUE,"Y생산";#N/A,#N/A,TRUE,"Y판매";#N/A,#N/A,TRUE,"Y총물량";#N/A,#N/A,TRUE,"Y능력";#N/A,#N/A,TRUE,"YKD"}</definedName>
    <definedName name="경차" localSheetId="29" hidden="1">{#N/A,#N/A,TRUE,"Y생산";#N/A,#N/A,TRUE,"Y판매";#N/A,#N/A,TRUE,"Y총물량";#N/A,#N/A,TRUE,"Y능력";#N/A,#N/A,TRUE,"YKD"}</definedName>
    <definedName name="경차" localSheetId="33" hidden="1">{#N/A,#N/A,TRUE,"Y생산";#N/A,#N/A,TRUE,"Y판매";#N/A,#N/A,TRUE,"Y총물량";#N/A,#N/A,TRUE,"Y능력";#N/A,#N/A,TRUE,"YKD"}</definedName>
    <definedName name="경차" localSheetId="32" hidden="1">{#N/A,#N/A,TRUE,"Y생산";#N/A,#N/A,TRUE,"Y판매";#N/A,#N/A,TRUE,"Y총물량";#N/A,#N/A,TRUE,"Y능력";#N/A,#N/A,TRUE,"YKD"}</definedName>
    <definedName name="경차" localSheetId="30" hidden="1">{#N/A,#N/A,TRUE,"Y생산";#N/A,#N/A,TRUE,"Y판매";#N/A,#N/A,TRUE,"Y총물량";#N/A,#N/A,TRUE,"Y능력";#N/A,#N/A,TRUE,"YKD"}</definedName>
    <definedName name="경차" localSheetId="4" hidden="1">{#N/A,#N/A,TRUE,"Y생산";#N/A,#N/A,TRUE,"Y판매";#N/A,#N/A,TRUE,"Y총물량";#N/A,#N/A,TRUE,"Y능력";#N/A,#N/A,TRUE,"YKD"}</definedName>
    <definedName name="경차" localSheetId="3" hidden="1">{#N/A,#N/A,TRUE,"Y생산";#N/A,#N/A,TRUE,"Y판매";#N/A,#N/A,TRUE,"Y총물량";#N/A,#N/A,TRUE,"Y능력";#N/A,#N/A,TRUE,"YKD"}</definedName>
    <definedName name="경차" localSheetId="37" hidden="1">{#N/A,#N/A,TRUE,"Y생산";#N/A,#N/A,TRUE,"Y판매";#N/A,#N/A,TRUE,"Y총물량";#N/A,#N/A,TRUE,"Y능력";#N/A,#N/A,TRUE,"YKD"}</definedName>
    <definedName name="경차" localSheetId="0" hidden="1">{#N/A,#N/A,TRUE,"Y생산";#N/A,#N/A,TRUE,"Y판매";#N/A,#N/A,TRUE,"Y총물량";#N/A,#N/A,TRUE,"Y능력";#N/A,#N/A,TRUE,"YKD"}</definedName>
    <definedName name="경차" localSheetId="40" hidden="1">{#N/A,#N/A,TRUE,"Y생산";#N/A,#N/A,TRUE,"Y판매";#N/A,#N/A,TRUE,"Y총물량";#N/A,#N/A,TRUE,"Y능력";#N/A,#N/A,TRUE,"YKD"}</definedName>
    <definedName name="경차" localSheetId="34" hidden="1">{#N/A,#N/A,TRUE,"Y생산";#N/A,#N/A,TRUE,"Y판매";#N/A,#N/A,TRUE,"Y총물량";#N/A,#N/A,TRUE,"Y능력";#N/A,#N/A,TRUE,"YKD"}</definedName>
    <definedName name="경차" localSheetId="35" hidden="1">{#N/A,#N/A,TRUE,"Y생산";#N/A,#N/A,TRUE,"Y판매";#N/A,#N/A,TRUE,"Y총물량";#N/A,#N/A,TRUE,"Y능력";#N/A,#N/A,TRUE,"YKD"}</definedName>
    <definedName name="경차" localSheetId="5" hidden="1">{#N/A,#N/A,TRUE,"Y생산";#N/A,#N/A,TRUE,"Y판매";#N/A,#N/A,TRUE,"Y총물량";#N/A,#N/A,TRUE,"Y능력";#N/A,#N/A,TRUE,"YKD"}</definedName>
    <definedName name="경차" hidden="1">{#N/A,#N/A,TRUE,"Y생산";#N/A,#N/A,TRUE,"Y판매";#N/A,#N/A,TRUE,"Y총물량";#N/A,#N/A,TRUE,"Y능력";#N/A,#N/A,TRUE,"YKD"}</definedName>
    <definedName name="계" localSheetId="24">#REF!</definedName>
    <definedName name="계" localSheetId="38">#REF!</definedName>
    <definedName name="계" localSheetId="28">#REF!</definedName>
    <definedName name="계" localSheetId="29">#REF!</definedName>
    <definedName name="계" localSheetId="33">#REF!</definedName>
    <definedName name="계" localSheetId="32">#REF!</definedName>
    <definedName name="계" localSheetId="30">#REF!</definedName>
    <definedName name="계" localSheetId="4">#REF!</definedName>
    <definedName name="계" localSheetId="3">#REF!</definedName>
    <definedName name="계" localSheetId="37">#REF!</definedName>
    <definedName name="계" localSheetId="0">#REF!</definedName>
    <definedName name="계" localSheetId="40">#REF!</definedName>
    <definedName name="계" localSheetId="34">#REF!</definedName>
    <definedName name="계" localSheetId="35">#REF!</definedName>
    <definedName name="계" localSheetId="5">#REF!</definedName>
    <definedName name="계">#REF!</definedName>
    <definedName name="계상산" localSheetId="24">#REF!</definedName>
    <definedName name="계상산" localSheetId="38">#REF!</definedName>
    <definedName name="계상산" localSheetId="28">#REF!</definedName>
    <definedName name="계상산" localSheetId="29">#REF!</definedName>
    <definedName name="계상산" localSheetId="33">#REF!</definedName>
    <definedName name="계상산" localSheetId="32">#REF!</definedName>
    <definedName name="계상산" localSheetId="30">#REF!</definedName>
    <definedName name="계상산" localSheetId="4">#REF!</definedName>
    <definedName name="계상산" localSheetId="3">#REF!</definedName>
    <definedName name="계상산" localSheetId="37">#REF!</definedName>
    <definedName name="계상산" localSheetId="0">#REF!</definedName>
    <definedName name="계상산" localSheetId="40">#REF!</definedName>
    <definedName name="계상산" localSheetId="34">#REF!</definedName>
    <definedName name="계상산" localSheetId="35">#REF!</definedName>
    <definedName name="계상산" localSheetId="5">#REF!</definedName>
    <definedName name="계상산">#REF!</definedName>
    <definedName name="계승산" localSheetId="24">#REF!</definedName>
    <definedName name="계승산" localSheetId="38">#REF!</definedName>
    <definedName name="계승산" localSheetId="28">#REF!</definedName>
    <definedName name="계승산" localSheetId="29">#REF!</definedName>
    <definedName name="계승산" localSheetId="33">#REF!</definedName>
    <definedName name="계승산" localSheetId="32">#REF!</definedName>
    <definedName name="계승산" localSheetId="30">#REF!</definedName>
    <definedName name="계승산" localSheetId="4">#REF!</definedName>
    <definedName name="계승산" localSheetId="3">#REF!</definedName>
    <definedName name="계승산" localSheetId="37">#REF!</definedName>
    <definedName name="계승산" localSheetId="0">#REF!</definedName>
    <definedName name="계승산" localSheetId="40">#REF!</definedName>
    <definedName name="계승산" localSheetId="34">#REF!</definedName>
    <definedName name="계승산" localSheetId="35">#REF!</definedName>
    <definedName name="계승산" localSheetId="5">#REF!</definedName>
    <definedName name="계승산">#REF!</definedName>
    <definedName name="계전산" localSheetId="24">#REF!</definedName>
    <definedName name="계전산" localSheetId="38">#REF!</definedName>
    <definedName name="계전산" localSheetId="28">#REF!</definedName>
    <definedName name="계전산" localSheetId="29">#REF!</definedName>
    <definedName name="계전산" localSheetId="33">#REF!</definedName>
    <definedName name="계전산" localSheetId="32">#REF!</definedName>
    <definedName name="계전산" localSheetId="30">#REF!</definedName>
    <definedName name="계전산" localSheetId="4">#REF!</definedName>
    <definedName name="계전산" localSheetId="3">#REF!</definedName>
    <definedName name="계전산" localSheetId="37">#REF!</definedName>
    <definedName name="계전산" localSheetId="0">#REF!</definedName>
    <definedName name="계전산" localSheetId="40">#REF!</definedName>
    <definedName name="계전산" localSheetId="34">#REF!</definedName>
    <definedName name="계전산" localSheetId="35">#REF!</definedName>
    <definedName name="계전산" localSheetId="5">#REF!</definedName>
    <definedName name="계전산">#REF!</definedName>
    <definedName name="계정1" localSheetId="24">#REF!</definedName>
    <definedName name="계정1" localSheetId="38">#REF!</definedName>
    <definedName name="계정1" localSheetId="28">#REF!</definedName>
    <definedName name="계정1" localSheetId="29">#REF!</definedName>
    <definedName name="계정1" localSheetId="33">#REF!</definedName>
    <definedName name="계정1" localSheetId="32">#REF!</definedName>
    <definedName name="계정1" localSheetId="30">#REF!</definedName>
    <definedName name="계정1" localSheetId="4">#REF!</definedName>
    <definedName name="계정1" localSheetId="3">#REF!</definedName>
    <definedName name="계정1" localSheetId="37">#REF!</definedName>
    <definedName name="계정1" localSheetId="0">#REF!</definedName>
    <definedName name="계정1" localSheetId="40">#REF!</definedName>
    <definedName name="계정1" localSheetId="34">#REF!</definedName>
    <definedName name="계정1" localSheetId="35">#REF!</definedName>
    <definedName name="계정1" localSheetId="5">#REF!</definedName>
    <definedName name="계정1">#REF!</definedName>
    <definedName name="계정11" localSheetId="24">#REF!</definedName>
    <definedName name="계정11" localSheetId="38">#REF!</definedName>
    <definedName name="계정11" localSheetId="28">#REF!</definedName>
    <definedName name="계정11" localSheetId="29">#REF!</definedName>
    <definedName name="계정11" localSheetId="33">#REF!</definedName>
    <definedName name="계정11" localSheetId="32">#REF!</definedName>
    <definedName name="계정11" localSheetId="30">#REF!</definedName>
    <definedName name="계정11" localSheetId="4">#REF!</definedName>
    <definedName name="계정11" localSheetId="3">#REF!</definedName>
    <definedName name="계정11" localSheetId="37">#REF!</definedName>
    <definedName name="계정11" localSheetId="0">#REF!</definedName>
    <definedName name="계정11" localSheetId="40">#REF!</definedName>
    <definedName name="계정11" localSheetId="34">#REF!</definedName>
    <definedName name="계정11" localSheetId="35">#REF!</definedName>
    <definedName name="계정11" localSheetId="5">#REF!</definedName>
    <definedName name="계정11">#REF!</definedName>
    <definedName name="계정2" localSheetId="24">#REF!</definedName>
    <definedName name="계정2" localSheetId="38">#REF!</definedName>
    <definedName name="계정2" localSheetId="28">#REF!</definedName>
    <definedName name="계정2" localSheetId="29">#REF!</definedName>
    <definedName name="계정2" localSheetId="33">#REF!</definedName>
    <definedName name="계정2" localSheetId="32">#REF!</definedName>
    <definedName name="계정2" localSheetId="30">#REF!</definedName>
    <definedName name="계정2" localSheetId="4">#REF!</definedName>
    <definedName name="계정2" localSheetId="3">#REF!</definedName>
    <definedName name="계정2" localSheetId="37">#REF!</definedName>
    <definedName name="계정2" localSheetId="0">#REF!</definedName>
    <definedName name="계정2" localSheetId="40">#REF!</definedName>
    <definedName name="계정2" localSheetId="34">#REF!</definedName>
    <definedName name="계정2" localSheetId="35">#REF!</definedName>
    <definedName name="계정2" localSheetId="5">#REF!</definedName>
    <definedName name="계정2">#REF!</definedName>
    <definedName name="계정3" localSheetId="24">#REF!</definedName>
    <definedName name="계정3" localSheetId="38">#REF!</definedName>
    <definedName name="계정3" localSheetId="28">#REF!</definedName>
    <definedName name="계정3" localSheetId="29">#REF!</definedName>
    <definedName name="계정3" localSheetId="33">#REF!</definedName>
    <definedName name="계정3" localSheetId="32">#REF!</definedName>
    <definedName name="계정3" localSheetId="30">#REF!</definedName>
    <definedName name="계정3" localSheetId="4">#REF!</definedName>
    <definedName name="계정3" localSheetId="3">#REF!</definedName>
    <definedName name="계정3" localSheetId="37">#REF!</definedName>
    <definedName name="계정3" localSheetId="0">#REF!</definedName>
    <definedName name="계정3" localSheetId="40">#REF!</definedName>
    <definedName name="계정3" localSheetId="34">#REF!</definedName>
    <definedName name="계정3" localSheetId="35">#REF!</definedName>
    <definedName name="계정3" localSheetId="5">#REF!</definedName>
    <definedName name="계정3">#REF!</definedName>
    <definedName name="계정4" localSheetId="24">#REF!</definedName>
    <definedName name="계정4" localSheetId="38">#REF!</definedName>
    <definedName name="계정4" localSheetId="28">#REF!</definedName>
    <definedName name="계정4" localSheetId="29">#REF!</definedName>
    <definedName name="계정4" localSheetId="33">#REF!</definedName>
    <definedName name="계정4" localSheetId="32">#REF!</definedName>
    <definedName name="계정4" localSheetId="30">#REF!</definedName>
    <definedName name="계정4" localSheetId="4">#REF!</definedName>
    <definedName name="계정4" localSheetId="3">#REF!</definedName>
    <definedName name="계정4" localSheetId="37">#REF!</definedName>
    <definedName name="계정4" localSheetId="0">#REF!</definedName>
    <definedName name="계정4" localSheetId="40">#REF!</definedName>
    <definedName name="계정4" localSheetId="34">#REF!</definedName>
    <definedName name="계정4" localSheetId="35">#REF!</definedName>
    <definedName name="계정4" localSheetId="5">#REF!</definedName>
    <definedName name="계정4">#REF!</definedName>
    <definedName name="계정과목" localSheetId="24">#REF!</definedName>
    <definedName name="계정과목" localSheetId="38">#REF!</definedName>
    <definedName name="계정과목" localSheetId="28">#REF!</definedName>
    <definedName name="계정과목" localSheetId="29">#REF!</definedName>
    <definedName name="계정과목" localSheetId="33">#REF!</definedName>
    <definedName name="계정과목" localSheetId="32">#REF!</definedName>
    <definedName name="계정과목" localSheetId="30">#REF!</definedName>
    <definedName name="계정과목" localSheetId="4">#REF!</definedName>
    <definedName name="계정과목" localSheetId="3">#REF!</definedName>
    <definedName name="계정과목" localSheetId="37">#REF!</definedName>
    <definedName name="계정과목" localSheetId="0">#REF!</definedName>
    <definedName name="계정과목" localSheetId="40">#REF!</definedName>
    <definedName name="계정과목" localSheetId="34">#REF!</definedName>
    <definedName name="계정과목" localSheetId="35">#REF!</definedName>
    <definedName name="계정과목" localSheetId="5">#REF!</definedName>
    <definedName name="계정과목">#REF!</definedName>
    <definedName name="계정과목주소" localSheetId="24">#REF!</definedName>
    <definedName name="계정과목주소" localSheetId="38">#REF!</definedName>
    <definedName name="계정과목주소" localSheetId="28">#REF!</definedName>
    <definedName name="계정과목주소" localSheetId="29">#REF!</definedName>
    <definedName name="계정과목주소" localSheetId="33">#REF!</definedName>
    <definedName name="계정과목주소" localSheetId="32">#REF!</definedName>
    <definedName name="계정과목주소" localSheetId="30">#REF!</definedName>
    <definedName name="계정과목주소" localSheetId="4">#REF!</definedName>
    <definedName name="계정과목주소" localSheetId="3">#REF!</definedName>
    <definedName name="계정과목주소" localSheetId="37">#REF!</definedName>
    <definedName name="계정과목주소" localSheetId="0">#REF!</definedName>
    <definedName name="계정과목주소" localSheetId="40">#REF!</definedName>
    <definedName name="계정과목주소" localSheetId="34">#REF!</definedName>
    <definedName name="계정과목주소" localSheetId="35">#REF!</definedName>
    <definedName name="계정과목주소" localSheetId="5">#REF!</definedName>
    <definedName name="계정과목주소">#REF!</definedName>
    <definedName name="計定明細.書2.A" localSheetId="24">#REF!</definedName>
    <definedName name="計定明細.書2.A" localSheetId="38">#REF!</definedName>
    <definedName name="計定明細.書2.A" localSheetId="28">#REF!</definedName>
    <definedName name="計定明細.書2.A" localSheetId="29">#REF!</definedName>
    <definedName name="計定明細.書2.A" localSheetId="33">#REF!</definedName>
    <definedName name="計定明細.書2.A" localSheetId="32">#REF!</definedName>
    <definedName name="計定明細.書2.A" localSheetId="30">#REF!</definedName>
    <definedName name="計定明細.書2.A" localSheetId="4">#REF!</definedName>
    <definedName name="計定明細.書2.A" localSheetId="3">#REF!</definedName>
    <definedName name="計定明細.書2.A" localSheetId="37">#REF!</definedName>
    <definedName name="計定明細.書2.A" localSheetId="0">#REF!</definedName>
    <definedName name="計定明細.書2.A" localSheetId="40">#REF!</definedName>
    <definedName name="計定明細.書2.A" localSheetId="34">#REF!</definedName>
    <definedName name="計定明細.書2.A" localSheetId="35">#REF!</definedName>
    <definedName name="計定明細.書2.A" localSheetId="5">#REF!</definedName>
    <definedName name="計定明細.書2.A">#REF!</definedName>
    <definedName name="計定明細.書2.B" localSheetId="24">#REF!</definedName>
    <definedName name="計定明細.書2.B" localSheetId="38">#REF!</definedName>
    <definedName name="計定明細.書2.B" localSheetId="28">#REF!</definedName>
    <definedName name="計定明細.書2.B" localSheetId="29">#REF!</definedName>
    <definedName name="計定明細.書2.B" localSheetId="33">#REF!</definedName>
    <definedName name="計定明細.書2.B" localSheetId="32">#REF!</definedName>
    <definedName name="計定明細.書2.B" localSheetId="30">#REF!</definedName>
    <definedName name="計定明細.書2.B" localSheetId="4">#REF!</definedName>
    <definedName name="計定明細.書2.B" localSheetId="3">#REF!</definedName>
    <definedName name="計定明細.書2.B" localSheetId="37">#REF!</definedName>
    <definedName name="計定明細.書2.B" localSheetId="0">#REF!</definedName>
    <definedName name="計定明細.書2.B" localSheetId="40">#REF!</definedName>
    <definedName name="計定明細.書2.B" localSheetId="34">#REF!</definedName>
    <definedName name="計定明細.書2.B" localSheetId="35">#REF!</definedName>
    <definedName name="計定明細.書2.B" localSheetId="5">#REF!</definedName>
    <definedName name="計定明細.書2.B">#REF!</definedName>
    <definedName name="計定明細.書2.D" localSheetId="24">#REF!</definedName>
    <definedName name="計定明細.書2.D" localSheetId="38">#REF!</definedName>
    <definedName name="計定明細.書2.D" localSheetId="28">#REF!</definedName>
    <definedName name="計定明細.書2.D" localSheetId="29">#REF!</definedName>
    <definedName name="計定明細.書2.D" localSheetId="33">#REF!</definedName>
    <definedName name="計定明細.書2.D" localSheetId="32">#REF!</definedName>
    <definedName name="計定明細.書2.D" localSheetId="30">#REF!</definedName>
    <definedName name="計定明細.書2.D" localSheetId="4">#REF!</definedName>
    <definedName name="計定明細.書2.D" localSheetId="3">#REF!</definedName>
    <definedName name="計定明細.書2.D" localSheetId="37">#REF!</definedName>
    <definedName name="計定明細.書2.D" localSheetId="0">#REF!</definedName>
    <definedName name="計定明細.書2.D" localSheetId="40">#REF!</definedName>
    <definedName name="計定明細.書2.D" localSheetId="34">#REF!</definedName>
    <definedName name="計定明細.書2.D" localSheetId="35">#REF!</definedName>
    <definedName name="計定明細.書2.D" localSheetId="5">#REF!</definedName>
    <definedName name="計定明細.書2.D">#REF!</definedName>
    <definedName name="계정코드">[12]계정code!$A$2:$C$674</definedName>
    <definedName name="계정항목" localSheetId="24">#REF!</definedName>
    <definedName name="계정항목" localSheetId="38">#REF!</definedName>
    <definedName name="계정항목" localSheetId="28">#REF!</definedName>
    <definedName name="계정항목" localSheetId="29">#REF!</definedName>
    <definedName name="계정항목" localSheetId="33">#REF!</definedName>
    <definedName name="계정항목" localSheetId="32">#REF!</definedName>
    <definedName name="계정항목" localSheetId="30">#REF!</definedName>
    <definedName name="계정항목" localSheetId="4">#REF!</definedName>
    <definedName name="계정항목" localSheetId="3">#REF!</definedName>
    <definedName name="계정항목" localSheetId="37">#REF!</definedName>
    <definedName name="계정항목" localSheetId="0">#REF!</definedName>
    <definedName name="계정항목" localSheetId="40">#REF!</definedName>
    <definedName name="계정항목" localSheetId="34">#REF!</definedName>
    <definedName name="계정항목" localSheetId="35">#REF!</definedName>
    <definedName name="계정항목" localSheetId="5">#REF!</definedName>
    <definedName name="계정항목">#REF!</definedName>
    <definedName name="계항거" localSheetId="24">#REF!</definedName>
    <definedName name="계항거" localSheetId="38">#REF!</definedName>
    <definedName name="계항거" localSheetId="28">#REF!</definedName>
    <definedName name="계항거" localSheetId="29">#REF!</definedName>
    <definedName name="계항거" localSheetId="33">#REF!</definedName>
    <definedName name="계항거" localSheetId="32">#REF!</definedName>
    <definedName name="계항거" localSheetId="30">#REF!</definedName>
    <definedName name="계항거" localSheetId="4">#REF!</definedName>
    <definedName name="계항거" localSheetId="3">#REF!</definedName>
    <definedName name="계항거" localSheetId="37">#REF!</definedName>
    <definedName name="계항거" localSheetId="0">#REF!</definedName>
    <definedName name="계항거" localSheetId="40">#REF!</definedName>
    <definedName name="계항거" localSheetId="34">#REF!</definedName>
    <definedName name="계항거" localSheetId="35">#REF!</definedName>
    <definedName name="계항거" localSheetId="5">#REF!</definedName>
    <definedName name="계항거">#REF!</definedName>
    <definedName name="고유선물" localSheetId="24">#REF!</definedName>
    <definedName name="고유선물" localSheetId="38">#REF!</definedName>
    <definedName name="고유선물" localSheetId="28">#REF!</definedName>
    <definedName name="고유선물" localSheetId="29">#REF!</definedName>
    <definedName name="고유선물" localSheetId="33">#REF!</definedName>
    <definedName name="고유선물" localSheetId="32">#REF!</definedName>
    <definedName name="고유선물" localSheetId="30">#REF!</definedName>
    <definedName name="고유선물" localSheetId="4">#REF!</definedName>
    <definedName name="고유선물" localSheetId="3">#REF!</definedName>
    <definedName name="고유선물" localSheetId="37">#REF!</definedName>
    <definedName name="고유선물" localSheetId="0">#REF!</definedName>
    <definedName name="고유선물" localSheetId="40">#REF!</definedName>
    <definedName name="고유선물" localSheetId="34">#REF!</definedName>
    <definedName name="고유선물" localSheetId="35">#REF!</definedName>
    <definedName name="고유선물" localSheetId="5">#REF!</definedName>
    <definedName name="고유선물">#REF!</definedName>
    <definedName name="공" localSheetId="38" hidden="1">{"'손익현황'!$A$1:$J$29"}</definedName>
    <definedName name="공" localSheetId="28" hidden="1">{"'손익현황'!$A$1:$J$29"}</definedName>
    <definedName name="공" localSheetId="29" hidden="1">{"'손익현황'!$A$1:$J$29"}</definedName>
    <definedName name="공" localSheetId="33" hidden="1">{"'손익현황'!$A$1:$J$29"}</definedName>
    <definedName name="공" localSheetId="32" hidden="1">{"'손익현황'!$A$1:$J$29"}</definedName>
    <definedName name="공" localSheetId="30" hidden="1">{"'손익현황'!$A$1:$J$29"}</definedName>
    <definedName name="공" localSheetId="4" hidden="1">{"'손익현황'!$A$1:$J$29"}</definedName>
    <definedName name="공" localSheetId="3" hidden="1">{"'손익현황'!$A$1:$J$29"}</definedName>
    <definedName name="공" localSheetId="37" hidden="1">{"'손익현황'!$A$1:$J$29"}</definedName>
    <definedName name="공" localSheetId="0" hidden="1">{"'손익현황'!$A$1:$J$29"}</definedName>
    <definedName name="공" localSheetId="40" hidden="1">{"'손익현황'!$A$1:$J$29"}</definedName>
    <definedName name="공" localSheetId="34" hidden="1">{"'손익현황'!$A$1:$J$29"}</definedName>
    <definedName name="공" localSheetId="35" hidden="1">{"'손익현황'!$A$1:$J$29"}</definedName>
    <definedName name="공" localSheetId="5" hidden="1">{"'손익현황'!$A$1:$J$29"}</definedName>
    <definedName name="공" hidden="1">{"'손익현황'!$A$1:$J$29"}</definedName>
    <definedName name="공구" localSheetId="38" hidden="1">{"'손익현황'!$A$1:$J$29"}</definedName>
    <definedName name="공구" localSheetId="28" hidden="1">{"'손익현황'!$A$1:$J$29"}</definedName>
    <definedName name="공구" localSheetId="29" hidden="1">{"'손익현황'!$A$1:$J$29"}</definedName>
    <definedName name="공구" localSheetId="33" hidden="1">{"'손익현황'!$A$1:$J$29"}</definedName>
    <definedName name="공구" localSheetId="32" hidden="1">{"'손익현황'!$A$1:$J$29"}</definedName>
    <definedName name="공구" localSheetId="30" hidden="1">{"'손익현황'!$A$1:$J$29"}</definedName>
    <definedName name="공구" localSheetId="4" hidden="1">{"'손익현황'!$A$1:$J$29"}</definedName>
    <definedName name="공구" localSheetId="3" hidden="1">{"'손익현황'!$A$1:$J$29"}</definedName>
    <definedName name="공구" localSheetId="37" hidden="1">{"'손익현황'!$A$1:$J$29"}</definedName>
    <definedName name="공구" localSheetId="0" hidden="1">{"'손익현황'!$A$1:$J$29"}</definedName>
    <definedName name="공구" localSheetId="40" hidden="1">{"'손익현황'!$A$1:$J$29"}</definedName>
    <definedName name="공구" localSheetId="34" hidden="1">{"'손익현황'!$A$1:$J$29"}</definedName>
    <definedName name="공구" localSheetId="35" hidden="1">{"'손익현황'!$A$1:$J$29"}</definedName>
    <definedName name="공구" localSheetId="5" hidden="1">{"'손익현황'!$A$1:$J$29"}</definedName>
    <definedName name="공구" hidden="1">{"'손익현황'!$A$1:$J$29"}</definedName>
    <definedName name="공구기구" localSheetId="38" hidden="1">{"'손익현황'!$A$1:$J$29"}</definedName>
    <definedName name="공구기구" localSheetId="28" hidden="1">{"'손익현황'!$A$1:$J$29"}</definedName>
    <definedName name="공구기구" localSheetId="29" hidden="1">{"'손익현황'!$A$1:$J$29"}</definedName>
    <definedName name="공구기구" localSheetId="33" hidden="1">{"'손익현황'!$A$1:$J$29"}</definedName>
    <definedName name="공구기구" localSheetId="32" hidden="1">{"'손익현황'!$A$1:$J$29"}</definedName>
    <definedName name="공구기구" localSheetId="30" hidden="1">{"'손익현황'!$A$1:$J$29"}</definedName>
    <definedName name="공구기구" localSheetId="4" hidden="1">{"'손익현황'!$A$1:$J$29"}</definedName>
    <definedName name="공구기구" localSheetId="3" hidden="1">{"'손익현황'!$A$1:$J$29"}</definedName>
    <definedName name="공구기구" localSheetId="37" hidden="1">{"'손익현황'!$A$1:$J$29"}</definedName>
    <definedName name="공구기구" localSheetId="0" hidden="1">{"'손익현황'!$A$1:$J$29"}</definedName>
    <definedName name="공구기구" localSheetId="40" hidden="1">{"'손익현황'!$A$1:$J$29"}</definedName>
    <definedName name="공구기구" localSheetId="34" hidden="1">{"'손익현황'!$A$1:$J$29"}</definedName>
    <definedName name="공구기구" localSheetId="35" hidden="1">{"'손익현황'!$A$1:$J$29"}</definedName>
    <definedName name="공구기구" localSheetId="5" hidden="1">{"'손익현황'!$A$1:$J$29"}</definedName>
    <definedName name="공구기구" hidden="1">{"'손익현황'!$A$1:$J$29"}</definedName>
    <definedName name="공급관로">'[13]목록표(투자)'!$E$4:$E$8</definedName>
    <definedName name="공백" localSheetId="24">#REF!</definedName>
    <definedName name="공백" localSheetId="38">#REF!</definedName>
    <definedName name="공백" localSheetId="28">#REF!</definedName>
    <definedName name="공백" localSheetId="29">#REF!</definedName>
    <definedName name="공백" localSheetId="33">#REF!</definedName>
    <definedName name="공백" localSheetId="32">#REF!</definedName>
    <definedName name="공백" localSheetId="30">#REF!</definedName>
    <definedName name="공백" localSheetId="4">#REF!</definedName>
    <definedName name="공백" localSheetId="3">#REF!</definedName>
    <definedName name="공백" localSheetId="37">#REF!</definedName>
    <definedName name="공백" localSheetId="0">#REF!</definedName>
    <definedName name="공백" localSheetId="40">#REF!</definedName>
    <definedName name="공백" localSheetId="34">#REF!</definedName>
    <definedName name="공백" localSheetId="35">#REF!</definedName>
    <definedName name="공백" localSheetId="5">#REF!</definedName>
    <definedName name="공백">#REF!</definedName>
    <definedName name="공백2" localSheetId="24">#REF!</definedName>
    <definedName name="공백2" localSheetId="38">#REF!</definedName>
    <definedName name="공백2" localSheetId="28">#REF!</definedName>
    <definedName name="공백2" localSheetId="29">#REF!</definedName>
    <definedName name="공백2" localSheetId="33">#REF!</definedName>
    <definedName name="공백2" localSheetId="32">#REF!</definedName>
    <definedName name="공백2" localSheetId="30">#REF!</definedName>
    <definedName name="공백2" localSheetId="4">#REF!</definedName>
    <definedName name="공백2" localSheetId="3">#REF!</definedName>
    <definedName name="공백2" localSheetId="37">#REF!</definedName>
    <definedName name="공백2" localSheetId="0">#REF!</definedName>
    <definedName name="공백2" localSheetId="40">#REF!</definedName>
    <definedName name="공백2" localSheetId="34">#REF!</definedName>
    <definedName name="공백2" localSheetId="35">#REF!</definedName>
    <definedName name="공백2" localSheetId="5">#REF!</definedName>
    <definedName name="공백2">#REF!</definedName>
    <definedName name="공사원가" localSheetId="24">[14]시산표!#REF!</definedName>
    <definedName name="공사원가" localSheetId="38">[14]시산표!#REF!</definedName>
    <definedName name="공사원가" localSheetId="28">[14]시산표!#REF!</definedName>
    <definedName name="공사원가" localSheetId="29">[14]시산표!#REF!</definedName>
    <definedName name="공사원가" localSheetId="33">[14]시산표!#REF!</definedName>
    <definedName name="공사원가" localSheetId="32">[14]시산표!#REF!</definedName>
    <definedName name="공사원가" localSheetId="30">[14]시산표!#REF!</definedName>
    <definedName name="공사원가" localSheetId="4">[14]시산표!#REF!</definedName>
    <definedName name="공사원가" localSheetId="3">[14]시산표!#REF!</definedName>
    <definedName name="공사원가" localSheetId="37">[14]시산표!#REF!</definedName>
    <definedName name="공사원가" localSheetId="0">[14]시산표!#REF!</definedName>
    <definedName name="공사원가" localSheetId="40">[14]시산표!#REF!</definedName>
    <definedName name="공사원가" localSheetId="34">[14]시산표!#REF!</definedName>
    <definedName name="공사원가" localSheetId="35">[14]시산표!#REF!</definedName>
    <definedName name="공사원가" localSheetId="5">[14]시산표!#REF!</definedName>
    <definedName name="공사원가">[14]시산표!#REF!</definedName>
    <definedName name="공시지가" localSheetId="24">#REF!</definedName>
    <definedName name="공시지가" localSheetId="38">#REF!</definedName>
    <definedName name="공시지가" localSheetId="28">#REF!</definedName>
    <definedName name="공시지가" localSheetId="29">#REF!</definedName>
    <definedName name="공시지가" localSheetId="33">#REF!</definedName>
    <definedName name="공시지가" localSheetId="32">#REF!</definedName>
    <definedName name="공시지가" localSheetId="30">#REF!</definedName>
    <definedName name="공시지가" localSheetId="4">#REF!</definedName>
    <definedName name="공시지가" localSheetId="3">#REF!</definedName>
    <definedName name="공시지가" localSheetId="37">#REF!</definedName>
    <definedName name="공시지가" localSheetId="0">#REF!</definedName>
    <definedName name="공시지가" localSheetId="40">#REF!</definedName>
    <definedName name="공시지가" localSheetId="34">#REF!</definedName>
    <definedName name="공시지가" localSheetId="35">#REF!</definedName>
    <definedName name="공시지가" localSheetId="5">#REF!</definedName>
    <definedName name="공시지가">#REF!</definedName>
    <definedName name="곽은영" localSheetId="24">#REF!</definedName>
    <definedName name="곽은영" localSheetId="38">#REF!</definedName>
    <definedName name="곽은영" localSheetId="28">#REF!</definedName>
    <definedName name="곽은영" localSheetId="29">#REF!</definedName>
    <definedName name="곽은영" localSheetId="33">#REF!</definedName>
    <definedName name="곽은영" localSheetId="32">#REF!</definedName>
    <definedName name="곽은영" localSheetId="30">#REF!</definedName>
    <definedName name="곽은영" localSheetId="4">#REF!</definedName>
    <definedName name="곽은영" localSheetId="3">#REF!</definedName>
    <definedName name="곽은영" localSheetId="37">#REF!</definedName>
    <definedName name="곽은영" localSheetId="0">#REF!</definedName>
    <definedName name="곽은영" localSheetId="40">#REF!</definedName>
    <definedName name="곽은영" localSheetId="34">#REF!</definedName>
    <definedName name="곽은영" localSheetId="35">#REF!</definedName>
    <definedName name="곽은영" localSheetId="5">#REF!</definedName>
    <definedName name="곽은영">#REF!</definedName>
    <definedName name="관리부부" localSheetId="24">#REF!</definedName>
    <definedName name="관리부부" localSheetId="38">#REF!</definedName>
    <definedName name="관리부부" localSheetId="28">#REF!</definedName>
    <definedName name="관리부부" localSheetId="29">#REF!</definedName>
    <definedName name="관리부부" localSheetId="33">#REF!</definedName>
    <definedName name="관리부부" localSheetId="32">#REF!</definedName>
    <definedName name="관리부부" localSheetId="30">#REF!</definedName>
    <definedName name="관리부부" localSheetId="4">#REF!</definedName>
    <definedName name="관리부부" localSheetId="3">#REF!</definedName>
    <definedName name="관리부부" localSheetId="37">#REF!</definedName>
    <definedName name="관리부부" localSheetId="0">#REF!</definedName>
    <definedName name="관리부부" localSheetId="40">#REF!</definedName>
    <definedName name="관리부부" localSheetId="34">#REF!</definedName>
    <definedName name="관리부부" localSheetId="35">#REF!</definedName>
    <definedName name="관리부부" localSheetId="5">#REF!</definedName>
    <definedName name="관리부부">#REF!</definedName>
    <definedName name="교육.0217" localSheetId="38" hidden="1">{#N/A,#N/A,FALSE,"단축1";#N/A,#N/A,FALSE,"단축2";#N/A,#N/A,FALSE,"단축3";#N/A,#N/A,FALSE,"장축";#N/A,#N/A,FALSE,"4WD"}</definedName>
    <definedName name="교육.0217" localSheetId="28" hidden="1">{#N/A,#N/A,FALSE,"단축1";#N/A,#N/A,FALSE,"단축2";#N/A,#N/A,FALSE,"단축3";#N/A,#N/A,FALSE,"장축";#N/A,#N/A,FALSE,"4WD"}</definedName>
    <definedName name="교육.0217" localSheetId="29" hidden="1">{#N/A,#N/A,FALSE,"단축1";#N/A,#N/A,FALSE,"단축2";#N/A,#N/A,FALSE,"단축3";#N/A,#N/A,FALSE,"장축";#N/A,#N/A,FALSE,"4WD"}</definedName>
    <definedName name="교육.0217" localSheetId="33" hidden="1">{#N/A,#N/A,FALSE,"단축1";#N/A,#N/A,FALSE,"단축2";#N/A,#N/A,FALSE,"단축3";#N/A,#N/A,FALSE,"장축";#N/A,#N/A,FALSE,"4WD"}</definedName>
    <definedName name="교육.0217" localSheetId="32" hidden="1">{#N/A,#N/A,FALSE,"단축1";#N/A,#N/A,FALSE,"단축2";#N/A,#N/A,FALSE,"단축3";#N/A,#N/A,FALSE,"장축";#N/A,#N/A,FALSE,"4WD"}</definedName>
    <definedName name="교육.0217" localSheetId="30" hidden="1">{#N/A,#N/A,FALSE,"단축1";#N/A,#N/A,FALSE,"단축2";#N/A,#N/A,FALSE,"단축3";#N/A,#N/A,FALSE,"장축";#N/A,#N/A,FALSE,"4WD"}</definedName>
    <definedName name="교육.0217" localSheetId="4" hidden="1">{#N/A,#N/A,FALSE,"단축1";#N/A,#N/A,FALSE,"단축2";#N/A,#N/A,FALSE,"단축3";#N/A,#N/A,FALSE,"장축";#N/A,#N/A,FALSE,"4WD"}</definedName>
    <definedName name="교육.0217" localSheetId="3" hidden="1">{#N/A,#N/A,FALSE,"단축1";#N/A,#N/A,FALSE,"단축2";#N/A,#N/A,FALSE,"단축3";#N/A,#N/A,FALSE,"장축";#N/A,#N/A,FALSE,"4WD"}</definedName>
    <definedName name="교육.0217" localSheetId="37" hidden="1">{#N/A,#N/A,FALSE,"단축1";#N/A,#N/A,FALSE,"단축2";#N/A,#N/A,FALSE,"단축3";#N/A,#N/A,FALSE,"장축";#N/A,#N/A,FALSE,"4WD"}</definedName>
    <definedName name="교육.0217" localSheetId="0" hidden="1">{#N/A,#N/A,FALSE,"단축1";#N/A,#N/A,FALSE,"단축2";#N/A,#N/A,FALSE,"단축3";#N/A,#N/A,FALSE,"장축";#N/A,#N/A,FALSE,"4WD"}</definedName>
    <definedName name="교육.0217" localSheetId="40" hidden="1">{#N/A,#N/A,FALSE,"단축1";#N/A,#N/A,FALSE,"단축2";#N/A,#N/A,FALSE,"단축3";#N/A,#N/A,FALSE,"장축";#N/A,#N/A,FALSE,"4WD"}</definedName>
    <definedName name="교육.0217" localSheetId="34" hidden="1">{#N/A,#N/A,FALSE,"단축1";#N/A,#N/A,FALSE,"단축2";#N/A,#N/A,FALSE,"단축3";#N/A,#N/A,FALSE,"장축";#N/A,#N/A,FALSE,"4WD"}</definedName>
    <definedName name="교육.0217" localSheetId="35" hidden="1">{#N/A,#N/A,FALSE,"단축1";#N/A,#N/A,FALSE,"단축2";#N/A,#N/A,FALSE,"단축3";#N/A,#N/A,FALSE,"장축";#N/A,#N/A,FALSE,"4WD"}</definedName>
    <definedName name="교육.0217" localSheetId="5" hidden="1">{#N/A,#N/A,FALSE,"단축1";#N/A,#N/A,FALSE,"단축2";#N/A,#N/A,FALSE,"단축3";#N/A,#N/A,FALSE,"장축";#N/A,#N/A,FALSE,"4WD"}</definedName>
    <definedName name="교육.0217" hidden="1">{#N/A,#N/A,FALSE,"단축1";#N/A,#N/A,FALSE,"단축2";#N/A,#N/A,FALSE,"단축3";#N/A,#N/A,FALSE,"장축";#N/A,#N/A,FALSE,"4WD"}</definedName>
    <definedName name="교육인원" localSheetId="24">#REF!</definedName>
    <definedName name="교육인원" localSheetId="38">#REF!</definedName>
    <definedName name="교육인원" localSheetId="28">#REF!</definedName>
    <definedName name="교육인원" localSheetId="29">#REF!</definedName>
    <definedName name="교육인원" localSheetId="33">#REF!</definedName>
    <definedName name="교육인원" localSheetId="32">#REF!</definedName>
    <definedName name="교육인원" localSheetId="30">#REF!</definedName>
    <definedName name="교육인원" localSheetId="4">#REF!</definedName>
    <definedName name="교육인원" localSheetId="3">#REF!</definedName>
    <definedName name="교육인원" localSheetId="37">#REF!</definedName>
    <definedName name="교육인원" localSheetId="0">#REF!</definedName>
    <definedName name="교육인원" localSheetId="40">#REF!</definedName>
    <definedName name="교육인원" localSheetId="34">#REF!</definedName>
    <definedName name="교육인원" localSheetId="35">#REF!</definedName>
    <definedName name="교육인원" localSheetId="5">#REF!</definedName>
    <definedName name="교육인원">#REF!</definedName>
    <definedName name="구" localSheetId="38" hidden="1">{"'손익현황'!$A$1:$J$29"}</definedName>
    <definedName name="구" localSheetId="28" hidden="1">{"'손익현황'!$A$1:$J$29"}</definedName>
    <definedName name="구" localSheetId="29" hidden="1">{"'손익현황'!$A$1:$J$29"}</definedName>
    <definedName name="구" localSheetId="33" hidden="1">{"'손익현황'!$A$1:$J$29"}</definedName>
    <definedName name="구" localSheetId="32" hidden="1">{"'손익현황'!$A$1:$J$29"}</definedName>
    <definedName name="구" localSheetId="30" hidden="1">{"'손익현황'!$A$1:$J$29"}</definedName>
    <definedName name="구" localSheetId="4" hidden="1">{"'손익현황'!$A$1:$J$29"}</definedName>
    <definedName name="구" localSheetId="3" hidden="1">{"'손익현황'!$A$1:$J$29"}</definedName>
    <definedName name="구" localSheetId="37" hidden="1">{"'손익현황'!$A$1:$J$29"}</definedName>
    <definedName name="구" localSheetId="0" hidden="1">{"'손익현황'!$A$1:$J$29"}</definedName>
    <definedName name="구" localSheetId="40" hidden="1">{"'손익현황'!$A$1:$J$29"}</definedName>
    <definedName name="구" localSheetId="34" hidden="1">{"'손익현황'!$A$1:$J$29"}</definedName>
    <definedName name="구" localSheetId="35" hidden="1">{"'손익현황'!$A$1:$J$29"}</definedName>
    <definedName name="구" localSheetId="5" hidden="1">{"'손익현황'!$A$1:$J$29"}</definedName>
    <definedName name="구" hidden="1">{"'손익현황'!$A$1:$J$29"}</definedName>
    <definedName name="구구년수정" localSheetId="24">#REF!</definedName>
    <definedName name="구구년수정" localSheetId="38">#REF!</definedName>
    <definedName name="구구년수정" localSheetId="28">#REF!</definedName>
    <definedName name="구구년수정" localSheetId="29">#REF!</definedName>
    <definedName name="구구년수정" localSheetId="33">#REF!</definedName>
    <definedName name="구구년수정" localSheetId="32">#REF!</definedName>
    <definedName name="구구년수정" localSheetId="30">#REF!</definedName>
    <definedName name="구구년수정" localSheetId="4">#REF!</definedName>
    <definedName name="구구년수정" localSheetId="3">#REF!</definedName>
    <definedName name="구구년수정" localSheetId="37">#REF!</definedName>
    <definedName name="구구년수정" localSheetId="0">#REF!</definedName>
    <definedName name="구구년수정" localSheetId="40">#REF!</definedName>
    <definedName name="구구년수정" localSheetId="34">#REF!</definedName>
    <definedName name="구구년수정" localSheetId="35">#REF!</definedName>
    <definedName name="구구년수정" localSheetId="5">#REF!</definedName>
    <definedName name="구구년수정">#REF!</definedName>
    <definedName name="구구년제시" localSheetId="24">#REF!</definedName>
    <definedName name="구구년제시" localSheetId="38">#REF!</definedName>
    <definedName name="구구년제시" localSheetId="28">#REF!</definedName>
    <definedName name="구구년제시" localSheetId="29">#REF!</definedName>
    <definedName name="구구년제시" localSheetId="33">#REF!</definedName>
    <definedName name="구구년제시" localSheetId="32">#REF!</definedName>
    <definedName name="구구년제시" localSheetId="30">#REF!</definedName>
    <definedName name="구구년제시" localSheetId="4">#REF!</definedName>
    <definedName name="구구년제시" localSheetId="3">#REF!</definedName>
    <definedName name="구구년제시" localSheetId="37">#REF!</definedName>
    <definedName name="구구년제시" localSheetId="0">#REF!</definedName>
    <definedName name="구구년제시" localSheetId="40">#REF!</definedName>
    <definedName name="구구년제시" localSheetId="34">#REF!</definedName>
    <definedName name="구구년제시" localSheetId="35">#REF!</definedName>
    <definedName name="구구년제시" localSheetId="5">#REF!</definedName>
    <definedName name="구구년제시">#REF!</definedName>
    <definedName name="구상" localSheetId="38" hidden="1">{#N/A,#N/A,FALSE,"단축1";#N/A,#N/A,FALSE,"단축2";#N/A,#N/A,FALSE,"단축3";#N/A,#N/A,FALSE,"장축";#N/A,#N/A,FALSE,"4WD"}</definedName>
    <definedName name="구상" localSheetId="28" hidden="1">{#N/A,#N/A,FALSE,"단축1";#N/A,#N/A,FALSE,"단축2";#N/A,#N/A,FALSE,"단축3";#N/A,#N/A,FALSE,"장축";#N/A,#N/A,FALSE,"4WD"}</definedName>
    <definedName name="구상" localSheetId="29" hidden="1">{#N/A,#N/A,FALSE,"단축1";#N/A,#N/A,FALSE,"단축2";#N/A,#N/A,FALSE,"단축3";#N/A,#N/A,FALSE,"장축";#N/A,#N/A,FALSE,"4WD"}</definedName>
    <definedName name="구상" localSheetId="33" hidden="1">{#N/A,#N/A,FALSE,"단축1";#N/A,#N/A,FALSE,"단축2";#N/A,#N/A,FALSE,"단축3";#N/A,#N/A,FALSE,"장축";#N/A,#N/A,FALSE,"4WD"}</definedName>
    <definedName name="구상" localSheetId="32" hidden="1">{#N/A,#N/A,FALSE,"단축1";#N/A,#N/A,FALSE,"단축2";#N/A,#N/A,FALSE,"단축3";#N/A,#N/A,FALSE,"장축";#N/A,#N/A,FALSE,"4WD"}</definedName>
    <definedName name="구상" localSheetId="30" hidden="1">{#N/A,#N/A,FALSE,"단축1";#N/A,#N/A,FALSE,"단축2";#N/A,#N/A,FALSE,"단축3";#N/A,#N/A,FALSE,"장축";#N/A,#N/A,FALSE,"4WD"}</definedName>
    <definedName name="구상" localSheetId="4" hidden="1">{#N/A,#N/A,FALSE,"단축1";#N/A,#N/A,FALSE,"단축2";#N/A,#N/A,FALSE,"단축3";#N/A,#N/A,FALSE,"장축";#N/A,#N/A,FALSE,"4WD"}</definedName>
    <definedName name="구상" localSheetId="3" hidden="1">{#N/A,#N/A,FALSE,"단축1";#N/A,#N/A,FALSE,"단축2";#N/A,#N/A,FALSE,"단축3";#N/A,#N/A,FALSE,"장축";#N/A,#N/A,FALSE,"4WD"}</definedName>
    <definedName name="구상" localSheetId="37" hidden="1">{#N/A,#N/A,FALSE,"단축1";#N/A,#N/A,FALSE,"단축2";#N/A,#N/A,FALSE,"단축3";#N/A,#N/A,FALSE,"장축";#N/A,#N/A,FALSE,"4WD"}</definedName>
    <definedName name="구상" localSheetId="0" hidden="1">{#N/A,#N/A,FALSE,"단축1";#N/A,#N/A,FALSE,"단축2";#N/A,#N/A,FALSE,"단축3";#N/A,#N/A,FALSE,"장축";#N/A,#N/A,FALSE,"4WD"}</definedName>
    <definedName name="구상" localSheetId="40" hidden="1">{#N/A,#N/A,FALSE,"단축1";#N/A,#N/A,FALSE,"단축2";#N/A,#N/A,FALSE,"단축3";#N/A,#N/A,FALSE,"장축";#N/A,#N/A,FALSE,"4WD"}</definedName>
    <definedName name="구상" localSheetId="34" hidden="1">{#N/A,#N/A,FALSE,"단축1";#N/A,#N/A,FALSE,"단축2";#N/A,#N/A,FALSE,"단축3";#N/A,#N/A,FALSE,"장축";#N/A,#N/A,FALSE,"4WD"}</definedName>
    <definedName name="구상" localSheetId="35" hidden="1">{#N/A,#N/A,FALSE,"단축1";#N/A,#N/A,FALSE,"단축2";#N/A,#N/A,FALSE,"단축3";#N/A,#N/A,FALSE,"장축";#N/A,#N/A,FALSE,"4WD"}</definedName>
    <definedName name="구상" localSheetId="5" hidden="1">{#N/A,#N/A,FALSE,"단축1";#N/A,#N/A,FALSE,"단축2";#N/A,#N/A,FALSE,"단축3";#N/A,#N/A,FALSE,"장축";#N/A,#N/A,FALSE,"4WD"}</definedName>
    <definedName name="구상" hidden="1">{#N/A,#N/A,FALSE,"단축1";#N/A,#N/A,FALSE,"단축2";#N/A,#N/A,FALSE,"단축3";#N/A,#N/A,FALSE,"장축";#N/A,#N/A,FALSE,"4WD"}</definedName>
    <definedName name="구상1" localSheetId="38" hidden="1">{#N/A,#N/A,FALSE,"단축1";#N/A,#N/A,FALSE,"단축2";#N/A,#N/A,FALSE,"단축3";#N/A,#N/A,FALSE,"장축";#N/A,#N/A,FALSE,"4WD"}</definedName>
    <definedName name="구상1" localSheetId="28" hidden="1">{#N/A,#N/A,FALSE,"단축1";#N/A,#N/A,FALSE,"단축2";#N/A,#N/A,FALSE,"단축3";#N/A,#N/A,FALSE,"장축";#N/A,#N/A,FALSE,"4WD"}</definedName>
    <definedName name="구상1" localSheetId="29" hidden="1">{#N/A,#N/A,FALSE,"단축1";#N/A,#N/A,FALSE,"단축2";#N/A,#N/A,FALSE,"단축3";#N/A,#N/A,FALSE,"장축";#N/A,#N/A,FALSE,"4WD"}</definedName>
    <definedName name="구상1" localSheetId="33" hidden="1">{#N/A,#N/A,FALSE,"단축1";#N/A,#N/A,FALSE,"단축2";#N/A,#N/A,FALSE,"단축3";#N/A,#N/A,FALSE,"장축";#N/A,#N/A,FALSE,"4WD"}</definedName>
    <definedName name="구상1" localSheetId="32" hidden="1">{#N/A,#N/A,FALSE,"단축1";#N/A,#N/A,FALSE,"단축2";#N/A,#N/A,FALSE,"단축3";#N/A,#N/A,FALSE,"장축";#N/A,#N/A,FALSE,"4WD"}</definedName>
    <definedName name="구상1" localSheetId="30" hidden="1">{#N/A,#N/A,FALSE,"단축1";#N/A,#N/A,FALSE,"단축2";#N/A,#N/A,FALSE,"단축3";#N/A,#N/A,FALSE,"장축";#N/A,#N/A,FALSE,"4WD"}</definedName>
    <definedName name="구상1" localSheetId="4" hidden="1">{#N/A,#N/A,FALSE,"단축1";#N/A,#N/A,FALSE,"단축2";#N/A,#N/A,FALSE,"단축3";#N/A,#N/A,FALSE,"장축";#N/A,#N/A,FALSE,"4WD"}</definedName>
    <definedName name="구상1" localSheetId="3" hidden="1">{#N/A,#N/A,FALSE,"단축1";#N/A,#N/A,FALSE,"단축2";#N/A,#N/A,FALSE,"단축3";#N/A,#N/A,FALSE,"장축";#N/A,#N/A,FALSE,"4WD"}</definedName>
    <definedName name="구상1" localSheetId="37" hidden="1">{#N/A,#N/A,FALSE,"단축1";#N/A,#N/A,FALSE,"단축2";#N/A,#N/A,FALSE,"단축3";#N/A,#N/A,FALSE,"장축";#N/A,#N/A,FALSE,"4WD"}</definedName>
    <definedName name="구상1" localSheetId="0" hidden="1">{#N/A,#N/A,FALSE,"단축1";#N/A,#N/A,FALSE,"단축2";#N/A,#N/A,FALSE,"단축3";#N/A,#N/A,FALSE,"장축";#N/A,#N/A,FALSE,"4WD"}</definedName>
    <definedName name="구상1" localSheetId="40" hidden="1">{#N/A,#N/A,FALSE,"단축1";#N/A,#N/A,FALSE,"단축2";#N/A,#N/A,FALSE,"단축3";#N/A,#N/A,FALSE,"장축";#N/A,#N/A,FALSE,"4WD"}</definedName>
    <definedName name="구상1" localSheetId="34" hidden="1">{#N/A,#N/A,FALSE,"단축1";#N/A,#N/A,FALSE,"단축2";#N/A,#N/A,FALSE,"단축3";#N/A,#N/A,FALSE,"장축";#N/A,#N/A,FALSE,"4WD"}</definedName>
    <definedName name="구상1" localSheetId="35" hidden="1">{#N/A,#N/A,FALSE,"단축1";#N/A,#N/A,FALSE,"단축2";#N/A,#N/A,FALSE,"단축3";#N/A,#N/A,FALSE,"장축";#N/A,#N/A,FALSE,"4WD"}</definedName>
    <definedName name="구상1" localSheetId="5" hidden="1">{#N/A,#N/A,FALSE,"단축1";#N/A,#N/A,FALSE,"단축2";#N/A,#N/A,FALSE,"단축3";#N/A,#N/A,FALSE,"장축";#N/A,#N/A,FALSE,"4WD"}</definedName>
    <definedName name="구상1" hidden="1">{#N/A,#N/A,FALSE,"단축1";#N/A,#N/A,FALSE,"단축2";#N/A,#N/A,FALSE,"단축3";#N/A,#N/A,FALSE,"장축";#N/A,#N/A,FALSE,"4WD"}</definedName>
    <definedName name="구상서" localSheetId="24">#REF!</definedName>
    <definedName name="구상서" localSheetId="38">#REF!</definedName>
    <definedName name="구상서" localSheetId="28">#REF!</definedName>
    <definedName name="구상서" localSheetId="29">#REF!</definedName>
    <definedName name="구상서" localSheetId="33">#REF!</definedName>
    <definedName name="구상서" localSheetId="32">#REF!</definedName>
    <definedName name="구상서" localSheetId="30">#REF!</definedName>
    <definedName name="구상서" localSheetId="4">#REF!</definedName>
    <definedName name="구상서" localSheetId="3">#REF!</definedName>
    <definedName name="구상서" localSheetId="37">#REF!</definedName>
    <definedName name="구상서" localSheetId="0">#REF!</definedName>
    <definedName name="구상서" localSheetId="40">#REF!</definedName>
    <definedName name="구상서" localSheetId="34">#REF!</definedName>
    <definedName name="구상서" localSheetId="35">#REF!</definedName>
    <definedName name="구상서" localSheetId="5">#REF!</definedName>
    <definedName name="구상서">#REF!</definedName>
    <definedName name="구상안" localSheetId="24" hidden="1">#REF!</definedName>
    <definedName name="구상안" localSheetId="38" hidden="1">#REF!</definedName>
    <definedName name="구상안" localSheetId="28" hidden="1">#REF!</definedName>
    <definedName name="구상안" localSheetId="29" hidden="1">#REF!</definedName>
    <definedName name="구상안" localSheetId="33" hidden="1">#REF!</definedName>
    <definedName name="구상안" localSheetId="32" hidden="1">#REF!</definedName>
    <definedName name="구상안" localSheetId="30" hidden="1">#REF!</definedName>
    <definedName name="구상안" localSheetId="4" hidden="1">#REF!</definedName>
    <definedName name="구상안" localSheetId="3" hidden="1">#REF!</definedName>
    <definedName name="구상안" localSheetId="37" hidden="1">#REF!</definedName>
    <definedName name="구상안" localSheetId="0" hidden="1">#REF!</definedName>
    <definedName name="구상안" localSheetId="40" hidden="1">#REF!</definedName>
    <definedName name="구상안" localSheetId="34" hidden="1">#REF!</definedName>
    <definedName name="구상안" localSheetId="35" hidden="1">#REF!</definedName>
    <definedName name="구상안" localSheetId="5" hidden="1">#REF!</definedName>
    <definedName name="구상안" hidden="1">#REF!</definedName>
    <definedName name="구축물" localSheetId="38" hidden="1">{"'손익현황'!$A$1:$J$29"}</definedName>
    <definedName name="구축물" localSheetId="28" hidden="1">{"'손익현황'!$A$1:$J$29"}</definedName>
    <definedName name="구축물" localSheetId="29" hidden="1">{"'손익현황'!$A$1:$J$29"}</definedName>
    <definedName name="구축물" localSheetId="33" hidden="1">{"'손익현황'!$A$1:$J$29"}</definedName>
    <definedName name="구축물" localSheetId="32" hidden="1">{"'손익현황'!$A$1:$J$29"}</definedName>
    <definedName name="구축물" localSheetId="30" hidden="1">{"'손익현황'!$A$1:$J$29"}</definedName>
    <definedName name="구축물" localSheetId="4" hidden="1">{"'손익현황'!$A$1:$J$29"}</definedName>
    <definedName name="구축물" localSheetId="3" hidden="1">{"'손익현황'!$A$1:$J$29"}</definedName>
    <definedName name="구축물" localSheetId="37" hidden="1">{"'손익현황'!$A$1:$J$29"}</definedName>
    <definedName name="구축물" localSheetId="0" hidden="1">{"'손익현황'!$A$1:$J$29"}</definedName>
    <definedName name="구축물" localSheetId="40" hidden="1">{"'손익현황'!$A$1:$J$29"}</definedName>
    <definedName name="구축물" localSheetId="34" hidden="1">{"'손익현황'!$A$1:$J$29"}</definedName>
    <definedName name="구축물" localSheetId="35" hidden="1">{"'손익현황'!$A$1:$J$29"}</definedName>
    <definedName name="구축물" localSheetId="5" hidden="1">{"'손익현황'!$A$1:$J$29"}</definedName>
    <definedName name="구축물" hidden="1">{"'손익현황'!$A$1:$J$29"}</definedName>
    <definedName name="구축물임" localSheetId="38" hidden="1">{"'손익현황'!$A$1:$J$29"}</definedName>
    <definedName name="구축물임" localSheetId="28" hidden="1">{"'손익현황'!$A$1:$J$29"}</definedName>
    <definedName name="구축물임" localSheetId="29" hidden="1">{"'손익현황'!$A$1:$J$29"}</definedName>
    <definedName name="구축물임" localSheetId="33" hidden="1">{"'손익현황'!$A$1:$J$29"}</definedName>
    <definedName name="구축물임" localSheetId="32" hidden="1">{"'손익현황'!$A$1:$J$29"}</definedName>
    <definedName name="구축물임" localSheetId="30" hidden="1">{"'손익현황'!$A$1:$J$29"}</definedName>
    <definedName name="구축물임" localSheetId="4" hidden="1">{"'손익현황'!$A$1:$J$29"}</definedName>
    <definedName name="구축물임" localSheetId="3" hidden="1">{"'손익현황'!$A$1:$J$29"}</definedName>
    <definedName name="구축물임" localSheetId="37" hidden="1">{"'손익현황'!$A$1:$J$29"}</definedName>
    <definedName name="구축물임" localSheetId="0" hidden="1">{"'손익현황'!$A$1:$J$29"}</definedName>
    <definedName name="구축물임" localSheetId="40" hidden="1">{"'손익현황'!$A$1:$J$29"}</definedName>
    <definedName name="구축물임" localSheetId="34" hidden="1">{"'손익현황'!$A$1:$J$29"}</definedName>
    <definedName name="구축물임" localSheetId="35" hidden="1">{"'손익현황'!$A$1:$J$29"}</definedName>
    <definedName name="구축물임" localSheetId="5" hidden="1">{"'손익현황'!$A$1:$J$29"}</definedName>
    <definedName name="구축물임" hidden="1">{"'손익현황'!$A$1:$J$29"}</definedName>
    <definedName name="구팔년" localSheetId="24">#REF!</definedName>
    <definedName name="구팔년" localSheetId="38">#REF!</definedName>
    <definedName name="구팔년" localSheetId="28">#REF!</definedName>
    <definedName name="구팔년" localSheetId="29">#REF!</definedName>
    <definedName name="구팔년" localSheetId="33">#REF!</definedName>
    <definedName name="구팔년" localSheetId="32">#REF!</definedName>
    <definedName name="구팔년" localSheetId="30">#REF!</definedName>
    <definedName name="구팔년" localSheetId="4">#REF!</definedName>
    <definedName name="구팔년" localSheetId="3">#REF!</definedName>
    <definedName name="구팔년" localSheetId="37">#REF!</definedName>
    <definedName name="구팔년" localSheetId="0">#REF!</definedName>
    <definedName name="구팔년" localSheetId="40">#REF!</definedName>
    <definedName name="구팔년" localSheetId="34">#REF!</definedName>
    <definedName name="구팔년" localSheetId="35">#REF!</definedName>
    <definedName name="구팔년" localSheetId="5">#REF!</definedName>
    <definedName name="구팔년">#REF!</definedName>
    <definedName name="국가명" localSheetId="24">#REF!</definedName>
    <definedName name="국가명" localSheetId="38">#REF!</definedName>
    <definedName name="국가명" localSheetId="28">#REF!</definedName>
    <definedName name="국가명" localSheetId="29">#REF!</definedName>
    <definedName name="국가명" localSheetId="33">#REF!</definedName>
    <definedName name="국가명" localSheetId="32">#REF!</definedName>
    <definedName name="국가명" localSheetId="30">#REF!</definedName>
    <definedName name="국가명" localSheetId="4">#REF!</definedName>
    <definedName name="국가명" localSheetId="3">#REF!</definedName>
    <definedName name="국가명" localSheetId="37">#REF!</definedName>
    <definedName name="국가명" localSheetId="0">#REF!</definedName>
    <definedName name="국가명" localSheetId="40">#REF!</definedName>
    <definedName name="국가명" localSheetId="34">#REF!</definedName>
    <definedName name="국가명" localSheetId="35">#REF!</definedName>
    <definedName name="국가명" localSheetId="5">#REF!</definedName>
    <definedName name="국가명">#REF!</definedName>
    <definedName name="국내수익" localSheetId="24">#REF!</definedName>
    <definedName name="국내수익" localSheetId="38">#REF!</definedName>
    <definedName name="국내수익" localSheetId="28">#REF!</definedName>
    <definedName name="국내수익" localSheetId="29">#REF!</definedName>
    <definedName name="국내수익" localSheetId="33">#REF!</definedName>
    <definedName name="국내수익" localSheetId="32">#REF!</definedName>
    <definedName name="국내수익" localSheetId="30">#REF!</definedName>
    <definedName name="국내수익" localSheetId="4">#REF!</definedName>
    <definedName name="국내수익" localSheetId="3">#REF!</definedName>
    <definedName name="국내수익" localSheetId="37">#REF!</definedName>
    <definedName name="국내수익" localSheetId="0">#REF!</definedName>
    <definedName name="국내수익" localSheetId="40">#REF!</definedName>
    <definedName name="국내수익" localSheetId="34">#REF!</definedName>
    <definedName name="국내수익" localSheetId="35">#REF!</definedName>
    <definedName name="국내수익" localSheetId="5">#REF!</definedName>
    <definedName name="국내수익">#REF!</definedName>
    <definedName name="그너나나" localSheetId="24">[0]!BenotaPrn</definedName>
    <definedName name="그너나나" localSheetId="38">[0]!BenotaPrn</definedName>
    <definedName name="그너나나" localSheetId="28">[0]!BenotaPrn</definedName>
    <definedName name="그너나나" localSheetId="29">[0]!BenotaPrn</definedName>
    <definedName name="그너나나" localSheetId="33">[0]!BenotaPrn</definedName>
    <definedName name="그너나나" localSheetId="32">[0]!BenotaPrn</definedName>
    <definedName name="그너나나" localSheetId="30">[0]!BenotaPrn</definedName>
    <definedName name="그너나나" localSheetId="4">[0]!BenotaPrn</definedName>
    <definedName name="그너나나" localSheetId="3">[0]!BenotaPrn</definedName>
    <definedName name="그너나나" localSheetId="37">[0]!BenotaPrn</definedName>
    <definedName name="그너나나" localSheetId="0">[0]!BenotaPrn</definedName>
    <definedName name="그너나나" localSheetId="40">[0]!BenotaPrn</definedName>
    <definedName name="그너나나" localSheetId="34">[0]!BenotaPrn</definedName>
    <definedName name="그너나나" localSheetId="35">[0]!BenotaPrn</definedName>
    <definedName name="그너나나" localSheetId="5">[0]!BenotaPrn</definedName>
    <definedName name="그너나나">[0]!BenotaPrn</definedName>
    <definedName name="金額" localSheetId="24">#REF!</definedName>
    <definedName name="金額" localSheetId="38">#REF!</definedName>
    <definedName name="金額" localSheetId="28">#REF!</definedName>
    <definedName name="金額" localSheetId="29">#REF!</definedName>
    <definedName name="金額" localSheetId="33">#REF!</definedName>
    <definedName name="金額" localSheetId="32">#REF!</definedName>
    <definedName name="金額" localSheetId="30">#REF!</definedName>
    <definedName name="金額" localSheetId="4">#REF!</definedName>
    <definedName name="金額" localSheetId="3">#REF!</definedName>
    <definedName name="金額" localSheetId="37">#REF!</definedName>
    <definedName name="金額" localSheetId="0">#REF!</definedName>
    <definedName name="金額" localSheetId="40">#REF!</definedName>
    <definedName name="金額" localSheetId="34">#REF!</definedName>
    <definedName name="金額" localSheetId="35">#REF!</definedName>
    <definedName name="金額" localSheetId="5">#REF!</definedName>
    <definedName name="金額">#REF!</definedName>
    <definedName name="기계장치" localSheetId="38" hidden="1">{"'손익현황'!$A$1:$J$29"}</definedName>
    <definedName name="기계장치" localSheetId="28" hidden="1">{"'손익현황'!$A$1:$J$29"}</definedName>
    <definedName name="기계장치" localSheetId="29" hidden="1">{"'손익현황'!$A$1:$J$29"}</definedName>
    <definedName name="기계장치" localSheetId="33" hidden="1">{"'손익현황'!$A$1:$J$29"}</definedName>
    <definedName name="기계장치" localSheetId="32" hidden="1">{"'손익현황'!$A$1:$J$29"}</definedName>
    <definedName name="기계장치" localSheetId="30" hidden="1">{"'손익현황'!$A$1:$J$29"}</definedName>
    <definedName name="기계장치" localSheetId="4" hidden="1">{"'손익현황'!$A$1:$J$29"}</definedName>
    <definedName name="기계장치" localSheetId="3" hidden="1">{"'손익현황'!$A$1:$J$29"}</definedName>
    <definedName name="기계장치" localSheetId="37" hidden="1">{"'손익현황'!$A$1:$J$29"}</definedName>
    <definedName name="기계장치" localSheetId="0" hidden="1">{"'손익현황'!$A$1:$J$29"}</definedName>
    <definedName name="기계장치" localSheetId="40" hidden="1">{"'손익현황'!$A$1:$J$29"}</definedName>
    <definedName name="기계장치" localSheetId="34" hidden="1">{"'손익현황'!$A$1:$J$29"}</definedName>
    <definedName name="기계장치" localSheetId="35" hidden="1">{"'손익현황'!$A$1:$J$29"}</definedName>
    <definedName name="기계장치" localSheetId="5" hidden="1">{"'손익현황'!$A$1:$J$29"}</definedName>
    <definedName name="기계장치" hidden="1">{"'손익현황'!$A$1:$J$29"}</definedName>
    <definedName name="기구비품" localSheetId="24">#REF!</definedName>
    <definedName name="기구비품" localSheetId="38">#REF!</definedName>
    <definedName name="기구비품" localSheetId="28">#REF!</definedName>
    <definedName name="기구비품" localSheetId="29">#REF!</definedName>
    <definedName name="기구비품" localSheetId="33">#REF!</definedName>
    <definedName name="기구비품" localSheetId="32">#REF!</definedName>
    <definedName name="기구비품" localSheetId="30">#REF!</definedName>
    <definedName name="기구비품" localSheetId="4">#REF!</definedName>
    <definedName name="기구비품" localSheetId="3">#REF!</definedName>
    <definedName name="기구비품" localSheetId="37">#REF!</definedName>
    <definedName name="기구비품" localSheetId="0">#REF!</definedName>
    <definedName name="기구비품" localSheetId="40">#REF!</definedName>
    <definedName name="기구비품" localSheetId="34">#REF!</definedName>
    <definedName name="기구비품" localSheetId="35">#REF!</definedName>
    <definedName name="기구비품" localSheetId="5">#REF!</definedName>
    <definedName name="기구비품">#REF!</definedName>
    <definedName name="기능직" localSheetId="24">#REF!</definedName>
    <definedName name="기능직" localSheetId="38">#REF!</definedName>
    <definedName name="기능직" localSheetId="28">#REF!</definedName>
    <definedName name="기능직" localSheetId="29">#REF!</definedName>
    <definedName name="기능직" localSheetId="33">#REF!</definedName>
    <definedName name="기능직" localSheetId="32">#REF!</definedName>
    <definedName name="기능직" localSheetId="30">#REF!</definedName>
    <definedName name="기능직" localSheetId="4">#REF!</definedName>
    <definedName name="기능직" localSheetId="3">#REF!</definedName>
    <definedName name="기능직" localSheetId="37">#REF!</definedName>
    <definedName name="기능직" localSheetId="0">#REF!</definedName>
    <definedName name="기능직" localSheetId="40">#REF!</definedName>
    <definedName name="기능직" localSheetId="34">#REF!</definedName>
    <definedName name="기능직" localSheetId="35">#REF!</definedName>
    <definedName name="기능직" localSheetId="5">#REF!</definedName>
    <definedName name="기능직">#REF!</definedName>
    <definedName name="기말">[15]Ctrl!$C$5</definedName>
    <definedName name="기말수정사항" localSheetId="24">#REF!</definedName>
    <definedName name="기말수정사항" localSheetId="38">#REF!</definedName>
    <definedName name="기말수정사항" localSheetId="28">#REF!</definedName>
    <definedName name="기말수정사항" localSheetId="29">#REF!</definedName>
    <definedName name="기말수정사항" localSheetId="33">#REF!</definedName>
    <definedName name="기말수정사항" localSheetId="32">#REF!</definedName>
    <definedName name="기말수정사항" localSheetId="30">#REF!</definedName>
    <definedName name="기말수정사항" localSheetId="4">#REF!</definedName>
    <definedName name="기말수정사항" localSheetId="3">#REF!</definedName>
    <definedName name="기말수정사항" localSheetId="37">#REF!</definedName>
    <definedName name="기말수정사항" localSheetId="0">#REF!</definedName>
    <definedName name="기말수정사항" localSheetId="40">#REF!</definedName>
    <definedName name="기말수정사항" localSheetId="34">#REF!</definedName>
    <definedName name="기말수정사항" localSheetId="35">#REF!</definedName>
    <definedName name="기말수정사항" localSheetId="5">#REF!</definedName>
    <definedName name="기말수정사항">#REF!</definedName>
    <definedName name="기아" localSheetId="24">#REF!</definedName>
    <definedName name="기아" localSheetId="38">#REF!</definedName>
    <definedName name="기아" localSheetId="28">#REF!</definedName>
    <definedName name="기아" localSheetId="29">#REF!</definedName>
    <definedName name="기아" localSheetId="33">#REF!</definedName>
    <definedName name="기아" localSheetId="32">#REF!</definedName>
    <definedName name="기아" localSheetId="30">#REF!</definedName>
    <definedName name="기아" localSheetId="4">#REF!</definedName>
    <definedName name="기아" localSheetId="3">#REF!</definedName>
    <definedName name="기아" localSheetId="37">#REF!</definedName>
    <definedName name="기아" localSheetId="0">#REF!</definedName>
    <definedName name="기아" localSheetId="40">#REF!</definedName>
    <definedName name="기아" localSheetId="34">#REF!</definedName>
    <definedName name="기아" localSheetId="35">#REF!</definedName>
    <definedName name="기아" localSheetId="5">#REF!</definedName>
    <definedName name="기아">#REF!</definedName>
    <definedName name="기안3" localSheetId="24">#REF!</definedName>
    <definedName name="기안3" localSheetId="38">#REF!</definedName>
    <definedName name="기안3" localSheetId="28">#REF!</definedName>
    <definedName name="기안3" localSheetId="29">#REF!</definedName>
    <definedName name="기안3" localSheetId="33">#REF!</definedName>
    <definedName name="기안3" localSheetId="32">#REF!</definedName>
    <definedName name="기안3" localSheetId="30">#REF!</definedName>
    <definedName name="기안3" localSheetId="4">#REF!</definedName>
    <definedName name="기안3" localSheetId="3">#REF!</definedName>
    <definedName name="기안3" localSheetId="37">#REF!</definedName>
    <definedName name="기안3" localSheetId="0">#REF!</definedName>
    <definedName name="기안3" localSheetId="40">#REF!</definedName>
    <definedName name="기안3" localSheetId="34">#REF!</definedName>
    <definedName name="기안3" localSheetId="35">#REF!</definedName>
    <definedName name="기안3" localSheetId="5">#REF!</definedName>
    <definedName name="기안3">#REF!</definedName>
    <definedName name="기안갑" localSheetId="24">#REF!</definedName>
    <definedName name="기안갑" localSheetId="38">#REF!</definedName>
    <definedName name="기안갑" localSheetId="28">#REF!</definedName>
    <definedName name="기안갑" localSheetId="29">#REF!</definedName>
    <definedName name="기안갑" localSheetId="33">#REF!</definedName>
    <definedName name="기안갑" localSheetId="32">#REF!</definedName>
    <definedName name="기안갑" localSheetId="30">#REF!</definedName>
    <definedName name="기안갑" localSheetId="4">#REF!</definedName>
    <definedName name="기안갑" localSheetId="3">#REF!</definedName>
    <definedName name="기안갑" localSheetId="37">#REF!</definedName>
    <definedName name="기안갑" localSheetId="0">#REF!</definedName>
    <definedName name="기안갑" localSheetId="40">#REF!</definedName>
    <definedName name="기안갑" localSheetId="34">#REF!</definedName>
    <definedName name="기안갑" localSheetId="35">#REF!</definedName>
    <definedName name="기안갑" localSheetId="5">#REF!</definedName>
    <definedName name="기안갑">#REF!</definedName>
    <definedName name="기안갑1" localSheetId="24">#REF!</definedName>
    <definedName name="기안갑1" localSheetId="38">#REF!</definedName>
    <definedName name="기안갑1" localSheetId="28">#REF!</definedName>
    <definedName name="기안갑1" localSheetId="29">#REF!</definedName>
    <definedName name="기안갑1" localSheetId="33">#REF!</definedName>
    <definedName name="기안갑1" localSheetId="32">#REF!</definedName>
    <definedName name="기안갑1" localSheetId="30">#REF!</definedName>
    <definedName name="기안갑1" localSheetId="4">#REF!</definedName>
    <definedName name="기안갑1" localSheetId="3">#REF!</definedName>
    <definedName name="기안갑1" localSheetId="37">#REF!</definedName>
    <definedName name="기안갑1" localSheetId="0">#REF!</definedName>
    <definedName name="기안갑1" localSheetId="40">#REF!</definedName>
    <definedName name="기안갑1" localSheetId="34">#REF!</definedName>
    <definedName name="기안갑1" localSheetId="35">#REF!</definedName>
    <definedName name="기안갑1" localSheetId="5">#REF!</definedName>
    <definedName name="기안갑1">#REF!</definedName>
    <definedName name="기안용지" localSheetId="24">#REF!</definedName>
    <definedName name="기안용지" localSheetId="38">#REF!</definedName>
    <definedName name="기안용지" localSheetId="28">#REF!</definedName>
    <definedName name="기안용지" localSheetId="29">#REF!</definedName>
    <definedName name="기안용지" localSheetId="33">#REF!</definedName>
    <definedName name="기안용지" localSheetId="32">#REF!</definedName>
    <definedName name="기안용지" localSheetId="30">#REF!</definedName>
    <definedName name="기안용지" localSheetId="4">#REF!</definedName>
    <definedName name="기안용지" localSheetId="3">#REF!</definedName>
    <definedName name="기안용지" localSheetId="37">#REF!</definedName>
    <definedName name="기안용지" localSheetId="0">#REF!</definedName>
    <definedName name="기안용지" localSheetId="40">#REF!</definedName>
    <definedName name="기안용지" localSheetId="34">#REF!</definedName>
    <definedName name="기안용지" localSheetId="35">#REF!</definedName>
    <definedName name="기안용지" localSheetId="5">#REF!</definedName>
    <definedName name="기안용지">#REF!</definedName>
    <definedName name="기안을" localSheetId="24">#REF!</definedName>
    <definedName name="기안을" localSheetId="38">#REF!</definedName>
    <definedName name="기안을" localSheetId="28">#REF!</definedName>
    <definedName name="기안을" localSheetId="29">#REF!</definedName>
    <definedName name="기안을" localSheetId="33">#REF!</definedName>
    <definedName name="기안을" localSheetId="32">#REF!</definedName>
    <definedName name="기안을" localSheetId="30">#REF!</definedName>
    <definedName name="기안을" localSheetId="4">#REF!</definedName>
    <definedName name="기안을" localSheetId="3">#REF!</definedName>
    <definedName name="기안을" localSheetId="37">#REF!</definedName>
    <definedName name="기안을" localSheetId="0">#REF!</definedName>
    <definedName name="기안을" localSheetId="40">#REF!</definedName>
    <definedName name="기안을" localSheetId="34">#REF!</definedName>
    <definedName name="기안을" localSheetId="35">#REF!</definedName>
    <definedName name="기안을" localSheetId="5">#REF!</definedName>
    <definedName name="기안을">#REF!</definedName>
    <definedName name="기업투자" localSheetId="24">#REF!</definedName>
    <definedName name="기업투자" localSheetId="38">#REF!</definedName>
    <definedName name="기업투자" localSheetId="28">#REF!</definedName>
    <definedName name="기업투자" localSheetId="29">#REF!</definedName>
    <definedName name="기업투자" localSheetId="33">#REF!</definedName>
    <definedName name="기업투자" localSheetId="32">#REF!</definedName>
    <definedName name="기업투자" localSheetId="30">#REF!</definedName>
    <definedName name="기업투자" localSheetId="4">#REF!</definedName>
    <definedName name="기업투자" localSheetId="3">#REF!</definedName>
    <definedName name="기업투자" localSheetId="37">#REF!</definedName>
    <definedName name="기업투자" localSheetId="0">#REF!</definedName>
    <definedName name="기업투자" localSheetId="40">#REF!</definedName>
    <definedName name="기업투자" localSheetId="34">#REF!</definedName>
    <definedName name="기업투자" localSheetId="35">#REF!</definedName>
    <definedName name="기업투자" localSheetId="5">#REF!</definedName>
    <definedName name="기업투자">#REF!</definedName>
    <definedName name="기준" localSheetId="24">#REF!</definedName>
    <definedName name="기준" localSheetId="38">#REF!</definedName>
    <definedName name="기준" localSheetId="28">#REF!</definedName>
    <definedName name="기준" localSheetId="29">#REF!</definedName>
    <definedName name="기준" localSheetId="33">#REF!</definedName>
    <definedName name="기준" localSheetId="32">#REF!</definedName>
    <definedName name="기준" localSheetId="30">#REF!</definedName>
    <definedName name="기준" localSheetId="4">#REF!</definedName>
    <definedName name="기준" localSheetId="3">#REF!</definedName>
    <definedName name="기준" localSheetId="37">#REF!</definedName>
    <definedName name="기준" localSheetId="0">#REF!</definedName>
    <definedName name="기준" localSheetId="40">#REF!</definedName>
    <definedName name="기준" localSheetId="34">#REF!</definedName>
    <definedName name="기준" localSheetId="35">#REF!</definedName>
    <definedName name="기준" localSheetId="5">#REF!</definedName>
    <definedName name="기준">#REF!</definedName>
    <definedName name="기초">[15]Ctrl!$C$4</definedName>
    <definedName name="기타" localSheetId="24">#REF!</definedName>
    <definedName name="기타" localSheetId="38">#REF!</definedName>
    <definedName name="기타" localSheetId="28">#REF!</definedName>
    <definedName name="기타" localSheetId="29">#REF!</definedName>
    <definedName name="기타" localSheetId="33">#REF!</definedName>
    <definedName name="기타" localSheetId="32">#REF!</definedName>
    <definedName name="기타" localSheetId="30">#REF!</definedName>
    <definedName name="기타" localSheetId="4">#REF!</definedName>
    <definedName name="기타" localSheetId="3">#REF!</definedName>
    <definedName name="기타" localSheetId="37">#REF!</definedName>
    <definedName name="기타" localSheetId="0">#REF!</definedName>
    <definedName name="기타" localSheetId="40">#REF!</definedName>
    <definedName name="기타" localSheetId="34">#REF!</definedName>
    <definedName name="기타" localSheetId="35">#REF!</definedName>
    <definedName name="기타" localSheetId="5">#REF!</definedName>
    <definedName name="기타">#REF!</definedName>
    <definedName name="기타자산" localSheetId="24">#REF!</definedName>
    <definedName name="기타자산" localSheetId="38">#REF!</definedName>
    <definedName name="기타자산" localSheetId="28">#REF!</definedName>
    <definedName name="기타자산" localSheetId="29">#REF!</definedName>
    <definedName name="기타자산" localSheetId="33">#REF!</definedName>
    <definedName name="기타자산" localSheetId="32">#REF!</definedName>
    <definedName name="기타자산" localSheetId="30">#REF!</definedName>
    <definedName name="기타자산" localSheetId="4">#REF!</definedName>
    <definedName name="기타자산" localSheetId="3">#REF!</definedName>
    <definedName name="기타자산" localSheetId="37">#REF!</definedName>
    <definedName name="기타자산" localSheetId="0">#REF!</definedName>
    <definedName name="기타자산" localSheetId="40">#REF!</definedName>
    <definedName name="기타자산" localSheetId="34">#REF!</definedName>
    <definedName name="기타자산" localSheetId="35">#REF!</definedName>
    <definedName name="기타자산" localSheetId="5">#REF!</definedName>
    <definedName name="기타자산">#REF!</definedName>
    <definedName name="기표일자" localSheetId="24">#REF!</definedName>
    <definedName name="기표일자" localSheetId="38">#REF!</definedName>
    <definedName name="기표일자" localSheetId="28">#REF!</definedName>
    <definedName name="기표일자" localSheetId="29">#REF!</definedName>
    <definedName name="기표일자" localSheetId="33">#REF!</definedName>
    <definedName name="기표일자" localSheetId="32">#REF!</definedName>
    <definedName name="기표일자" localSheetId="30">#REF!</definedName>
    <definedName name="기표일자" localSheetId="4">#REF!</definedName>
    <definedName name="기표일자" localSheetId="3">#REF!</definedName>
    <definedName name="기표일자" localSheetId="37">#REF!</definedName>
    <definedName name="기표일자" localSheetId="0">#REF!</definedName>
    <definedName name="기표일자" localSheetId="40">#REF!</definedName>
    <definedName name="기표일자" localSheetId="34">#REF!</definedName>
    <definedName name="기표일자" localSheetId="35">#REF!</definedName>
    <definedName name="기표일자" localSheetId="5">#REF!</definedName>
    <definedName name="기표일자">#REF!</definedName>
    <definedName name="길동" localSheetId="24">#REF!</definedName>
    <definedName name="길동" localSheetId="38">#REF!</definedName>
    <definedName name="길동" localSheetId="28">#REF!</definedName>
    <definedName name="길동" localSheetId="29">#REF!</definedName>
    <definedName name="길동" localSheetId="33">#REF!</definedName>
    <definedName name="길동" localSheetId="32">#REF!</definedName>
    <definedName name="길동" localSheetId="30">#REF!</definedName>
    <definedName name="길동" localSheetId="4">#REF!</definedName>
    <definedName name="길동" localSheetId="3">#REF!</definedName>
    <definedName name="길동" localSheetId="37">#REF!</definedName>
    <definedName name="길동" localSheetId="0">#REF!</definedName>
    <definedName name="길동" localSheetId="40">#REF!</definedName>
    <definedName name="길동" localSheetId="34">#REF!</definedName>
    <definedName name="길동" localSheetId="35">#REF!</definedName>
    <definedName name="길동" localSheetId="5">#REF!</definedName>
    <definedName name="길동">#REF!</definedName>
    <definedName name="김" localSheetId="38" hidden="1">{#N/A,#N/A,FALSE,"총괄수정"}</definedName>
    <definedName name="김" localSheetId="28" hidden="1">{#N/A,#N/A,FALSE,"총괄수정"}</definedName>
    <definedName name="김" localSheetId="29" hidden="1">{#N/A,#N/A,FALSE,"총괄수정"}</definedName>
    <definedName name="김" localSheetId="33" hidden="1">{#N/A,#N/A,FALSE,"총괄수정"}</definedName>
    <definedName name="김" localSheetId="32" hidden="1">{#N/A,#N/A,FALSE,"총괄수정"}</definedName>
    <definedName name="김" localSheetId="30" hidden="1">{#N/A,#N/A,FALSE,"총괄수정"}</definedName>
    <definedName name="김" localSheetId="4" hidden="1">{#N/A,#N/A,FALSE,"총괄수정"}</definedName>
    <definedName name="김" localSheetId="3" hidden="1">{#N/A,#N/A,FALSE,"총괄수정"}</definedName>
    <definedName name="김" localSheetId="37" hidden="1">{#N/A,#N/A,FALSE,"총괄수정"}</definedName>
    <definedName name="김" localSheetId="0" hidden="1">{#N/A,#N/A,FALSE,"총괄수정"}</definedName>
    <definedName name="김" localSheetId="40" hidden="1">{#N/A,#N/A,FALSE,"총괄수정"}</definedName>
    <definedName name="김" localSheetId="34" hidden="1">{#N/A,#N/A,FALSE,"총괄수정"}</definedName>
    <definedName name="김" localSheetId="35" hidden="1">{#N/A,#N/A,FALSE,"총괄수정"}</definedName>
    <definedName name="김" localSheetId="5" hidden="1">{#N/A,#N/A,FALSE,"총괄수정"}</definedName>
    <definedName name="김" hidden="1">{#N/A,#N/A,FALSE,"총괄수정"}</definedName>
    <definedName name="김경렬" localSheetId="24">#REF!</definedName>
    <definedName name="김경렬" localSheetId="38">#REF!</definedName>
    <definedName name="김경렬" localSheetId="28">#REF!</definedName>
    <definedName name="김경렬" localSheetId="29">#REF!</definedName>
    <definedName name="김경렬" localSheetId="33">#REF!</definedName>
    <definedName name="김경렬" localSheetId="32">#REF!</definedName>
    <definedName name="김경렬" localSheetId="30">#REF!</definedName>
    <definedName name="김경렬" localSheetId="4">#REF!</definedName>
    <definedName name="김경렬" localSheetId="3">#REF!</definedName>
    <definedName name="김경렬" localSheetId="37">#REF!</definedName>
    <definedName name="김경렬" localSheetId="0">#REF!</definedName>
    <definedName name="김경렬" localSheetId="40">#REF!</definedName>
    <definedName name="김경렬" localSheetId="34">#REF!</definedName>
    <definedName name="김경렬" localSheetId="35">#REF!</definedName>
    <definedName name="김경렬" localSheetId="5">#REF!</definedName>
    <definedName name="김경렬">#REF!</definedName>
    <definedName name="김도일" localSheetId="24">#REF!</definedName>
    <definedName name="김도일" localSheetId="38">#REF!</definedName>
    <definedName name="김도일" localSheetId="28">#REF!</definedName>
    <definedName name="김도일" localSheetId="29">#REF!</definedName>
    <definedName name="김도일" localSheetId="33">#REF!</definedName>
    <definedName name="김도일" localSheetId="32">#REF!</definedName>
    <definedName name="김도일" localSheetId="30">#REF!</definedName>
    <definedName name="김도일" localSheetId="4">#REF!</definedName>
    <definedName name="김도일" localSheetId="3">#REF!</definedName>
    <definedName name="김도일" localSheetId="37">#REF!</definedName>
    <definedName name="김도일" localSheetId="0">#REF!</definedName>
    <definedName name="김도일" localSheetId="40">#REF!</definedName>
    <definedName name="김도일" localSheetId="34">#REF!</definedName>
    <definedName name="김도일" localSheetId="35">#REF!</definedName>
    <definedName name="김도일" localSheetId="5">#REF!</definedName>
    <definedName name="김도일">#REF!</definedName>
    <definedName name="김진희" localSheetId="24">#REF!</definedName>
    <definedName name="김진희" localSheetId="38">#REF!</definedName>
    <definedName name="김진희" localSheetId="28">#REF!</definedName>
    <definedName name="김진희" localSheetId="29">#REF!</definedName>
    <definedName name="김진희" localSheetId="33">#REF!</definedName>
    <definedName name="김진희" localSheetId="32">#REF!</definedName>
    <definedName name="김진희" localSheetId="30">#REF!</definedName>
    <definedName name="김진희" localSheetId="4">#REF!</definedName>
    <definedName name="김진희" localSheetId="3">#REF!</definedName>
    <definedName name="김진희" localSheetId="37">#REF!</definedName>
    <definedName name="김진희" localSheetId="0">#REF!</definedName>
    <definedName name="김진희" localSheetId="40">#REF!</definedName>
    <definedName name="김진희" localSheetId="34">#REF!</definedName>
    <definedName name="김진희" localSheetId="35">#REF!</definedName>
    <definedName name="김진희" localSheetId="5">#REF!</definedName>
    <definedName name="김진희">#REF!</definedName>
    <definedName name="끝" localSheetId="24">#REF!</definedName>
    <definedName name="끝" localSheetId="38">#REF!</definedName>
    <definedName name="끝" localSheetId="28">#REF!</definedName>
    <definedName name="끝" localSheetId="29">#REF!</definedName>
    <definedName name="끝" localSheetId="33">#REF!</definedName>
    <definedName name="끝" localSheetId="32">#REF!</definedName>
    <definedName name="끝" localSheetId="30">#REF!</definedName>
    <definedName name="끝" localSheetId="4">#REF!</definedName>
    <definedName name="끝" localSheetId="3">#REF!</definedName>
    <definedName name="끝" localSheetId="37">#REF!</definedName>
    <definedName name="끝" localSheetId="0">#REF!</definedName>
    <definedName name="끝" localSheetId="40">#REF!</definedName>
    <definedName name="끝" localSheetId="34">#REF!</definedName>
    <definedName name="끝" localSheetId="35">#REF!</definedName>
    <definedName name="끝" localSheetId="5">#REF!</definedName>
    <definedName name="끝">#REF!</definedName>
    <definedName name="ㄴ" localSheetId="24" hidden="1">#REF!</definedName>
    <definedName name="ㄴ" localSheetId="38" hidden="1">#REF!</definedName>
    <definedName name="ㄴ" localSheetId="28" hidden="1">#REF!</definedName>
    <definedName name="ㄴ" localSheetId="29" hidden="1">#REF!</definedName>
    <definedName name="ㄴ" localSheetId="33" hidden="1">#REF!</definedName>
    <definedName name="ㄴ" localSheetId="32" hidden="1">#REF!</definedName>
    <definedName name="ㄴ" localSheetId="30" hidden="1">#REF!</definedName>
    <definedName name="ㄴ" localSheetId="4" hidden="1">#REF!</definedName>
    <definedName name="ㄴ" localSheetId="3" hidden="1">#REF!</definedName>
    <definedName name="ㄴ" localSheetId="37" hidden="1">#REF!</definedName>
    <definedName name="ㄴ" localSheetId="0" hidden="1">#REF!</definedName>
    <definedName name="ㄴ" localSheetId="40" hidden="1">#REF!</definedName>
    <definedName name="ㄴ" localSheetId="34" hidden="1">#REF!</definedName>
    <definedName name="ㄴ" localSheetId="35" hidden="1">#REF!</definedName>
    <definedName name="ㄴ" localSheetId="5" hidden="1">#REF!</definedName>
    <definedName name="ㄴ" hidden="1">#REF!</definedName>
    <definedName name="ㄴ뉴" localSheetId="24">#REF!</definedName>
    <definedName name="ㄴ뉴" localSheetId="38">#REF!</definedName>
    <definedName name="ㄴ뉴" localSheetId="28">#REF!</definedName>
    <definedName name="ㄴ뉴" localSheetId="29">#REF!</definedName>
    <definedName name="ㄴ뉴" localSheetId="33">#REF!</definedName>
    <definedName name="ㄴ뉴" localSheetId="32">#REF!</definedName>
    <definedName name="ㄴ뉴" localSheetId="30">#REF!</definedName>
    <definedName name="ㄴ뉴" localSheetId="4">#REF!</definedName>
    <definedName name="ㄴ뉴" localSheetId="3">#REF!</definedName>
    <definedName name="ㄴ뉴" localSheetId="37">#REF!</definedName>
    <definedName name="ㄴ뉴" localSheetId="0">#REF!</definedName>
    <definedName name="ㄴ뉴" localSheetId="40">#REF!</definedName>
    <definedName name="ㄴ뉴" localSheetId="34">#REF!</definedName>
    <definedName name="ㄴ뉴" localSheetId="35">#REF!</definedName>
    <definedName name="ㄴ뉴" localSheetId="5">#REF!</definedName>
    <definedName name="ㄴ뉴">#REF!</definedName>
    <definedName name="ㄴㄹ" localSheetId="38">리스부채!ㄴㄹ</definedName>
    <definedName name="ㄴㄹ" localSheetId="28">매입채무!ㄴㄹ</definedName>
    <definedName name="ㄴㄹ" localSheetId="29">#N/A</definedName>
    <definedName name="ㄴㄹ" localSheetId="33">미지급비용!ㄴㄹ</definedName>
    <definedName name="ㄴㄹ" localSheetId="32">선수금!ㄴㄹ</definedName>
    <definedName name="ㄴㄹ" localSheetId="30">예수금!ㄴㄹ</definedName>
    <definedName name="ㄴㄹ" localSheetId="4">'잉여금처분(안)'!ㄴㄹ</definedName>
    <definedName name="ㄴㄹ" localSheetId="3">자본변동표!ㄴㄹ</definedName>
    <definedName name="ㄴㄹ" localSheetId="37">장기종업원급여부채!ㄴㄹ</definedName>
    <definedName name="ㄴㄹ" localSheetId="0">'재무상태표 '!ㄴㄹ</definedName>
    <definedName name="ㄴㄹ" localSheetId="40">제조원가!ㄴㄹ</definedName>
    <definedName name="ㄴㄹ" localSheetId="34">차입금!ㄴㄹ</definedName>
    <definedName name="ㄴㄹ" localSheetId="35">퇴직충당금!ㄴㄹ</definedName>
    <definedName name="ㄴㄹ" localSheetId="5">현금흐름표!ㄴㄹ</definedName>
    <definedName name="ㄴㄹ">[0]!ㄴㄹ</definedName>
    <definedName name="ㄴ류" localSheetId="24">#REF!</definedName>
    <definedName name="ㄴ류" localSheetId="38">#REF!</definedName>
    <definedName name="ㄴ류" localSheetId="28">#REF!</definedName>
    <definedName name="ㄴ류" localSheetId="29">#REF!</definedName>
    <definedName name="ㄴ류" localSheetId="33">#REF!</definedName>
    <definedName name="ㄴ류" localSheetId="32">#REF!</definedName>
    <definedName name="ㄴ류" localSheetId="30">#REF!</definedName>
    <definedName name="ㄴ류" localSheetId="4">#REF!</definedName>
    <definedName name="ㄴ류" localSheetId="3">#REF!</definedName>
    <definedName name="ㄴ류" localSheetId="37">#REF!</definedName>
    <definedName name="ㄴ류" localSheetId="0">#REF!</definedName>
    <definedName name="ㄴ류" localSheetId="40">#REF!</definedName>
    <definedName name="ㄴ류" localSheetId="34">#REF!</definedName>
    <definedName name="ㄴ류" localSheetId="35">#REF!</definedName>
    <definedName name="ㄴ류" localSheetId="5">#REF!</definedName>
    <definedName name="ㄴ류">#REF!</definedName>
    <definedName name="ㄴㅇ" localSheetId="38" hidden="1">{#N/A,#N/A,TRUE,"Y생산";#N/A,#N/A,TRUE,"Y판매";#N/A,#N/A,TRUE,"Y총물량";#N/A,#N/A,TRUE,"Y능력";#N/A,#N/A,TRUE,"YKD"}</definedName>
    <definedName name="ㄴㅇ" localSheetId="28" hidden="1">{#N/A,#N/A,TRUE,"Y생산";#N/A,#N/A,TRUE,"Y판매";#N/A,#N/A,TRUE,"Y총물량";#N/A,#N/A,TRUE,"Y능력";#N/A,#N/A,TRUE,"YKD"}</definedName>
    <definedName name="ㄴㅇ" localSheetId="29" hidden="1">{#N/A,#N/A,TRUE,"Y생산";#N/A,#N/A,TRUE,"Y판매";#N/A,#N/A,TRUE,"Y총물량";#N/A,#N/A,TRUE,"Y능력";#N/A,#N/A,TRUE,"YKD"}</definedName>
    <definedName name="ㄴㅇ" localSheetId="33" hidden="1">{#N/A,#N/A,TRUE,"Y생산";#N/A,#N/A,TRUE,"Y판매";#N/A,#N/A,TRUE,"Y총물량";#N/A,#N/A,TRUE,"Y능력";#N/A,#N/A,TRUE,"YKD"}</definedName>
    <definedName name="ㄴㅇ" localSheetId="32" hidden="1">{#N/A,#N/A,TRUE,"Y생산";#N/A,#N/A,TRUE,"Y판매";#N/A,#N/A,TRUE,"Y총물량";#N/A,#N/A,TRUE,"Y능력";#N/A,#N/A,TRUE,"YKD"}</definedName>
    <definedName name="ㄴㅇ" localSheetId="30" hidden="1">{#N/A,#N/A,TRUE,"Y생산";#N/A,#N/A,TRUE,"Y판매";#N/A,#N/A,TRUE,"Y총물량";#N/A,#N/A,TRUE,"Y능력";#N/A,#N/A,TRUE,"YKD"}</definedName>
    <definedName name="ㄴㅇ" localSheetId="4" hidden="1">{#N/A,#N/A,TRUE,"Y생산";#N/A,#N/A,TRUE,"Y판매";#N/A,#N/A,TRUE,"Y총물량";#N/A,#N/A,TRUE,"Y능력";#N/A,#N/A,TRUE,"YKD"}</definedName>
    <definedName name="ㄴㅇ" localSheetId="3" hidden="1">{#N/A,#N/A,TRUE,"Y생산";#N/A,#N/A,TRUE,"Y판매";#N/A,#N/A,TRUE,"Y총물량";#N/A,#N/A,TRUE,"Y능력";#N/A,#N/A,TRUE,"YKD"}</definedName>
    <definedName name="ㄴㅇ" localSheetId="37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localSheetId="40" hidden="1">{#N/A,#N/A,TRUE,"Y생산";#N/A,#N/A,TRUE,"Y판매";#N/A,#N/A,TRUE,"Y총물량";#N/A,#N/A,TRUE,"Y능력";#N/A,#N/A,TRUE,"YKD"}</definedName>
    <definedName name="ㄴㅇ" localSheetId="34" hidden="1">{#N/A,#N/A,TRUE,"Y생산";#N/A,#N/A,TRUE,"Y판매";#N/A,#N/A,TRUE,"Y총물량";#N/A,#N/A,TRUE,"Y능력";#N/A,#N/A,TRUE,"YKD"}</definedName>
    <definedName name="ㄴㅇ" localSheetId="35" hidden="1">{#N/A,#N/A,TRUE,"Y생산";#N/A,#N/A,TRUE,"Y판매";#N/A,#N/A,TRUE,"Y총물량";#N/A,#N/A,TRUE,"Y능력";#N/A,#N/A,TRUE,"YKD"}</definedName>
    <definedName name="ㄴㅇ" localSheetId="5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ㄴㅇㄶㄴ" localSheetId="38">리스부채!ㄴㅇㄶㄴ</definedName>
    <definedName name="ㄴㅇㄶㄴ" localSheetId="28">매입채무!ㄴㅇㄶㄴ</definedName>
    <definedName name="ㄴㅇㄶㄴ" localSheetId="29">#N/A</definedName>
    <definedName name="ㄴㅇㄶㄴ" localSheetId="33">미지급비용!ㄴㅇㄶㄴ</definedName>
    <definedName name="ㄴㅇㄶㄴ" localSheetId="32">선수금!ㄴㅇㄶㄴ</definedName>
    <definedName name="ㄴㅇㄶㄴ" localSheetId="30">예수금!ㄴㅇㄶㄴ</definedName>
    <definedName name="ㄴㅇㄶㄴ" localSheetId="4">'잉여금처분(안)'!ㄴㅇㄶㄴ</definedName>
    <definedName name="ㄴㅇㄶㄴ" localSheetId="3">자본변동표!ㄴㅇㄶㄴ</definedName>
    <definedName name="ㄴㅇㄶㄴ" localSheetId="37">장기종업원급여부채!ㄴㅇㄶㄴ</definedName>
    <definedName name="ㄴㅇㄶㄴ" localSheetId="0">'재무상태표 '!ㄴㅇㄶㄴ</definedName>
    <definedName name="ㄴㅇㄶㄴ" localSheetId="40">제조원가!ㄴㅇㄶㄴ</definedName>
    <definedName name="ㄴㅇㄶㄴ" localSheetId="34">차입금!ㄴㅇㄶㄴ</definedName>
    <definedName name="ㄴㅇㄶㄴ" localSheetId="35">퇴직충당금!ㄴㅇㄶㄴ</definedName>
    <definedName name="ㄴㅇㄶㄴ" localSheetId="5">현금흐름표!ㄴㅇㄶㄴ</definedName>
    <definedName name="ㄴㅇㄶㄴ">[0]!ㄴㅇㄶㄴ</definedName>
    <definedName name="나" localSheetId="24">#REF!</definedName>
    <definedName name="나" localSheetId="38">#REF!</definedName>
    <definedName name="나" localSheetId="28">#REF!</definedName>
    <definedName name="나" localSheetId="29">#REF!</definedName>
    <definedName name="나" localSheetId="33">#REF!</definedName>
    <definedName name="나" localSheetId="32">#REF!</definedName>
    <definedName name="나" localSheetId="30">#REF!</definedName>
    <definedName name="나" localSheetId="4">#REF!</definedName>
    <definedName name="나" localSheetId="3">#REF!</definedName>
    <definedName name="나" localSheetId="37">#REF!</definedName>
    <definedName name="나" localSheetId="0">#REF!</definedName>
    <definedName name="나" localSheetId="40">#REF!</definedName>
    <definedName name="나" localSheetId="34">#REF!</definedName>
    <definedName name="나" localSheetId="35">#REF!</definedName>
    <definedName name="나" localSheetId="5">#REF!</definedName>
    <definedName name="나">#REF!</definedName>
    <definedName name="남석" localSheetId="24">#REF!</definedName>
    <definedName name="남석" localSheetId="38">#REF!</definedName>
    <definedName name="남석" localSheetId="28">#REF!</definedName>
    <definedName name="남석" localSheetId="29">#REF!</definedName>
    <definedName name="남석" localSheetId="33">#REF!</definedName>
    <definedName name="남석" localSheetId="32">#REF!</definedName>
    <definedName name="남석" localSheetId="30">#REF!</definedName>
    <definedName name="남석" localSheetId="4">#REF!</definedName>
    <definedName name="남석" localSheetId="3">#REF!</definedName>
    <definedName name="남석" localSheetId="37">#REF!</definedName>
    <definedName name="남석" localSheetId="0">#REF!</definedName>
    <definedName name="남석" localSheetId="40">#REF!</definedName>
    <definedName name="남석" localSheetId="34">#REF!</definedName>
    <definedName name="남석" localSheetId="35">#REF!</definedName>
    <definedName name="남석" localSheetId="5">#REF!</definedName>
    <definedName name="남석">#REF!</definedName>
    <definedName name="남양" localSheetId="24">#REF!</definedName>
    <definedName name="남양" localSheetId="38">#REF!</definedName>
    <definedName name="남양" localSheetId="28">#REF!</definedName>
    <definedName name="남양" localSheetId="29">#REF!</definedName>
    <definedName name="남양" localSheetId="33">#REF!</definedName>
    <definedName name="남양" localSheetId="32">#REF!</definedName>
    <definedName name="남양" localSheetId="30">#REF!</definedName>
    <definedName name="남양" localSheetId="4">#REF!</definedName>
    <definedName name="남양" localSheetId="3">#REF!</definedName>
    <definedName name="남양" localSheetId="37">#REF!</definedName>
    <definedName name="남양" localSheetId="0">#REF!</definedName>
    <definedName name="남양" localSheetId="40">#REF!</definedName>
    <definedName name="남양" localSheetId="34">#REF!</definedName>
    <definedName name="남양" localSheetId="35">#REF!</definedName>
    <definedName name="남양" localSheetId="5">#REF!</definedName>
    <definedName name="남양">#REF!</definedName>
    <definedName name="남채" localSheetId="24">#REF!</definedName>
    <definedName name="남채" localSheetId="38">#REF!</definedName>
    <definedName name="남채" localSheetId="28">#REF!</definedName>
    <definedName name="남채" localSheetId="29">#REF!</definedName>
    <definedName name="남채" localSheetId="33">#REF!</definedName>
    <definedName name="남채" localSheetId="32">#REF!</definedName>
    <definedName name="남채" localSheetId="30">#REF!</definedName>
    <definedName name="남채" localSheetId="4">#REF!</definedName>
    <definedName name="남채" localSheetId="3">#REF!</definedName>
    <definedName name="남채" localSheetId="37">#REF!</definedName>
    <definedName name="남채" localSheetId="0">#REF!</definedName>
    <definedName name="남채" localSheetId="40">#REF!</definedName>
    <definedName name="남채" localSheetId="34">#REF!</definedName>
    <definedName name="남채" localSheetId="35">#REF!</definedName>
    <definedName name="남채" localSheetId="5">#REF!</definedName>
    <definedName name="남채">#REF!</definedName>
    <definedName name="내수GOORR_SIDE_ELR_3PT_SBELTC51" localSheetId="24">#REF!</definedName>
    <definedName name="내수GOORR_SIDE_ELR_3PT_SBELTC51" localSheetId="38">#REF!</definedName>
    <definedName name="내수GOORR_SIDE_ELR_3PT_SBELTC51" localSheetId="28">#REF!</definedName>
    <definedName name="내수GOORR_SIDE_ELR_3PT_SBELTC51" localSheetId="29">#REF!</definedName>
    <definedName name="내수GOORR_SIDE_ELR_3PT_SBELTC51" localSheetId="33">#REF!</definedName>
    <definedName name="내수GOORR_SIDE_ELR_3PT_SBELTC51" localSheetId="32">#REF!</definedName>
    <definedName name="내수GOORR_SIDE_ELR_3PT_SBELTC51" localSheetId="30">#REF!</definedName>
    <definedName name="내수GOORR_SIDE_ELR_3PT_SBELTC51" localSheetId="4">#REF!</definedName>
    <definedName name="내수GOORR_SIDE_ELR_3PT_SBELTC51" localSheetId="3">#REF!</definedName>
    <definedName name="내수GOORR_SIDE_ELR_3PT_SBELTC51" localSheetId="37">#REF!</definedName>
    <definedName name="내수GOORR_SIDE_ELR_3PT_SBELTC51" localSheetId="0">#REF!</definedName>
    <definedName name="내수GOORR_SIDE_ELR_3PT_SBELTC51" localSheetId="40">#REF!</definedName>
    <definedName name="내수GOORR_SIDE_ELR_3PT_SBELTC51" localSheetId="34">#REF!</definedName>
    <definedName name="내수GOORR_SIDE_ELR_3PT_SBELTC51" localSheetId="35">#REF!</definedName>
    <definedName name="내수GOORR_SIDE_ELR_3PT_SBELTC51" localSheetId="5">#REF!</definedName>
    <definedName name="내수GOORR_SIDE_ELR_3PT_SBELTC51">#REF!</definedName>
    <definedName name="냉공수지" localSheetId="24" hidden="1">#REF!</definedName>
    <definedName name="냉공수지" localSheetId="38" hidden="1">#REF!</definedName>
    <definedName name="냉공수지" localSheetId="28" hidden="1">#REF!</definedName>
    <definedName name="냉공수지" localSheetId="29" hidden="1">#REF!</definedName>
    <definedName name="냉공수지" localSheetId="33" hidden="1">#REF!</definedName>
    <definedName name="냉공수지" localSheetId="32" hidden="1">#REF!</definedName>
    <definedName name="냉공수지" localSheetId="30" hidden="1">#REF!</definedName>
    <definedName name="냉공수지" localSheetId="4" hidden="1">#REF!</definedName>
    <definedName name="냉공수지" localSheetId="3" hidden="1">#REF!</definedName>
    <definedName name="냉공수지" localSheetId="37" hidden="1">#REF!</definedName>
    <definedName name="냉공수지" localSheetId="0" hidden="1">#REF!</definedName>
    <definedName name="냉공수지" localSheetId="40" hidden="1">#REF!</definedName>
    <definedName name="냉공수지" localSheetId="34" hidden="1">#REF!</definedName>
    <definedName name="냉공수지" localSheetId="35" hidden="1">#REF!</definedName>
    <definedName name="냉공수지" localSheetId="5" hidden="1">#REF!</definedName>
    <definedName name="냉공수지" hidden="1">#REF!</definedName>
    <definedName name="네고" localSheetId="24">#REF!</definedName>
    <definedName name="네고" localSheetId="38">#REF!</definedName>
    <definedName name="네고" localSheetId="28">#REF!</definedName>
    <definedName name="네고" localSheetId="29">#REF!</definedName>
    <definedName name="네고" localSheetId="33">#REF!</definedName>
    <definedName name="네고" localSheetId="32">#REF!</definedName>
    <definedName name="네고" localSheetId="30">#REF!</definedName>
    <definedName name="네고" localSheetId="4">#REF!</definedName>
    <definedName name="네고" localSheetId="3">#REF!</definedName>
    <definedName name="네고" localSheetId="37">#REF!</definedName>
    <definedName name="네고" localSheetId="0">#REF!</definedName>
    <definedName name="네고" localSheetId="40">#REF!</definedName>
    <definedName name="네고" localSheetId="34">#REF!</definedName>
    <definedName name="네고" localSheetId="35">#REF!</definedName>
    <definedName name="네고" localSheetId="5">#REF!</definedName>
    <definedName name="네고">#REF!</definedName>
    <definedName name="년___월___일_까지" localSheetId="24">#REF!</definedName>
    <definedName name="년___월___일_까지" localSheetId="38">#REF!</definedName>
    <definedName name="년___월___일_까지" localSheetId="28">#REF!</definedName>
    <definedName name="년___월___일_까지" localSheetId="29">#REF!</definedName>
    <definedName name="년___월___일_까지" localSheetId="33">#REF!</definedName>
    <definedName name="년___월___일_까지" localSheetId="32">#REF!</definedName>
    <definedName name="년___월___일_까지" localSheetId="30">#REF!</definedName>
    <definedName name="년___월___일_까지" localSheetId="4">#REF!</definedName>
    <definedName name="년___월___일_까지" localSheetId="3">#REF!</definedName>
    <definedName name="년___월___일_까지" localSheetId="37">#REF!</definedName>
    <definedName name="년___월___일_까지" localSheetId="0">#REF!</definedName>
    <definedName name="년___월___일_까지" localSheetId="40">#REF!</definedName>
    <definedName name="년___월___일_까지" localSheetId="34">#REF!</definedName>
    <definedName name="년___월___일_까지" localSheetId="35">#REF!</definedName>
    <definedName name="년___월___일_까지" localSheetId="5">#REF!</definedName>
    <definedName name="년___월___일_까지">#REF!</definedName>
    <definedName name="누계" localSheetId="24">#REF!</definedName>
    <definedName name="누계" localSheetId="38">#REF!</definedName>
    <definedName name="누계" localSheetId="28">#REF!</definedName>
    <definedName name="누계" localSheetId="29">#REF!</definedName>
    <definedName name="누계" localSheetId="33">#REF!</definedName>
    <definedName name="누계" localSheetId="32">#REF!</definedName>
    <definedName name="누계" localSheetId="30">#REF!</definedName>
    <definedName name="누계" localSheetId="4">#REF!</definedName>
    <definedName name="누계" localSheetId="3">#REF!</definedName>
    <definedName name="누계" localSheetId="37">#REF!</definedName>
    <definedName name="누계" localSheetId="0">#REF!</definedName>
    <definedName name="누계" localSheetId="40">#REF!</definedName>
    <definedName name="누계" localSheetId="34">#REF!</definedName>
    <definedName name="누계" localSheetId="35">#REF!</definedName>
    <definedName name="누계" localSheetId="5">#REF!</definedName>
    <definedName name="누계">#REF!</definedName>
    <definedName name="누계매출" localSheetId="3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2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29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3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32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3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37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4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3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3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localSheetId="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누계매출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ㄶ" localSheetId="38">리스부채!ㄶ</definedName>
    <definedName name="ㄶ" localSheetId="28">매입채무!ㄶ</definedName>
    <definedName name="ㄶ" localSheetId="29">#N/A</definedName>
    <definedName name="ㄶ" localSheetId="33">미지급비용!ㄶ</definedName>
    <definedName name="ㄶ" localSheetId="32">선수금!ㄶ</definedName>
    <definedName name="ㄶ" localSheetId="30">예수금!ㄶ</definedName>
    <definedName name="ㄶ" localSheetId="4">'잉여금처분(안)'!ㄶ</definedName>
    <definedName name="ㄶ" localSheetId="3">자본변동표!ㄶ</definedName>
    <definedName name="ㄶ" localSheetId="37">장기종업원급여부채!ㄶ</definedName>
    <definedName name="ㄶ" localSheetId="0">'재무상태표 '!ㄶ</definedName>
    <definedName name="ㄶ" localSheetId="40">제조원가!ㄶ</definedName>
    <definedName name="ㄶ" localSheetId="34">차입금!ㄶ</definedName>
    <definedName name="ㄶ" localSheetId="35">퇴직충당금!ㄶ</definedName>
    <definedName name="ㄶ" localSheetId="5">현금흐름표!ㄶ</definedName>
    <definedName name="ㄶ">[0]!ㄶ</definedName>
    <definedName name="ㄶㄴㅇ" localSheetId="38">리스부채!ㄶㄴㅇ</definedName>
    <definedName name="ㄶㄴㅇ" localSheetId="28">매입채무!ㄶㄴㅇ</definedName>
    <definedName name="ㄶㄴㅇ" localSheetId="29">#N/A</definedName>
    <definedName name="ㄶㄴㅇ" localSheetId="33">미지급비용!ㄶㄴㅇ</definedName>
    <definedName name="ㄶㄴㅇ" localSheetId="32">선수금!ㄶㄴㅇ</definedName>
    <definedName name="ㄶㄴㅇ" localSheetId="30">예수금!ㄶㄴㅇ</definedName>
    <definedName name="ㄶㄴㅇ" localSheetId="4">'잉여금처분(안)'!ㄶㄴㅇ</definedName>
    <definedName name="ㄶㄴㅇ" localSheetId="3">자본변동표!ㄶㄴㅇ</definedName>
    <definedName name="ㄶㄴㅇ" localSheetId="37">장기종업원급여부채!ㄶㄴㅇ</definedName>
    <definedName name="ㄶㄴㅇ" localSheetId="0">'재무상태표 '!ㄶㄴㅇ</definedName>
    <definedName name="ㄶㄴㅇ" localSheetId="40">제조원가!ㄶㄴㅇ</definedName>
    <definedName name="ㄶㄴㅇ" localSheetId="34">차입금!ㄶㄴㅇ</definedName>
    <definedName name="ㄶㄴㅇ" localSheetId="35">퇴직충당금!ㄶㄴㅇ</definedName>
    <definedName name="ㄶㄴㅇ" localSheetId="5">현금흐름표!ㄶㄴㅇ</definedName>
    <definedName name="ㄶㄴㅇ">[0]!ㄶㄴㅇ</definedName>
    <definedName name="ㄷㅇ" localSheetId="38" hidden="1">{#N/A,#N/A,TRUE,"Y생산";#N/A,#N/A,TRUE,"Y판매";#N/A,#N/A,TRUE,"Y총물량";#N/A,#N/A,TRUE,"Y능력";#N/A,#N/A,TRUE,"YKD"}</definedName>
    <definedName name="ㄷㅇ" localSheetId="28" hidden="1">{#N/A,#N/A,TRUE,"Y생산";#N/A,#N/A,TRUE,"Y판매";#N/A,#N/A,TRUE,"Y총물량";#N/A,#N/A,TRUE,"Y능력";#N/A,#N/A,TRUE,"YKD"}</definedName>
    <definedName name="ㄷㅇ" localSheetId="29" hidden="1">{#N/A,#N/A,TRUE,"Y생산";#N/A,#N/A,TRUE,"Y판매";#N/A,#N/A,TRUE,"Y총물량";#N/A,#N/A,TRUE,"Y능력";#N/A,#N/A,TRUE,"YKD"}</definedName>
    <definedName name="ㄷㅇ" localSheetId="33" hidden="1">{#N/A,#N/A,TRUE,"Y생산";#N/A,#N/A,TRUE,"Y판매";#N/A,#N/A,TRUE,"Y총물량";#N/A,#N/A,TRUE,"Y능력";#N/A,#N/A,TRUE,"YKD"}</definedName>
    <definedName name="ㄷㅇ" localSheetId="32" hidden="1">{#N/A,#N/A,TRUE,"Y생산";#N/A,#N/A,TRUE,"Y판매";#N/A,#N/A,TRUE,"Y총물량";#N/A,#N/A,TRUE,"Y능력";#N/A,#N/A,TRUE,"YKD"}</definedName>
    <definedName name="ㄷㅇ" localSheetId="30" hidden="1">{#N/A,#N/A,TRUE,"Y생산";#N/A,#N/A,TRUE,"Y판매";#N/A,#N/A,TRUE,"Y총물량";#N/A,#N/A,TRUE,"Y능력";#N/A,#N/A,TRUE,"YKD"}</definedName>
    <definedName name="ㄷㅇ" localSheetId="4" hidden="1">{#N/A,#N/A,TRUE,"Y생산";#N/A,#N/A,TRUE,"Y판매";#N/A,#N/A,TRUE,"Y총물량";#N/A,#N/A,TRUE,"Y능력";#N/A,#N/A,TRUE,"YKD"}</definedName>
    <definedName name="ㄷㅇ" localSheetId="3" hidden="1">{#N/A,#N/A,TRUE,"Y생산";#N/A,#N/A,TRUE,"Y판매";#N/A,#N/A,TRUE,"Y총물량";#N/A,#N/A,TRUE,"Y능력";#N/A,#N/A,TRUE,"YKD"}</definedName>
    <definedName name="ㄷㅇ" localSheetId="37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localSheetId="40" hidden="1">{#N/A,#N/A,TRUE,"Y생산";#N/A,#N/A,TRUE,"Y판매";#N/A,#N/A,TRUE,"Y총물량";#N/A,#N/A,TRUE,"Y능력";#N/A,#N/A,TRUE,"YKD"}</definedName>
    <definedName name="ㄷㅇ" localSheetId="34" hidden="1">{#N/A,#N/A,TRUE,"Y생산";#N/A,#N/A,TRUE,"Y판매";#N/A,#N/A,TRUE,"Y총물량";#N/A,#N/A,TRUE,"Y능력";#N/A,#N/A,TRUE,"YKD"}</definedName>
    <definedName name="ㄷㅇ" localSheetId="35" hidden="1">{#N/A,#N/A,TRUE,"Y생산";#N/A,#N/A,TRUE,"Y판매";#N/A,#N/A,TRUE,"Y총물량";#N/A,#N/A,TRUE,"Y능력";#N/A,#N/A,TRUE,"YKD"}</definedName>
    <definedName name="ㄷㅇ" localSheetId="5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ㄷㅈ" localSheetId="24" hidden="1">#REF!</definedName>
    <definedName name="ㄷㅈ" localSheetId="38" hidden="1">#REF!</definedName>
    <definedName name="ㄷㅈ" localSheetId="28" hidden="1">#REF!</definedName>
    <definedName name="ㄷㅈ" localSheetId="29" hidden="1">#REF!</definedName>
    <definedName name="ㄷㅈ" localSheetId="33" hidden="1">#REF!</definedName>
    <definedName name="ㄷㅈ" localSheetId="32" hidden="1">#REF!</definedName>
    <definedName name="ㄷㅈ" localSheetId="30" hidden="1">#REF!</definedName>
    <definedName name="ㄷㅈ" localSheetId="4" hidden="1">#REF!</definedName>
    <definedName name="ㄷㅈ" localSheetId="3" hidden="1">#REF!</definedName>
    <definedName name="ㄷㅈ" localSheetId="37" hidden="1">#REF!</definedName>
    <definedName name="ㄷㅈ" localSheetId="0" hidden="1">#REF!</definedName>
    <definedName name="ㄷㅈ" localSheetId="40" hidden="1">#REF!</definedName>
    <definedName name="ㄷㅈ" localSheetId="34" hidden="1">#REF!</definedName>
    <definedName name="ㄷㅈ" localSheetId="35" hidden="1">#REF!</definedName>
    <definedName name="ㄷㅈ" localSheetId="5" hidden="1">#REF!</definedName>
    <definedName name="ㄷㅈ" hidden="1">#REF!</definedName>
    <definedName name="ㄷㅎㅁㄴㅇ" localSheetId="38">리스부채!ㄷㅎㅁㄴㅇ</definedName>
    <definedName name="ㄷㅎㅁㄴㅇ" localSheetId="28">매입채무!ㄷㅎㅁㄴㅇ</definedName>
    <definedName name="ㄷㅎㅁㄴㅇ" localSheetId="29">#N/A</definedName>
    <definedName name="ㄷㅎㅁㄴㅇ" localSheetId="33">미지급비용!ㄷㅎㅁㄴㅇ</definedName>
    <definedName name="ㄷㅎㅁㄴㅇ" localSheetId="32">선수금!ㄷㅎㅁㄴㅇ</definedName>
    <definedName name="ㄷㅎㅁㄴㅇ" localSheetId="30">예수금!ㄷㅎㅁㄴㅇ</definedName>
    <definedName name="ㄷㅎㅁㄴㅇ" localSheetId="4">'잉여금처분(안)'!ㄷㅎㅁㄴㅇ</definedName>
    <definedName name="ㄷㅎㅁㄴㅇ" localSheetId="3">자본변동표!ㄷㅎㅁㄴㅇ</definedName>
    <definedName name="ㄷㅎㅁㄴㅇ" localSheetId="37">장기종업원급여부채!ㄷㅎㅁㄴㅇ</definedName>
    <definedName name="ㄷㅎㅁㄴㅇ" localSheetId="0">'재무상태표 '!ㄷㅎㅁㄴㅇ</definedName>
    <definedName name="ㄷㅎㅁㄴㅇ" localSheetId="40">제조원가!ㄷㅎㅁㄴㅇ</definedName>
    <definedName name="ㄷㅎㅁㄴㅇ" localSheetId="34">차입금!ㄷㅎㅁㄴㅇ</definedName>
    <definedName name="ㄷㅎㅁㄴㅇ" localSheetId="35">퇴직충당금!ㄷㅎㅁㄴㅇ</definedName>
    <definedName name="ㄷㅎㅁㄴㅇ" localSheetId="5">현금흐름표!ㄷㅎㅁㄴㅇ</definedName>
    <definedName name="ㄷㅎㅁㄴㅇ">[0]!ㄷㅎㅁㄴㅇ</definedName>
    <definedName name="단가기준" localSheetId="38" hidden="1">{#N/A,#N/A,TRUE,"Y생산";#N/A,#N/A,TRUE,"Y판매";#N/A,#N/A,TRUE,"Y총물량";#N/A,#N/A,TRUE,"Y능력";#N/A,#N/A,TRUE,"YKD"}</definedName>
    <definedName name="단가기준" localSheetId="28" hidden="1">{#N/A,#N/A,TRUE,"Y생산";#N/A,#N/A,TRUE,"Y판매";#N/A,#N/A,TRUE,"Y총물량";#N/A,#N/A,TRUE,"Y능력";#N/A,#N/A,TRUE,"YKD"}</definedName>
    <definedName name="단가기준" localSheetId="29" hidden="1">{#N/A,#N/A,TRUE,"Y생산";#N/A,#N/A,TRUE,"Y판매";#N/A,#N/A,TRUE,"Y총물량";#N/A,#N/A,TRUE,"Y능력";#N/A,#N/A,TRUE,"YKD"}</definedName>
    <definedName name="단가기준" localSheetId="33" hidden="1">{#N/A,#N/A,TRUE,"Y생산";#N/A,#N/A,TRUE,"Y판매";#N/A,#N/A,TRUE,"Y총물량";#N/A,#N/A,TRUE,"Y능력";#N/A,#N/A,TRUE,"YKD"}</definedName>
    <definedName name="단가기준" localSheetId="32" hidden="1">{#N/A,#N/A,TRUE,"Y생산";#N/A,#N/A,TRUE,"Y판매";#N/A,#N/A,TRUE,"Y총물량";#N/A,#N/A,TRUE,"Y능력";#N/A,#N/A,TRUE,"YKD"}</definedName>
    <definedName name="단가기준" localSheetId="30" hidden="1">{#N/A,#N/A,TRUE,"Y생산";#N/A,#N/A,TRUE,"Y판매";#N/A,#N/A,TRUE,"Y총물량";#N/A,#N/A,TRUE,"Y능력";#N/A,#N/A,TRUE,"YKD"}</definedName>
    <definedName name="단가기준" localSheetId="4" hidden="1">{#N/A,#N/A,TRUE,"Y생산";#N/A,#N/A,TRUE,"Y판매";#N/A,#N/A,TRUE,"Y총물량";#N/A,#N/A,TRUE,"Y능력";#N/A,#N/A,TRUE,"YKD"}</definedName>
    <definedName name="단가기준" localSheetId="3" hidden="1">{#N/A,#N/A,TRUE,"Y생산";#N/A,#N/A,TRUE,"Y판매";#N/A,#N/A,TRUE,"Y총물량";#N/A,#N/A,TRUE,"Y능력";#N/A,#N/A,TRUE,"YKD"}</definedName>
    <definedName name="단가기준" localSheetId="37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localSheetId="40" hidden="1">{#N/A,#N/A,TRUE,"Y생산";#N/A,#N/A,TRUE,"Y판매";#N/A,#N/A,TRUE,"Y총물량";#N/A,#N/A,TRUE,"Y능력";#N/A,#N/A,TRUE,"YKD"}</definedName>
    <definedName name="단가기준" localSheetId="34" hidden="1">{#N/A,#N/A,TRUE,"Y생산";#N/A,#N/A,TRUE,"Y판매";#N/A,#N/A,TRUE,"Y총물량";#N/A,#N/A,TRUE,"Y능력";#N/A,#N/A,TRUE,"YKD"}</definedName>
    <definedName name="단가기준" localSheetId="35" hidden="1">{#N/A,#N/A,TRUE,"Y생산";#N/A,#N/A,TRUE,"Y판매";#N/A,#N/A,TRUE,"Y총물량";#N/A,#N/A,TRUE,"Y능력";#N/A,#N/A,TRUE,"YKD"}</definedName>
    <definedName name="단가기준" localSheetId="5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38" hidden="1">{#N/A,#N/A,TRUE,"Y생산";#N/A,#N/A,TRUE,"Y판매";#N/A,#N/A,TRUE,"Y총물량";#N/A,#N/A,TRUE,"Y능력";#N/A,#N/A,TRUE,"YKD"}</definedName>
    <definedName name="단기" localSheetId="28" hidden="1">{#N/A,#N/A,TRUE,"Y생산";#N/A,#N/A,TRUE,"Y판매";#N/A,#N/A,TRUE,"Y총물량";#N/A,#N/A,TRUE,"Y능력";#N/A,#N/A,TRUE,"YKD"}</definedName>
    <definedName name="단기" localSheetId="29" hidden="1">{#N/A,#N/A,TRUE,"Y생산";#N/A,#N/A,TRUE,"Y판매";#N/A,#N/A,TRUE,"Y총물량";#N/A,#N/A,TRUE,"Y능력";#N/A,#N/A,TRUE,"YKD"}</definedName>
    <definedName name="단기" localSheetId="33" hidden="1">{#N/A,#N/A,TRUE,"Y생산";#N/A,#N/A,TRUE,"Y판매";#N/A,#N/A,TRUE,"Y총물량";#N/A,#N/A,TRUE,"Y능력";#N/A,#N/A,TRUE,"YKD"}</definedName>
    <definedName name="단기" localSheetId="32" hidden="1">{#N/A,#N/A,TRUE,"Y생산";#N/A,#N/A,TRUE,"Y판매";#N/A,#N/A,TRUE,"Y총물량";#N/A,#N/A,TRUE,"Y능력";#N/A,#N/A,TRUE,"YKD"}</definedName>
    <definedName name="단기" localSheetId="30" hidden="1">{#N/A,#N/A,TRUE,"Y생산";#N/A,#N/A,TRUE,"Y판매";#N/A,#N/A,TRUE,"Y총물량";#N/A,#N/A,TRUE,"Y능력";#N/A,#N/A,TRUE,"YKD"}</definedName>
    <definedName name="단기" localSheetId="4" hidden="1">{#N/A,#N/A,TRUE,"Y생산";#N/A,#N/A,TRUE,"Y판매";#N/A,#N/A,TRUE,"Y총물량";#N/A,#N/A,TRUE,"Y능력";#N/A,#N/A,TRUE,"YKD"}</definedName>
    <definedName name="단기" localSheetId="3" hidden="1">{#N/A,#N/A,TRUE,"Y생산";#N/A,#N/A,TRUE,"Y판매";#N/A,#N/A,TRUE,"Y총물량";#N/A,#N/A,TRUE,"Y능력";#N/A,#N/A,TRUE,"YKD"}</definedName>
    <definedName name="단기" localSheetId="37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localSheetId="40" hidden="1">{#N/A,#N/A,TRUE,"Y생산";#N/A,#N/A,TRUE,"Y판매";#N/A,#N/A,TRUE,"Y총물량";#N/A,#N/A,TRUE,"Y능력";#N/A,#N/A,TRUE,"YKD"}</definedName>
    <definedName name="단기" localSheetId="34" hidden="1">{#N/A,#N/A,TRUE,"Y생산";#N/A,#N/A,TRUE,"Y판매";#N/A,#N/A,TRUE,"Y총물량";#N/A,#N/A,TRUE,"Y능력";#N/A,#N/A,TRUE,"YKD"}</definedName>
    <definedName name="단기" localSheetId="35" hidden="1">{#N/A,#N/A,TRUE,"Y생산";#N/A,#N/A,TRUE,"Y판매";#N/A,#N/A,TRUE,"Y총물량";#N/A,#N/A,TRUE,"Y능력";#N/A,#N/A,TRUE,"YKD"}</definedName>
    <definedName name="단기" localSheetId="5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소계" localSheetId="24">#REF!</definedName>
    <definedName name="단기소계" localSheetId="38">#REF!</definedName>
    <definedName name="단기소계" localSheetId="28">#REF!</definedName>
    <definedName name="단기소계" localSheetId="29">#REF!</definedName>
    <definedName name="단기소계" localSheetId="33">#REF!</definedName>
    <definedName name="단기소계" localSheetId="32">#REF!</definedName>
    <definedName name="단기소계" localSheetId="30">#REF!</definedName>
    <definedName name="단기소계" localSheetId="4">#REF!</definedName>
    <definedName name="단기소계" localSheetId="3">#REF!</definedName>
    <definedName name="단기소계" localSheetId="37">#REF!</definedName>
    <definedName name="단기소계" localSheetId="0">#REF!</definedName>
    <definedName name="단기소계" localSheetId="40">#REF!</definedName>
    <definedName name="단기소계" localSheetId="34">#REF!</definedName>
    <definedName name="단기소계" localSheetId="35">#REF!</definedName>
    <definedName name="단기소계" localSheetId="5">#REF!</definedName>
    <definedName name="단기소계">#REF!</definedName>
    <definedName name="단기형소계" localSheetId="24">#REF!</definedName>
    <definedName name="단기형소계" localSheetId="38">#REF!</definedName>
    <definedName name="단기형소계" localSheetId="28">#REF!</definedName>
    <definedName name="단기형소계" localSheetId="29">#REF!</definedName>
    <definedName name="단기형소계" localSheetId="33">#REF!</definedName>
    <definedName name="단기형소계" localSheetId="32">#REF!</definedName>
    <definedName name="단기형소계" localSheetId="30">#REF!</definedName>
    <definedName name="단기형소계" localSheetId="4">#REF!</definedName>
    <definedName name="단기형소계" localSheetId="3">#REF!</definedName>
    <definedName name="단기형소계" localSheetId="37">#REF!</definedName>
    <definedName name="단기형소계" localSheetId="0">#REF!</definedName>
    <definedName name="단기형소계" localSheetId="40">#REF!</definedName>
    <definedName name="단기형소계" localSheetId="34">#REF!</definedName>
    <definedName name="단기형소계" localSheetId="35">#REF!</definedName>
    <definedName name="단기형소계" localSheetId="5">#REF!</definedName>
    <definedName name="단기형소계">#REF!</definedName>
    <definedName name="단수차이조정본" localSheetId="24">#REF!</definedName>
    <definedName name="단수차이조정본" localSheetId="38">#REF!</definedName>
    <definedName name="단수차이조정본" localSheetId="28">#REF!</definedName>
    <definedName name="단수차이조정본" localSheetId="29">#REF!</definedName>
    <definedName name="단수차이조정본" localSheetId="33">#REF!</definedName>
    <definedName name="단수차이조정본" localSheetId="32">#REF!</definedName>
    <definedName name="단수차이조정본" localSheetId="30">#REF!</definedName>
    <definedName name="단수차이조정본" localSheetId="4">#REF!</definedName>
    <definedName name="단수차이조정본" localSheetId="3">#REF!</definedName>
    <definedName name="단수차이조정본" localSheetId="37">#REF!</definedName>
    <definedName name="단수차이조정본" localSheetId="0">#REF!</definedName>
    <definedName name="단수차이조정본" localSheetId="40">#REF!</definedName>
    <definedName name="단수차이조정본" localSheetId="34">#REF!</definedName>
    <definedName name="단수차이조정본" localSheetId="35">#REF!</definedName>
    <definedName name="단수차이조정본" localSheetId="5">#REF!</definedName>
    <definedName name="단수차이조정본">#REF!</definedName>
    <definedName name="단위_백만원" localSheetId="24">#REF!</definedName>
    <definedName name="단위_백만원" localSheetId="38">#REF!</definedName>
    <definedName name="단위_백만원" localSheetId="28">#REF!</definedName>
    <definedName name="단위_백만원" localSheetId="29">#REF!</definedName>
    <definedName name="단위_백만원" localSheetId="33">#REF!</definedName>
    <definedName name="단위_백만원" localSheetId="32">#REF!</definedName>
    <definedName name="단위_백만원" localSheetId="30">#REF!</definedName>
    <definedName name="단위_백만원" localSheetId="4">#REF!</definedName>
    <definedName name="단위_백만원" localSheetId="3">#REF!</definedName>
    <definedName name="단위_백만원" localSheetId="37">#REF!</definedName>
    <definedName name="단위_백만원" localSheetId="0">#REF!</definedName>
    <definedName name="단위_백만원" localSheetId="40">#REF!</definedName>
    <definedName name="단위_백만원" localSheetId="34">#REF!</definedName>
    <definedName name="단위_백만원" localSheetId="35">#REF!</definedName>
    <definedName name="단위_백만원" localSheetId="5">#REF!</definedName>
    <definedName name="단위_백만원">#REF!</definedName>
    <definedName name="單位阡원_阡￥" localSheetId="24">#REF!</definedName>
    <definedName name="單位阡원_阡￥" localSheetId="38">#REF!</definedName>
    <definedName name="單位阡원_阡￥" localSheetId="28">#REF!</definedName>
    <definedName name="單位阡원_阡￥" localSheetId="29">#REF!</definedName>
    <definedName name="單位阡원_阡￥" localSheetId="33">#REF!</definedName>
    <definedName name="單位阡원_阡￥" localSheetId="32">#REF!</definedName>
    <definedName name="單位阡원_阡￥" localSheetId="30">#REF!</definedName>
    <definedName name="單位阡원_阡￥" localSheetId="4">#REF!</definedName>
    <definedName name="單位阡원_阡￥" localSheetId="3">#REF!</definedName>
    <definedName name="單位阡원_阡￥" localSheetId="37">#REF!</definedName>
    <definedName name="單位阡원_阡￥" localSheetId="0">#REF!</definedName>
    <definedName name="單位阡원_阡￥" localSheetId="40">#REF!</definedName>
    <definedName name="單位阡원_阡￥" localSheetId="34">#REF!</definedName>
    <definedName name="單位阡원_阡￥" localSheetId="35">#REF!</definedName>
    <definedName name="單位阡원_阡￥" localSheetId="5">#REF!</definedName>
    <definedName name="單位阡원_阡￥">#REF!</definedName>
    <definedName name="달러" localSheetId="24">#REF!</definedName>
    <definedName name="달러" localSheetId="38">#REF!</definedName>
    <definedName name="달러" localSheetId="28">#REF!</definedName>
    <definedName name="달러" localSheetId="29">#REF!</definedName>
    <definedName name="달러" localSheetId="33">#REF!</definedName>
    <definedName name="달러" localSheetId="32">#REF!</definedName>
    <definedName name="달러" localSheetId="30">#REF!</definedName>
    <definedName name="달러" localSheetId="4">#REF!</definedName>
    <definedName name="달러" localSheetId="3">#REF!</definedName>
    <definedName name="달러" localSheetId="37">#REF!</definedName>
    <definedName name="달러" localSheetId="0">#REF!</definedName>
    <definedName name="달러" localSheetId="40">#REF!</definedName>
    <definedName name="달러" localSheetId="34">#REF!</definedName>
    <definedName name="달러" localSheetId="35">#REF!</definedName>
    <definedName name="달러" localSheetId="5">#REF!</definedName>
    <definedName name="달러">#REF!</definedName>
    <definedName name="달러비용" localSheetId="24">#REF!</definedName>
    <definedName name="달러비용" localSheetId="38">#REF!</definedName>
    <definedName name="달러비용" localSheetId="28">#REF!</definedName>
    <definedName name="달러비용" localSheetId="29">#REF!</definedName>
    <definedName name="달러비용" localSheetId="33">#REF!</definedName>
    <definedName name="달러비용" localSheetId="32">#REF!</definedName>
    <definedName name="달러비용" localSheetId="30">#REF!</definedName>
    <definedName name="달러비용" localSheetId="4">#REF!</definedName>
    <definedName name="달러비용" localSheetId="3">#REF!</definedName>
    <definedName name="달러비용" localSheetId="37">#REF!</definedName>
    <definedName name="달러비용" localSheetId="0">#REF!</definedName>
    <definedName name="달러비용" localSheetId="40">#REF!</definedName>
    <definedName name="달러비용" localSheetId="34">#REF!</definedName>
    <definedName name="달러비용" localSheetId="35">#REF!</definedName>
    <definedName name="달러비용" localSheetId="5">#REF!</definedName>
    <definedName name="달러비용">#REF!</definedName>
    <definedName name="담배주식" localSheetId="24">#REF!</definedName>
    <definedName name="담배주식" localSheetId="38">#REF!</definedName>
    <definedName name="담배주식" localSheetId="28">#REF!</definedName>
    <definedName name="담배주식" localSheetId="29">#REF!</definedName>
    <definedName name="담배주식" localSheetId="33">#REF!</definedName>
    <definedName name="담배주식" localSheetId="32">#REF!</definedName>
    <definedName name="담배주식" localSheetId="30">#REF!</definedName>
    <definedName name="담배주식" localSheetId="4">#REF!</definedName>
    <definedName name="담배주식" localSheetId="3">#REF!</definedName>
    <definedName name="담배주식" localSheetId="37">#REF!</definedName>
    <definedName name="담배주식" localSheetId="0">#REF!</definedName>
    <definedName name="담배주식" localSheetId="40">#REF!</definedName>
    <definedName name="담배주식" localSheetId="34">#REF!</definedName>
    <definedName name="담배주식" localSheetId="35">#REF!</definedName>
    <definedName name="담배주식" localSheetId="5">#REF!</definedName>
    <definedName name="담배주식">#REF!</definedName>
    <definedName name="당기순손익" localSheetId="24">#REF!</definedName>
    <definedName name="당기순손익" localSheetId="38">#REF!</definedName>
    <definedName name="당기순손익" localSheetId="28">#REF!</definedName>
    <definedName name="당기순손익" localSheetId="29">#REF!</definedName>
    <definedName name="당기순손익" localSheetId="33">#REF!</definedName>
    <definedName name="당기순손익" localSheetId="32">#REF!</definedName>
    <definedName name="당기순손익" localSheetId="30">#REF!</definedName>
    <definedName name="당기순손익" localSheetId="4">#REF!</definedName>
    <definedName name="당기순손익" localSheetId="3">#REF!</definedName>
    <definedName name="당기순손익" localSheetId="37">#REF!</definedName>
    <definedName name="당기순손익" localSheetId="0">#REF!</definedName>
    <definedName name="당기순손익" localSheetId="40">#REF!</definedName>
    <definedName name="당기순손익" localSheetId="34">#REF!</definedName>
    <definedName name="당기순손익" localSheetId="35">#REF!</definedName>
    <definedName name="당기순손익" localSheetId="5">#REF!</definedName>
    <definedName name="당기순손익">#REF!</definedName>
    <definedName name="당월거래소코스닥주식" localSheetId="24">#REF!</definedName>
    <definedName name="당월거래소코스닥주식" localSheetId="38">#REF!</definedName>
    <definedName name="당월거래소코스닥주식" localSheetId="28">#REF!</definedName>
    <definedName name="당월거래소코스닥주식" localSheetId="29">#REF!</definedName>
    <definedName name="당월거래소코스닥주식" localSheetId="33">#REF!</definedName>
    <definedName name="당월거래소코스닥주식" localSheetId="32">#REF!</definedName>
    <definedName name="당월거래소코스닥주식" localSheetId="30">#REF!</definedName>
    <definedName name="당월거래소코스닥주식" localSheetId="4">#REF!</definedName>
    <definedName name="당월거래소코스닥주식" localSheetId="3">#REF!</definedName>
    <definedName name="당월거래소코스닥주식" localSheetId="37">#REF!</definedName>
    <definedName name="당월거래소코스닥주식" localSheetId="0">#REF!</definedName>
    <definedName name="당월거래소코스닥주식" localSheetId="40">#REF!</definedName>
    <definedName name="당월거래소코스닥주식" localSheetId="34">#REF!</definedName>
    <definedName name="당월거래소코스닥주식" localSheetId="35">#REF!</definedName>
    <definedName name="당월거래소코스닥주식" localSheetId="5">#REF!</definedName>
    <definedName name="당월거래소코스닥주식">#REF!</definedName>
    <definedName name="당월고유코스닥주식2" localSheetId="24">#REF!</definedName>
    <definedName name="당월고유코스닥주식2" localSheetId="38">#REF!</definedName>
    <definedName name="당월고유코스닥주식2" localSheetId="28">#REF!</definedName>
    <definedName name="당월고유코스닥주식2" localSheetId="29">#REF!</definedName>
    <definedName name="당월고유코스닥주식2" localSheetId="33">#REF!</definedName>
    <definedName name="당월고유코스닥주식2" localSheetId="32">#REF!</definedName>
    <definedName name="당월고유코스닥주식2" localSheetId="30">#REF!</definedName>
    <definedName name="당월고유코스닥주식2" localSheetId="4">#REF!</definedName>
    <definedName name="당월고유코스닥주식2" localSheetId="3">#REF!</definedName>
    <definedName name="당월고유코스닥주식2" localSheetId="37">#REF!</definedName>
    <definedName name="당월고유코스닥주식2" localSheetId="0">#REF!</definedName>
    <definedName name="당월고유코스닥주식2" localSheetId="40">#REF!</definedName>
    <definedName name="당월고유코스닥주식2" localSheetId="34">#REF!</definedName>
    <definedName name="당월고유코스닥주식2" localSheetId="35">#REF!</definedName>
    <definedName name="당월고유코스닥주식2" localSheetId="5">#REF!</definedName>
    <definedName name="당월고유코스닥주식2">#REF!</definedName>
    <definedName name="당월저축거래소주식2" localSheetId="24">#REF!</definedName>
    <definedName name="당월저축거래소주식2" localSheetId="38">#REF!</definedName>
    <definedName name="당월저축거래소주식2" localSheetId="28">#REF!</definedName>
    <definedName name="당월저축거래소주식2" localSheetId="29">#REF!</definedName>
    <definedName name="당월저축거래소주식2" localSheetId="33">#REF!</definedName>
    <definedName name="당월저축거래소주식2" localSheetId="32">#REF!</definedName>
    <definedName name="당월저축거래소주식2" localSheetId="30">#REF!</definedName>
    <definedName name="당월저축거래소주식2" localSheetId="4">#REF!</definedName>
    <definedName name="당월저축거래소주식2" localSheetId="3">#REF!</definedName>
    <definedName name="당월저축거래소주식2" localSheetId="37">#REF!</definedName>
    <definedName name="당월저축거래소주식2" localSheetId="0">#REF!</definedName>
    <definedName name="당월저축거래소주식2" localSheetId="40">#REF!</definedName>
    <definedName name="당월저축거래소주식2" localSheetId="34">#REF!</definedName>
    <definedName name="당월저축거래소주식2" localSheetId="35">#REF!</definedName>
    <definedName name="당월저축거래소주식2" localSheetId="5">#REF!</definedName>
    <definedName name="당월저축거래소주식2">#REF!</definedName>
    <definedName name="당월코스닥투자주식2" localSheetId="24">#REF!</definedName>
    <definedName name="당월코스닥투자주식2" localSheetId="38">#REF!</definedName>
    <definedName name="당월코스닥투자주식2" localSheetId="28">#REF!</definedName>
    <definedName name="당월코스닥투자주식2" localSheetId="29">#REF!</definedName>
    <definedName name="당월코스닥투자주식2" localSheetId="33">#REF!</definedName>
    <definedName name="당월코스닥투자주식2" localSheetId="32">#REF!</definedName>
    <definedName name="당월코스닥투자주식2" localSheetId="30">#REF!</definedName>
    <definedName name="당월코스닥투자주식2" localSheetId="4">#REF!</definedName>
    <definedName name="당월코스닥투자주식2" localSheetId="3">#REF!</definedName>
    <definedName name="당월코스닥투자주식2" localSheetId="37">#REF!</definedName>
    <definedName name="당월코스닥투자주식2" localSheetId="0">#REF!</definedName>
    <definedName name="당월코스닥투자주식2" localSheetId="40">#REF!</definedName>
    <definedName name="당월코스닥투자주식2" localSheetId="34">#REF!</definedName>
    <definedName name="당월코스닥투자주식2" localSheetId="35">#REF!</definedName>
    <definedName name="당월코스닥투자주식2" localSheetId="5">#REF!</definedName>
    <definedName name="당월코스닥투자주식2">#REF!</definedName>
    <definedName name="당월환율" localSheetId="24">#REF!</definedName>
    <definedName name="당월환율" localSheetId="38">#REF!</definedName>
    <definedName name="당월환율" localSheetId="28">#REF!</definedName>
    <definedName name="당월환율" localSheetId="29">#REF!</definedName>
    <definedName name="당월환율" localSheetId="33">#REF!</definedName>
    <definedName name="당월환율" localSheetId="32">#REF!</definedName>
    <definedName name="당월환율" localSheetId="30">#REF!</definedName>
    <definedName name="당월환율" localSheetId="4">#REF!</definedName>
    <definedName name="당월환율" localSheetId="3">#REF!</definedName>
    <definedName name="당월환율" localSheetId="37">#REF!</definedName>
    <definedName name="당월환율" localSheetId="0">#REF!</definedName>
    <definedName name="당월환율" localSheetId="40">#REF!</definedName>
    <definedName name="당월환율" localSheetId="34">#REF!</definedName>
    <definedName name="당월환율" localSheetId="35">#REF!</definedName>
    <definedName name="당월환율" localSheetId="5">#REF!</definedName>
    <definedName name="당월환율">#REF!</definedName>
    <definedName name="대계정">'[13]목록표(운영)'!$A$4:$A$67</definedName>
    <definedName name="대금" localSheetId="24">#REF!</definedName>
    <definedName name="대금" localSheetId="38">#REF!</definedName>
    <definedName name="대금" localSheetId="28">#REF!</definedName>
    <definedName name="대금" localSheetId="29">#REF!</definedName>
    <definedName name="대금" localSheetId="33">#REF!</definedName>
    <definedName name="대금" localSheetId="32">#REF!</definedName>
    <definedName name="대금" localSheetId="30">#REF!</definedName>
    <definedName name="대금" localSheetId="4">#REF!</definedName>
    <definedName name="대금" localSheetId="3">#REF!</definedName>
    <definedName name="대금" localSheetId="37">#REF!</definedName>
    <definedName name="대금" localSheetId="0">#REF!</definedName>
    <definedName name="대금" localSheetId="40">#REF!</definedName>
    <definedName name="대금" localSheetId="34">#REF!</definedName>
    <definedName name="대금" localSheetId="35">#REF!</definedName>
    <definedName name="대금" localSheetId="5">#REF!</definedName>
    <definedName name="대금">#REF!</definedName>
    <definedName name="대변" localSheetId="24">#REF!</definedName>
    <definedName name="대변" localSheetId="38">#REF!</definedName>
    <definedName name="대변" localSheetId="28">#REF!</definedName>
    <definedName name="대변" localSheetId="29">#REF!</definedName>
    <definedName name="대변" localSheetId="33">#REF!</definedName>
    <definedName name="대변" localSheetId="32">#REF!</definedName>
    <definedName name="대변" localSheetId="30">#REF!</definedName>
    <definedName name="대변" localSheetId="4">#REF!</definedName>
    <definedName name="대변" localSheetId="3">#REF!</definedName>
    <definedName name="대변" localSheetId="37">#REF!</definedName>
    <definedName name="대변" localSheetId="0">#REF!</definedName>
    <definedName name="대변" localSheetId="40">#REF!</definedName>
    <definedName name="대변" localSheetId="34">#REF!</definedName>
    <definedName name="대변" localSheetId="35">#REF!</definedName>
    <definedName name="대변" localSheetId="5">#REF!</definedName>
    <definedName name="대변">#REF!</definedName>
    <definedName name="대변주소" localSheetId="24">#REF!</definedName>
    <definedName name="대변주소" localSheetId="38">#REF!</definedName>
    <definedName name="대변주소" localSheetId="28">#REF!</definedName>
    <definedName name="대변주소" localSheetId="29">#REF!</definedName>
    <definedName name="대변주소" localSheetId="33">#REF!</definedName>
    <definedName name="대변주소" localSheetId="32">#REF!</definedName>
    <definedName name="대변주소" localSheetId="30">#REF!</definedName>
    <definedName name="대변주소" localSheetId="4">#REF!</definedName>
    <definedName name="대변주소" localSheetId="3">#REF!</definedName>
    <definedName name="대변주소" localSheetId="37">#REF!</definedName>
    <definedName name="대변주소" localSheetId="0">#REF!</definedName>
    <definedName name="대변주소" localSheetId="40">#REF!</definedName>
    <definedName name="대변주소" localSheetId="34">#REF!</definedName>
    <definedName name="대변주소" localSheetId="35">#REF!</definedName>
    <definedName name="대변주소" localSheetId="5">#REF!</definedName>
    <definedName name="대변주소">#REF!</definedName>
    <definedName name="대상범위">#N/A</definedName>
    <definedName name="대차" localSheetId="24">BlankMacro1</definedName>
    <definedName name="대차" localSheetId="38">BlankMacro1</definedName>
    <definedName name="대차" localSheetId="28">BlankMacro1</definedName>
    <definedName name="대차" localSheetId="29">BlankMacro1</definedName>
    <definedName name="대차" localSheetId="33">BlankMacro1</definedName>
    <definedName name="대차" localSheetId="32">BlankMacro1</definedName>
    <definedName name="대차" localSheetId="30">BlankMacro1</definedName>
    <definedName name="대차" localSheetId="4">BlankMacro1</definedName>
    <definedName name="대차" localSheetId="3">BlankMacro1</definedName>
    <definedName name="대차" localSheetId="37">BlankMacro1</definedName>
    <definedName name="대차" localSheetId="0">BlankMacro1</definedName>
    <definedName name="대차" localSheetId="40">BlankMacro1</definedName>
    <definedName name="대차" localSheetId="34">BlankMacro1</definedName>
    <definedName name="대차" localSheetId="35">BlankMacro1</definedName>
    <definedName name="대차" localSheetId="5">BlankMacro1</definedName>
    <definedName name="대차">BlankMacro1</definedName>
    <definedName name="대차대조" localSheetId="24">#REF!</definedName>
    <definedName name="대차대조" localSheetId="38">#REF!</definedName>
    <definedName name="대차대조" localSheetId="28">#REF!</definedName>
    <definedName name="대차대조" localSheetId="29">#REF!</definedName>
    <definedName name="대차대조" localSheetId="33">#REF!</definedName>
    <definedName name="대차대조" localSheetId="32">#REF!</definedName>
    <definedName name="대차대조" localSheetId="30">#REF!</definedName>
    <definedName name="대차대조" localSheetId="4">#REF!</definedName>
    <definedName name="대차대조" localSheetId="3">#REF!</definedName>
    <definedName name="대차대조" localSheetId="37">#REF!</definedName>
    <definedName name="대차대조" localSheetId="0">#REF!</definedName>
    <definedName name="대차대조" localSheetId="40">#REF!</definedName>
    <definedName name="대차대조" localSheetId="34">#REF!</definedName>
    <definedName name="대차대조" localSheetId="35">#REF!</definedName>
    <definedName name="대차대조" localSheetId="5">#REF!</definedName>
    <definedName name="대차대조">#REF!</definedName>
    <definedName name="대차대조1" localSheetId="24">#REF!</definedName>
    <definedName name="대차대조1" localSheetId="38">#REF!</definedName>
    <definedName name="대차대조1" localSheetId="28">#REF!</definedName>
    <definedName name="대차대조1" localSheetId="29">#REF!</definedName>
    <definedName name="대차대조1" localSheetId="33">#REF!</definedName>
    <definedName name="대차대조1" localSheetId="32">#REF!</definedName>
    <definedName name="대차대조1" localSheetId="30">#REF!</definedName>
    <definedName name="대차대조1" localSheetId="4">#REF!</definedName>
    <definedName name="대차대조1" localSheetId="3">#REF!</definedName>
    <definedName name="대차대조1" localSheetId="37">#REF!</definedName>
    <definedName name="대차대조1" localSheetId="0">#REF!</definedName>
    <definedName name="대차대조1" localSheetId="40">#REF!</definedName>
    <definedName name="대차대조1" localSheetId="34">#REF!</definedName>
    <definedName name="대차대조1" localSheetId="35">#REF!</definedName>
    <definedName name="대차대조1" localSheetId="5">#REF!</definedName>
    <definedName name="대차대조1">#REF!</definedName>
    <definedName name="대차대조2" localSheetId="24">#REF!</definedName>
    <definedName name="대차대조2" localSheetId="38">#REF!</definedName>
    <definedName name="대차대조2" localSheetId="28">#REF!</definedName>
    <definedName name="대차대조2" localSheetId="29">#REF!</definedName>
    <definedName name="대차대조2" localSheetId="33">#REF!</definedName>
    <definedName name="대차대조2" localSheetId="32">#REF!</definedName>
    <definedName name="대차대조2" localSheetId="30">#REF!</definedName>
    <definedName name="대차대조2" localSheetId="4">#REF!</definedName>
    <definedName name="대차대조2" localSheetId="3">#REF!</definedName>
    <definedName name="대차대조2" localSheetId="37">#REF!</definedName>
    <definedName name="대차대조2" localSheetId="0">#REF!</definedName>
    <definedName name="대차대조2" localSheetId="40">#REF!</definedName>
    <definedName name="대차대조2" localSheetId="34">#REF!</definedName>
    <definedName name="대차대조2" localSheetId="35">#REF!</definedName>
    <definedName name="대차대조2" localSheetId="5">#REF!</definedName>
    <definedName name="대차대조2">#REF!</definedName>
    <definedName name="대차대조3" localSheetId="24">#REF!</definedName>
    <definedName name="대차대조3" localSheetId="38">#REF!</definedName>
    <definedName name="대차대조3" localSheetId="28">#REF!</definedName>
    <definedName name="대차대조3" localSheetId="29">#REF!</definedName>
    <definedName name="대차대조3" localSheetId="33">#REF!</definedName>
    <definedName name="대차대조3" localSheetId="32">#REF!</definedName>
    <definedName name="대차대조3" localSheetId="30">#REF!</definedName>
    <definedName name="대차대조3" localSheetId="4">#REF!</definedName>
    <definedName name="대차대조3" localSheetId="3">#REF!</definedName>
    <definedName name="대차대조3" localSheetId="37">#REF!</definedName>
    <definedName name="대차대조3" localSheetId="0">#REF!</definedName>
    <definedName name="대차대조3" localSheetId="40">#REF!</definedName>
    <definedName name="대차대조3" localSheetId="34">#REF!</definedName>
    <definedName name="대차대조3" localSheetId="35">#REF!</definedName>
    <definedName name="대차대조3" localSheetId="5">#REF!</definedName>
    <definedName name="대차대조3">#REF!</definedName>
    <definedName name="대차대조4" localSheetId="24">#REF!</definedName>
    <definedName name="대차대조4" localSheetId="38">#REF!</definedName>
    <definedName name="대차대조4" localSheetId="28">#REF!</definedName>
    <definedName name="대차대조4" localSheetId="29">#REF!</definedName>
    <definedName name="대차대조4" localSheetId="33">#REF!</definedName>
    <definedName name="대차대조4" localSheetId="32">#REF!</definedName>
    <definedName name="대차대조4" localSheetId="30">#REF!</definedName>
    <definedName name="대차대조4" localSheetId="4">#REF!</definedName>
    <definedName name="대차대조4" localSheetId="3">#REF!</definedName>
    <definedName name="대차대조4" localSheetId="37">#REF!</definedName>
    <definedName name="대차대조4" localSheetId="0">#REF!</definedName>
    <definedName name="대차대조4" localSheetId="40">#REF!</definedName>
    <definedName name="대차대조4" localSheetId="34">#REF!</definedName>
    <definedName name="대차대조4" localSheetId="35">#REF!</definedName>
    <definedName name="대차대조4" localSheetId="5">#REF!</definedName>
    <definedName name="대차대조4">#REF!</definedName>
    <definedName name="대차대조표" localSheetId="24">#REF!</definedName>
    <definedName name="대차대조표" localSheetId="38">#REF!</definedName>
    <definedName name="대차대조표" localSheetId="28">#REF!</definedName>
    <definedName name="대차대조표" localSheetId="29">#REF!</definedName>
    <definedName name="대차대조표" localSheetId="33">#REF!</definedName>
    <definedName name="대차대조표" localSheetId="32">#REF!</definedName>
    <definedName name="대차대조표" localSheetId="30">#REF!</definedName>
    <definedName name="대차대조표" localSheetId="4">#REF!</definedName>
    <definedName name="대차대조표" localSheetId="3">#REF!</definedName>
    <definedName name="대차대조표" localSheetId="37">#REF!</definedName>
    <definedName name="대차대조표" localSheetId="0">#REF!</definedName>
    <definedName name="대차대조표" localSheetId="40">#REF!</definedName>
    <definedName name="대차대조표" localSheetId="34">#REF!</definedName>
    <definedName name="대차대조표" localSheetId="35">#REF!</definedName>
    <definedName name="대차대조표" localSheetId="5">#REF!</definedName>
    <definedName name="대차대조표">#REF!</definedName>
    <definedName name="대한투신국공채" localSheetId="24">#REF!</definedName>
    <definedName name="대한투신국공채" localSheetId="38">#REF!</definedName>
    <definedName name="대한투신국공채" localSheetId="28">#REF!</definedName>
    <definedName name="대한투신국공채" localSheetId="29">#REF!</definedName>
    <definedName name="대한투신국공채" localSheetId="33">#REF!</definedName>
    <definedName name="대한투신국공채" localSheetId="32">#REF!</definedName>
    <definedName name="대한투신국공채" localSheetId="30">#REF!</definedName>
    <definedName name="대한투신국공채" localSheetId="4">#REF!</definedName>
    <definedName name="대한투신국공채" localSheetId="3">#REF!</definedName>
    <definedName name="대한투신국공채" localSheetId="37">#REF!</definedName>
    <definedName name="대한투신국공채" localSheetId="0">#REF!</definedName>
    <definedName name="대한투신국공채" localSheetId="40">#REF!</definedName>
    <definedName name="대한투신국공채" localSheetId="34">#REF!</definedName>
    <definedName name="대한투신국공채" localSheetId="35">#REF!</definedName>
    <definedName name="대한투신국공채" localSheetId="5">#REF!</definedName>
    <definedName name="대한투신국공채">#REF!</definedName>
    <definedName name="대한투신채권" localSheetId="24">#REF!</definedName>
    <definedName name="대한투신채권" localSheetId="38">#REF!</definedName>
    <definedName name="대한투신채권" localSheetId="28">#REF!</definedName>
    <definedName name="대한투신채권" localSheetId="29">#REF!</definedName>
    <definedName name="대한투신채권" localSheetId="33">#REF!</definedName>
    <definedName name="대한투신채권" localSheetId="32">#REF!</definedName>
    <definedName name="대한투신채권" localSheetId="30">#REF!</definedName>
    <definedName name="대한투신채권" localSheetId="4">#REF!</definedName>
    <definedName name="대한투신채권" localSheetId="3">#REF!</definedName>
    <definedName name="대한투신채권" localSheetId="37">#REF!</definedName>
    <definedName name="대한투신채권" localSheetId="0">#REF!</definedName>
    <definedName name="대한투신채권" localSheetId="40">#REF!</definedName>
    <definedName name="대한투신채권" localSheetId="34">#REF!</definedName>
    <definedName name="대한투신채권" localSheetId="35">#REF!</definedName>
    <definedName name="대한투신채권" localSheetId="5">#REF!</definedName>
    <definedName name="대한투신채권">#REF!</definedName>
    <definedName name="대회" localSheetId="24">#REF!</definedName>
    <definedName name="대회" localSheetId="38">#REF!</definedName>
    <definedName name="대회" localSheetId="28">#REF!</definedName>
    <definedName name="대회" localSheetId="29">#REF!</definedName>
    <definedName name="대회" localSheetId="33">#REF!</definedName>
    <definedName name="대회" localSheetId="32">#REF!</definedName>
    <definedName name="대회" localSheetId="30">#REF!</definedName>
    <definedName name="대회" localSheetId="4">#REF!</definedName>
    <definedName name="대회" localSheetId="3">#REF!</definedName>
    <definedName name="대회" localSheetId="37">#REF!</definedName>
    <definedName name="대회" localSheetId="0">#REF!</definedName>
    <definedName name="대회" localSheetId="40">#REF!</definedName>
    <definedName name="대회" localSheetId="34">#REF!</definedName>
    <definedName name="대회" localSheetId="35">#REF!</definedName>
    <definedName name="대회" localSheetId="5">#REF!</definedName>
    <definedName name="대회">#REF!</definedName>
    <definedName name="도시가스사업장">[16]목록표!$A$4:$A$7</definedName>
    <definedName name="동양종금" localSheetId="24">#REF!</definedName>
    <definedName name="동양종금" localSheetId="38">#REF!</definedName>
    <definedName name="동양종금" localSheetId="28">#REF!</definedName>
    <definedName name="동양종금" localSheetId="29">#REF!</definedName>
    <definedName name="동양종금" localSheetId="33">#REF!</definedName>
    <definedName name="동양종금" localSheetId="32">#REF!</definedName>
    <definedName name="동양종금" localSheetId="30">#REF!</definedName>
    <definedName name="동양종금" localSheetId="4">#REF!</definedName>
    <definedName name="동양종금" localSheetId="3">#REF!</definedName>
    <definedName name="동양종금" localSheetId="37">#REF!</definedName>
    <definedName name="동양종금" localSheetId="0">#REF!</definedName>
    <definedName name="동양종금" localSheetId="40">#REF!</definedName>
    <definedName name="동양종금" localSheetId="34">#REF!</definedName>
    <definedName name="동양종금" localSheetId="35">#REF!</definedName>
    <definedName name="동양종금" localSheetId="5">#REF!</definedName>
    <definedName name="동양종금">#REF!</definedName>
    <definedName name="등재자료" localSheetId="24">#REF!</definedName>
    <definedName name="등재자료" localSheetId="38">#REF!</definedName>
    <definedName name="등재자료" localSheetId="28">#REF!</definedName>
    <definedName name="등재자료" localSheetId="29">#REF!</definedName>
    <definedName name="등재자료" localSheetId="33">#REF!</definedName>
    <definedName name="등재자료" localSheetId="32">#REF!</definedName>
    <definedName name="등재자료" localSheetId="30">#REF!</definedName>
    <definedName name="등재자료" localSheetId="4">#REF!</definedName>
    <definedName name="등재자료" localSheetId="3">#REF!</definedName>
    <definedName name="등재자료" localSheetId="37">#REF!</definedName>
    <definedName name="등재자료" localSheetId="0">#REF!</definedName>
    <definedName name="등재자료" localSheetId="40">#REF!</definedName>
    <definedName name="등재자료" localSheetId="34">#REF!</definedName>
    <definedName name="등재자료" localSheetId="35">#REF!</definedName>
    <definedName name="등재자료" localSheetId="5">#REF!</definedName>
    <definedName name="등재자료">#REF!</definedName>
    <definedName name="ㄹㄹㄹ" localSheetId="38" hidden="1">{#N/A,#N/A,FALSE,"Aging Summary";#N/A,#N/A,FALSE,"Ratio Analysis";#N/A,#N/A,FALSE,"Test 120 Day Accts";#N/A,#N/A,FALSE,"Tickmarks"}</definedName>
    <definedName name="ㄹㄹㄹ" localSheetId="28" hidden="1">{#N/A,#N/A,FALSE,"Aging Summary";#N/A,#N/A,FALSE,"Ratio Analysis";#N/A,#N/A,FALSE,"Test 120 Day Accts";#N/A,#N/A,FALSE,"Tickmarks"}</definedName>
    <definedName name="ㄹㄹㄹ" localSheetId="29" hidden="1">{#N/A,#N/A,FALSE,"Aging Summary";#N/A,#N/A,FALSE,"Ratio Analysis";#N/A,#N/A,FALSE,"Test 120 Day Accts";#N/A,#N/A,FALSE,"Tickmarks"}</definedName>
    <definedName name="ㄹㄹㄹ" localSheetId="33" hidden="1">{#N/A,#N/A,FALSE,"Aging Summary";#N/A,#N/A,FALSE,"Ratio Analysis";#N/A,#N/A,FALSE,"Test 120 Day Accts";#N/A,#N/A,FALSE,"Tickmarks"}</definedName>
    <definedName name="ㄹㄹㄹ" localSheetId="32" hidden="1">{#N/A,#N/A,FALSE,"Aging Summary";#N/A,#N/A,FALSE,"Ratio Analysis";#N/A,#N/A,FALSE,"Test 120 Day Accts";#N/A,#N/A,FALSE,"Tickmarks"}</definedName>
    <definedName name="ㄹㄹㄹ" localSheetId="30" hidden="1">{#N/A,#N/A,FALSE,"Aging Summary";#N/A,#N/A,FALSE,"Ratio Analysis";#N/A,#N/A,FALSE,"Test 120 Day Accts";#N/A,#N/A,FALSE,"Tickmarks"}</definedName>
    <definedName name="ㄹㄹㄹ" localSheetId="4" hidden="1">{#N/A,#N/A,FALSE,"Aging Summary";#N/A,#N/A,FALSE,"Ratio Analysis";#N/A,#N/A,FALSE,"Test 120 Day Accts";#N/A,#N/A,FALSE,"Tickmarks"}</definedName>
    <definedName name="ㄹㄹㄹ" localSheetId="3" hidden="1">{#N/A,#N/A,FALSE,"Aging Summary";#N/A,#N/A,FALSE,"Ratio Analysis";#N/A,#N/A,FALSE,"Test 120 Day Accts";#N/A,#N/A,FALSE,"Tickmarks"}</definedName>
    <definedName name="ㄹㄹㄹ" localSheetId="37" hidden="1">{#N/A,#N/A,FALSE,"Aging Summary";#N/A,#N/A,FALSE,"Ratio Analysis";#N/A,#N/A,FALSE,"Test 120 Day Accts";#N/A,#N/A,FALSE,"Tickmarks"}</definedName>
    <definedName name="ㄹㄹㄹ" localSheetId="0" hidden="1">{#N/A,#N/A,FALSE,"Aging Summary";#N/A,#N/A,FALSE,"Ratio Analysis";#N/A,#N/A,FALSE,"Test 120 Day Accts";#N/A,#N/A,FALSE,"Tickmarks"}</definedName>
    <definedName name="ㄹㄹㄹ" localSheetId="40" hidden="1">{#N/A,#N/A,FALSE,"Aging Summary";#N/A,#N/A,FALSE,"Ratio Analysis";#N/A,#N/A,FALSE,"Test 120 Day Accts";#N/A,#N/A,FALSE,"Tickmarks"}</definedName>
    <definedName name="ㄹㄹㄹ" localSheetId="34" hidden="1">{#N/A,#N/A,FALSE,"Aging Summary";#N/A,#N/A,FALSE,"Ratio Analysis";#N/A,#N/A,FALSE,"Test 120 Day Accts";#N/A,#N/A,FALSE,"Tickmarks"}</definedName>
    <definedName name="ㄹㄹㄹ" localSheetId="35" hidden="1">{#N/A,#N/A,FALSE,"Aging Summary";#N/A,#N/A,FALSE,"Ratio Analysis";#N/A,#N/A,FALSE,"Test 120 Day Accts";#N/A,#N/A,FALSE,"Tickmarks"}</definedName>
    <definedName name="ㄹㄹㄹ" localSheetId="5" hidden="1">{#N/A,#N/A,FALSE,"Aging Summary";#N/A,#N/A,FALSE,"Ratio Analysis";#N/A,#N/A,FALSE,"Test 120 Day Accts";#N/A,#N/A,FALSE,"Tickmarks"}</definedName>
    <definedName name="ㄹㄹㄹ" hidden="1">{#N/A,#N/A,FALSE,"Aging Summary";#N/A,#N/A,FALSE,"Ratio Analysis";#N/A,#N/A,FALSE,"Test 120 Day Accts";#N/A,#N/A,FALSE,"Tickmarks"}</definedName>
    <definedName name="라" localSheetId="24">#REF!</definedName>
    <definedName name="라" localSheetId="38">#REF!</definedName>
    <definedName name="라" localSheetId="28">#REF!</definedName>
    <definedName name="라" localSheetId="29">#REF!</definedName>
    <definedName name="라" localSheetId="33">#REF!</definedName>
    <definedName name="라" localSheetId="32">#REF!</definedName>
    <definedName name="라" localSheetId="30">#REF!</definedName>
    <definedName name="라" localSheetId="4">#REF!</definedName>
    <definedName name="라" localSheetId="3">#REF!</definedName>
    <definedName name="라" localSheetId="37">#REF!</definedName>
    <definedName name="라" localSheetId="0">#REF!</definedName>
    <definedName name="라" localSheetId="40">#REF!</definedName>
    <definedName name="라" localSheetId="34">#REF!</definedName>
    <definedName name="라" localSheetId="35">#REF!</definedName>
    <definedName name="라" localSheetId="5">#REF!</definedName>
    <definedName name="라">#REF!</definedName>
    <definedName name="라마바" localSheetId="24">#REF!</definedName>
    <definedName name="라마바" localSheetId="38">#REF!</definedName>
    <definedName name="라마바" localSheetId="28">#REF!</definedName>
    <definedName name="라마바" localSheetId="29">#REF!</definedName>
    <definedName name="라마바" localSheetId="33">#REF!</definedName>
    <definedName name="라마바" localSheetId="32">#REF!</definedName>
    <definedName name="라마바" localSheetId="30">#REF!</definedName>
    <definedName name="라마바" localSheetId="4">#REF!</definedName>
    <definedName name="라마바" localSheetId="3">#REF!</definedName>
    <definedName name="라마바" localSheetId="37">#REF!</definedName>
    <definedName name="라마바" localSheetId="0">#REF!</definedName>
    <definedName name="라마바" localSheetId="40">#REF!</definedName>
    <definedName name="라마바" localSheetId="34">#REF!</definedName>
    <definedName name="라마바" localSheetId="35">#REF!</definedName>
    <definedName name="라마바" localSheetId="5">#REF!</definedName>
    <definedName name="라마바">#REF!</definedName>
    <definedName name="라인별" localSheetId="24">#REF!,#REF!,#REF!,#REF!,#REF!,#REF!,#REF!,#REF!</definedName>
    <definedName name="라인별" localSheetId="38">#REF!,#REF!,#REF!,#REF!,#REF!,#REF!,#REF!,#REF!</definedName>
    <definedName name="라인별" localSheetId="28">#REF!,#REF!,#REF!,#REF!,#REF!,#REF!,#REF!,#REF!</definedName>
    <definedName name="라인별" localSheetId="29">#REF!,#REF!,#REF!,#REF!,#REF!,#REF!,#REF!,#REF!</definedName>
    <definedName name="라인별" localSheetId="33">#REF!,#REF!,#REF!,#REF!,#REF!,#REF!,#REF!,#REF!</definedName>
    <definedName name="라인별" localSheetId="32">#REF!,#REF!,#REF!,#REF!,#REF!,#REF!,#REF!,#REF!</definedName>
    <definedName name="라인별" localSheetId="30">#REF!,#REF!,#REF!,#REF!,#REF!,#REF!,#REF!,#REF!</definedName>
    <definedName name="라인별" localSheetId="4">#REF!,#REF!,#REF!,#REF!,#REF!,#REF!,#REF!,#REF!</definedName>
    <definedName name="라인별" localSheetId="3">#REF!,#REF!,#REF!,#REF!,#REF!,#REF!,#REF!,#REF!</definedName>
    <definedName name="라인별" localSheetId="37">#REF!,#REF!,#REF!,#REF!,#REF!,#REF!,#REF!,#REF!</definedName>
    <definedName name="라인별" localSheetId="0">#REF!,#REF!,#REF!,#REF!,#REF!,#REF!,#REF!,#REF!</definedName>
    <definedName name="라인별" localSheetId="40">#REF!,#REF!,#REF!,#REF!,#REF!,#REF!,#REF!,#REF!</definedName>
    <definedName name="라인별" localSheetId="34">#REF!,#REF!,#REF!,#REF!,#REF!,#REF!,#REF!,#REF!</definedName>
    <definedName name="라인별" localSheetId="35">#REF!,#REF!,#REF!,#REF!,#REF!,#REF!,#REF!,#REF!</definedName>
    <definedName name="라인별" localSheetId="5">#REF!,#REF!,#REF!,#REF!,#REF!,#REF!,#REF!,#REF!</definedName>
    <definedName name="라인별">#REF!,#REF!,#REF!,#REF!,#REF!,#REF!,#REF!,#REF!</definedName>
    <definedName name="레이아웃" localSheetId="38" hidden="1">{#N/A,#N/A,FALSE,"단축1";#N/A,#N/A,FALSE,"단축2";#N/A,#N/A,FALSE,"단축3";#N/A,#N/A,FALSE,"장축";#N/A,#N/A,FALSE,"4WD"}</definedName>
    <definedName name="레이아웃" localSheetId="28" hidden="1">{#N/A,#N/A,FALSE,"단축1";#N/A,#N/A,FALSE,"단축2";#N/A,#N/A,FALSE,"단축3";#N/A,#N/A,FALSE,"장축";#N/A,#N/A,FALSE,"4WD"}</definedName>
    <definedName name="레이아웃" localSheetId="29" hidden="1">{#N/A,#N/A,FALSE,"단축1";#N/A,#N/A,FALSE,"단축2";#N/A,#N/A,FALSE,"단축3";#N/A,#N/A,FALSE,"장축";#N/A,#N/A,FALSE,"4WD"}</definedName>
    <definedName name="레이아웃" localSheetId="33" hidden="1">{#N/A,#N/A,FALSE,"단축1";#N/A,#N/A,FALSE,"단축2";#N/A,#N/A,FALSE,"단축3";#N/A,#N/A,FALSE,"장축";#N/A,#N/A,FALSE,"4WD"}</definedName>
    <definedName name="레이아웃" localSheetId="32" hidden="1">{#N/A,#N/A,FALSE,"단축1";#N/A,#N/A,FALSE,"단축2";#N/A,#N/A,FALSE,"단축3";#N/A,#N/A,FALSE,"장축";#N/A,#N/A,FALSE,"4WD"}</definedName>
    <definedName name="레이아웃" localSheetId="30" hidden="1">{#N/A,#N/A,FALSE,"단축1";#N/A,#N/A,FALSE,"단축2";#N/A,#N/A,FALSE,"단축3";#N/A,#N/A,FALSE,"장축";#N/A,#N/A,FALSE,"4WD"}</definedName>
    <definedName name="레이아웃" localSheetId="4" hidden="1">{#N/A,#N/A,FALSE,"단축1";#N/A,#N/A,FALSE,"단축2";#N/A,#N/A,FALSE,"단축3";#N/A,#N/A,FALSE,"장축";#N/A,#N/A,FALSE,"4WD"}</definedName>
    <definedName name="레이아웃" localSheetId="3" hidden="1">{#N/A,#N/A,FALSE,"단축1";#N/A,#N/A,FALSE,"단축2";#N/A,#N/A,FALSE,"단축3";#N/A,#N/A,FALSE,"장축";#N/A,#N/A,FALSE,"4WD"}</definedName>
    <definedName name="레이아웃" localSheetId="37" hidden="1">{#N/A,#N/A,FALSE,"단축1";#N/A,#N/A,FALSE,"단축2";#N/A,#N/A,FALSE,"단축3";#N/A,#N/A,FALSE,"장축";#N/A,#N/A,FALSE,"4WD"}</definedName>
    <definedName name="레이아웃" localSheetId="0" hidden="1">{#N/A,#N/A,FALSE,"단축1";#N/A,#N/A,FALSE,"단축2";#N/A,#N/A,FALSE,"단축3";#N/A,#N/A,FALSE,"장축";#N/A,#N/A,FALSE,"4WD"}</definedName>
    <definedName name="레이아웃" localSheetId="40" hidden="1">{#N/A,#N/A,FALSE,"단축1";#N/A,#N/A,FALSE,"단축2";#N/A,#N/A,FALSE,"단축3";#N/A,#N/A,FALSE,"장축";#N/A,#N/A,FALSE,"4WD"}</definedName>
    <definedName name="레이아웃" localSheetId="34" hidden="1">{#N/A,#N/A,FALSE,"단축1";#N/A,#N/A,FALSE,"단축2";#N/A,#N/A,FALSE,"단축3";#N/A,#N/A,FALSE,"장축";#N/A,#N/A,FALSE,"4WD"}</definedName>
    <definedName name="레이아웃" localSheetId="35" hidden="1">{#N/A,#N/A,FALSE,"단축1";#N/A,#N/A,FALSE,"단축2";#N/A,#N/A,FALSE,"단축3";#N/A,#N/A,FALSE,"장축";#N/A,#N/A,FALSE,"4WD"}</definedName>
    <definedName name="레이아웃" localSheetId="5" hidden="1">{#N/A,#N/A,FALSE,"단축1";#N/A,#N/A,FALSE,"단축2";#N/A,#N/A,FALSE,"단축3";#N/A,#N/A,FALSE,"장축";#N/A,#N/A,FALSE,"4WD"}</definedName>
    <definedName name="레이아웃" hidden="1">{#N/A,#N/A,FALSE,"단축1";#N/A,#N/A,FALSE,"단축2";#N/A,#N/A,FALSE,"단축3";#N/A,#N/A,FALSE,"장축";#N/A,#N/A,FALSE,"4WD"}</definedName>
    <definedName name="로커커버" localSheetId="38" hidden="1">{#N/A,#N/A,FALSE,"단축1";#N/A,#N/A,FALSE,"단축2";#N/A,#N/A,FALSE,"단축3";#N/A,#N/A,FALSE,"장축";#N/A,#N/A,FALSE,"4WD"}</definedName>
    <definedName name="로커커버" localSheetId="28" hidden="1">{#N/A,#N/A,FALSE,"단축1";#N/A,#N/A,FALSE,"단축2";#N/A,#N/A,FALSE,"단축3";#N/A,#N/A,FALSE,"장축";#N/A,#N/A,FALSE,"4WD"}</definedName>
    <definedName name="로커커버" localSheetId="29" hidden="1">{#N/A,#N/A,FALSE,"단축1";#N/A,#N/A,FALSE,"단축2";#N/A,#N/A,FALSE,"단축3";#N/A,#N/A,FALSE,"장축";#N/A,#N/A,FALSE,"4WD"}</definedName>
    <definedName name="로커커버" localSheetId="33" hidden="1">{#N/A,#N/A,FALSE,"단축1";#N/A,#N/A,FALSE,"단축2";#N/A,#N/A,FALSE,"단축3";#N/A,#N/A,FALSE,"장축";#N/A,#N/A,FALSE,"4WD"}</definedName>
    <definedName name="로커커버" localSheetId="32" hidden="1">{#N/A,#N/A,FALSE,"단축1";#N/A,#N/A,FALSE,"단축2";#N/A,#N/A,FALSE,"단축3";#N/A,#N/A,FALSE,"장축";#N/A,#N/A,FALSE,"4WD"}</definedName>
    <definedName name="로커커버" localSheetId="30" hidden="1">{#N/A,#N/A,FALSE,"단축1";#N/A,#N/A,FALSE,"단축2";#N/A,#N/A,FALSE,"단축3";#N/A,#N/A,FALSE,"장축";#N/A,#N/A,FALSE,"4WD"}</definedName>
    <definedName name="로커커버" localSheetId="4" hidden="1">{#N/A,#N/A,FALSE,"단축1";#N/A,#N/A,FALSE,"단축2";#N/A,#N/A,FALSE,"단축3";#N/A,#N/A,FALSE,"장축";#N/A,#N/A,FALSE,"4WD"}</definedName>
    <definedName name="로커커버" localSheetId="3" hidden="1">{#N/A,#N/A,FALSE,"단축1";#N/A,#N/A,FALSE,"단축2";#N/A,#N/A,FALSE,"단축3";#N/A,#N/A,FALSE,"장축";#N/A,#N/A,FALSE,"4WD"}</definedName>
    <definedName name="로커커버" localSheetId="37" hidden="1">{#N/A,#N/A,FALSE,"단축1";#N/A,#N/A,FALSE,"단축2";#N/A,#N/A,FALSE,"단축3";#N/A,#N/A,FALSE,"장축";#N/A,#N/A,FALSE,"4WD"}</definedName>
    <definedName name="로커커버" localSheetId="0" hidden="1">{#N/A,#N/A,FALSE,"단축1";#N/A,#N/A,FALSE,"단축2";#N/A,#N/A,FALSE,"단축3";#N/A,#N/A,FALSE,"장축";#N/A,#N/A,FALSE,"4WD"}</definedName>
    <definedName name="로커커버" localSheetId="40" hidden="1">{#N/A,#N/A,FALSE,"단축1";#N/A,#N/A,FALSE,"단축2";#N/A,#N/A,FALSE,"단축3";#N/A,#N/A,FALSE,"장축";#N/A,#N/A,FALSE,"4WD"}</definedName>
    <definedName name="로커커버" localSheetId="34" hidden="1">{#N/A,#N/A,FALSE,"단축1";#N/A,#N/A,FALSE,"단축2";#N/A,#N/A,FALSE,"단축3";#N/A,#N/A,FALSE,"장축";#N/A,#N/A,FALSE,"4WD"}</definedName>
    <definedName name="로커커버" localSheetId="35" hidden="1">{#N/A,#N/A,FALSE,"단축1";#N/A,#N/A,FALSE,"단축2";#N/A,#N/A,FALSE,"단축3";#N/A,#N/A,FALSE,"장축";#N/A,#N/A,FALSE,"4WD"}</definedName>
    <definedName name="로커커버" localSheetId="5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ㅁ" localSheetId="24">#REF!</definedName>
    <definedName name="ㅁ" localSheetId="38">#REF!</definedName>
    <definedName name="ㅁ" localSheetId="28">#REF!</definedName>
    <definedName name="ㅁ" localSheetId="29">#REF!</definedName>
    <definedName name="ㅁ" localSheetId="33">#REF!</definedName>
    <definedName name="ㅁ" localSheetId="32">#REF!</definedName>
    <definedName name="ㅁ" localSheetId="30">#REF!</definedName>
    <definedName name="ㅁ" localSheetId="4">#REF!</definedName>
    <definedName name="ㅁ" localSheetId="3">#REF!</definedName>
    <definedName name="ㅁ" localSheetId="37">#REF!</definedName>
    <definedName name="ㅁ" localSheetId="0">#REF!</definedName>
    <definedName name="ㅁ" localSheetId="40">#REF!</definedName>
    <definedName name="ㅁ" localSheetId="34">#REF!</definedName>
    <definedName name="ㅁ" localSheetId="35">#REF!</definedName>
    <definedName name="ㅁ" localSheetId="5">#REF!</definedName>
    <definedName name="ㅁ">#REF!</definedName>
    <definedName name="ㅁ1430" localSheetId="24">#REF!</definedName>
    <definedName name="ㅁ1430" localSheetId="38">#REF!</definedName>
    <definedName name="ㅁ1430" localSheetId="28">#REF!</definedName>
    <definedName name="ㅁ1430" localSheetId="29">#REF!</definedName>
    <definedName name="ㅁ1430" localSheetId="33">#REF!</definedName>
    <definedName name="ㅁ1430" localSheetId="32">#REF!</definedName>
    <definedName name="ㅁ1430" localSheetId="30">#REF!</definedName>
    <definedName name="ㅁ1430" localSheetId="4">#REF!</definedName>
    <definedName name="ㅁ1430" localSheetId="3">#REF!</definedName>
    <definedName name="ㅁ1430" localSheetId="37">#REF!</definedName>
    <definedName name="ㅁ1430" localSheetId="0">#REF!</definedName>
    <definedName name="ㅁ1430" localSheetId="40">#REF!</definedName>
    <definedName name="ㅁ1430" localSheetId="34">#REF!</definedName>
    <definedName name="ㅁ1430" localSheetId="35">#REF!</definedName>
    <definedName name="ㅁ1430" localSheetId="5">#REF!</definedName>
    <definedName name="ㅁ1430">#REF!</definedName>
    <definedName name="ㅁㄱㅈㄷㄹ" localSheetId="38">리스부채!ㅁㄱㅈㄷㄹ</definedName>
    <definedName name="ㅁㄱㅈㄷㄹ" localSheetId="28">매입채무!ㅁㄱㅈㄷㄹ</definedName>
    <definedName name="ㅁㄱㅈㄷㄹ" localSheetId="29">#N/A</definedName>
    <definedName name="ㅁㄱㅈㄷㄹ" localSheetId="33">미지급비용!ㅁㄱㅈㄷㄹ</definedName>
    <definedName name="ㅁㄱㅈㄷㄹ" localSheetId="32">선수금!ㅁㄱㅈㄷㄹ</definedName>
    <definedName name="ㅁㄱㅈㄷㄹ" localSheetId="30">예수금!ㅁㄱㅈㄷㄹ</definedName>
    <definedName name="ㅁㄱㅈㄷㄹ" localSheetId="4">'잉여금처분(안)'!ㅁㄱㅈㄷㄹ</definedName>
    <definedName name="ㅁㄱㅈㄷㄹ" localSheetId="3">자본변동표!ㅁㄱㅈㄷㄹ</definedName>
    <definedName name="ㅁㄱㅈㄷㄹ" localSheetId="37">장기종업원급여부채!ㅁㄱㅈㄷㄹ</definedName>
    <definedName name="ㅁㄱㅈㄷㄹ" localSheetId="0">'재무상태표 '!ㅁㄱㅈㄷㄹ</definedName>
    <definedName name="ㅁㄱㅈㄷㄹ" localSheetId="40">제조원가!ㅁㄱㅈㄷㄹ</definedName>
    <definedName name="ㅁㄱㅈㄷㄹ" localSheetId="34">차입금!ㅁㄱㅈㄷㄹ</definedName>
    <definedName name="ㅁㄱㅈㄷㄹ" localSheetId="35">퇴직충당금!ㅁㄱㅈㄷㄹ</definedName>
    <definedName name="ㅁㄱㅈㄷㄹ" localSheetId="5">현금흐름표!ㅁㄱㅈㄷㄹ</definedName>
    <definedName name="ㅁㄱㅈㄷㄹ">[0]!ㅁㄱㅈㄷㄹ</definedName>
    <definedName name="ㅁㄴㄹ" localSheetId="38">리스부채!ㅁㄴㄹ</definedName>
    <definedName name="ㅁㄴㄹ" localSheetId="28">매입채무!ㅁㄴㄹ</definedName>
    <definedName name="ㅁㄴㄹ" localSheetId="29">#N/A</definedName>
    <definedName name="ㅁㄴㄹ" localSheetId="33">미지급비용!ㅁㄴㄹ</definedName>
    <definedName name="ㅁㄴㄹ" localSheetId="32">선수금!ㅁㄴㄹ</definedName>
    <definedName name="ㅁㄴㄹ" localSheetId="30">예수금!ㅁㄴㄹ</definedName>
    <definedName name="ㅁㄴㄹ" localSheetId="4">'잉여금처분(안)'!ㅁㄴㄹ</definedName>
    <definedName name="ㅁㄴㄹ" localSheetId="3">자본변동표!ㅁㄴㄹ</definedName>
    <definedName name="ㅁㄴㄹ" localSheetId="37">장기종업원급여부채!ㅁㄴㄹ</definedName>
    <definedName name="ㅁㄴㄹ" localSheetId="0">'재무상태표 '!ㅁㄴㄹ</definedName>
    <definedName name="ㅁㄴㄹ" localSheetId="40">제조원가!ㅁㄴㄹ</definedName>
    <definedName name="ㅁㄴㄹ" localSheetId="34">차입금!ㅁㄴㄹ</definedName>
    <definedName name="ㅁㄴㄹ" localSheetId="35">퇴직충당금!ㅁㄴㄹ</definedName>
    <definedName name="ㅁㄴㄹ" localSheetId="5">현금흐름표!ㅁㄴㄹ</definedName>
    <definedName name="ㅁㄴㄹ">[0]!ㅁㄴㄹ</definedName>
    <definedName name="ㅁㄴㅀ" localSheetId="24">#REF!</definedName>
    <definedName name="ㅁㄴㅀ" localSheetId="38">#REF!</definedName>
    <definedName name="ㅁㄴㅀ" localSheetId="28">#REF!</definedName>
    <definedName name="ㅁㄴㅀ" localSheetId="29">#REF!</definedName>
    <definedName name="ㅁㄴㅀ" localSheetId="33">#REF!</definedName>
    <definedName name="ㅁㄴㅀ" localSheetId="32">#REF!</definedName>
    <definedName name="ㅁㄴㅀ" localSheetId="30">#REF!</definedName>
    <definedName name="ㅁㄴㅀ" localSheetId="4">#REF!</definedName>
    <definedName name="ㅁㄴㅀ" localSheetId="3">#REF!</definedName>
    <definedName name="ㅁㄴㅀ" localSheetId="37">#REF!</definedName>
    <definedName name="ㅁㄴㅀ" localSheetId="0">#REF!</definedName>
    <definedName name="ㅁㄴㅀ" localSheetId="40">#REF!</definedName>
    <definedName name="ㅁㄴㅀ" localSheetId="34">#REF!</definedName>
    <definedName name="ㅁㄴㅀ" localSheetId="35">#REF!</definedName>
    <definedName name="ㅁㄴㅀ" localSheetId="5">#REF!</definedName>
    <definedName name="ㅁㄴㅀ">#REF!</definedName>
    <definedName name="ㅁㄴㅇ" localSheetId="24">#REF!</definedName>
    <definedName name="ㅁㄴㅇ" localSheetId="38">#REF!</definedName>
    <definedName name="ㅁㄴㅇ" localSheetId="28">#REF!</definedName>
    <definedName name="ㅁㄴㅇ" localSheetId="29">#REF!</definedName>
    <definedName name="ㅁㄴㅇ" localSheetId="33">#REF!</definedName>
    <definedName name="ㅁㄴㅇ" localSheetId="32">#REF!</definedName>
    <definedName name="ㅁㄴㅇ" localSheetId="30">#REF!</definedName>
    <definedName name="ㅁㄴㅇ" localSheetId="4">#REF!</definedName>
    <definedName name="ㅁㄴㅇ" localSheetId="3">#REF!</definedName>
    <definedName name="ㅁㄴㅇ" localSheetId="37">#REF!</definedName>
    <definedName name="ㅁㄴㅇ" localSheetId="0">#REF!</definedName>
    <definedName name="ㅁㄴㅇ" localSheetId="40">#REF!</definedName>
    <definedName name="ㅁㄴㅇ" localSheetId="34">#REF!</definedName>
    <definedName name="ㅁㄴㅇ" localSheetId="35">#REF!</definedName>
    <definedName name="ㅁㄴㅇ" localSheetId="5">#REF!</definedName>
    <definedName name="ㅁㄴㅇ">#REF!</definedName>
    <definedName name="ㅁㄴㅇㄴㅇㅁ" localSheetId="24">#REF!</definedName>
    <definedName name="ㅁㄴㅇㄴㅇㅁ" localSheetId="38">#REF!</definedName>
    <definedName name="ㅁㄴㅇㄴㅇㅁ" localSheetId="28">#REF!</definedName>
    <definedName name="ㅁㄴㅇㄴㅇㅁ" localSheetId="29">#REF!</definedName>
    <definedName name="ㅁㄴㅇㄴㅇㅁ" localSheetId="33">#REF!</definedName>
    <definedName name="ㅁㄴㅇㄴㅇㅁ" localSheetId="32">#REF!</definedName>
    <definedName name="ㅁㄴㅇㄴㅇㅁ" localSheetId="30">#REF!</definedName>
    <definedName name="ㅁㄴㅇㄴㅇㅁ" localSheetId="4">#REF!</definedName>
    <definedName name="ㅁㄴㅇㄴㅇㅁ" localSheetId="3">#REF!</definedName>
    <definedName name="ㅁㄴㅇㄴㅇㅁ" localSheetId="37">#REF!</definedName>
    <definedName name="ㅁㄴㅇㄴㅇㅁ" localSheetId="0">#REF!</definedName>
    <definedName name="ㅁㄴㅇㄴㅇㅁ" localSheetId="40">#REF!</definedName>
    <definedName name="ㅁㄴㅇㄴㅇㅁ" localSheetId="34">#REF!</definedName>
    <definedName name="ㅁㄴㅇㄴㅇㅁ" localSheetId="35">#REF!</definedName>
    <definedName name="ㅁㄴㅇㄴㅇㅁ" localSheetId="5">#REF!</definedName>
    <definedName name="ㅁㄴㅇㄴㅇㅁ">#REF!</definedName>
    <definedName name="ㅁㄴㅇㄹ" localSheetId="24">[7]미지급금!#REF!</definedName>
    <definedName name="ㅁㄴㅇㄹ" localSheetId="38">[7]미지급금!#REF!</definedName>
    <definedName name="ㅁㄴㅇㄹ" localSheetId="28">[7]미지급금!#REF!</definedName>
    <definedName name="ㅁㄴㅇㄹ" localSheetId="29">[7]미지급금!#REF!</definedName>
    <definedName name="ㅁㄴㅇㄹ" localSheetId="33">[7]미지급금!#REF!</definedName>
    <definedName name="ㅁㄴㅇㄹ" localSheetId="32">[7]미지급금!#REF!</definedName>
    <definedName name="ㅁㄴㅇㄹ" localSheetId="30">[7]미지급금!#REF!</definedName>
    <definedName name="ㅁㄴㅇㄹ" localSheetId="4">[7]미지급금!#REF!</definedName>
    <definedName name="ㅁㄴㅇㄹ" localSheetId="3">[7]미지급금!#REF!</definedName>
    <definedName name="ㅁㄴㅇㄹ" localSheetId="37">[7]미지급금!#REF!</definedName>
    <definedName name="ㅁㄴㅇㄹ" localSheetId="0">[7]미지급금!#REF!</definedName>
    <definedName name="ㅁㄴㅇㄹ" localSheetId="40">[7]미지급금!#REF!</definedName>
    <definedName name="ㅁㄴㅇㄹ" localSheetId="34">[7]미지급금!#REF!</definedName>
    <definedName name="ㅁㄴㅇㄹ" localSheetId="35">[7]미지급금!#REF!</definedName>
    <definedName name="ㅁㄴㅇㄹ" localSheetId="5">[7]미지급금!#REF!</definedName>
    <definedName name="ㅁㄴㅇㄹ">[7]미지급금!#REF!</definedName>
    <definedName name="ㅁㄶ" localSheetId="38">리스부채!ㅁㄶ</definedName>
    <definedName name="ㅁㄶ" localSheetId="28">매입채무!ㅁㄶ</definedName>
    <definedName name="ㅁㄶ" localSheetId="29">#N/A</definedName>
    <definedName name="ㅁㄶ" localSheetId="33">미지급비용!ㅁㄶ</definedName>
    <definedName name="ㅁㄶ" localSheetId="32">선수금!ㅁㄶ</definedName>
    <definedName name="ㅁㄶ" localSheetId="30">예수금!ㅁㄶ</definedName>
    <definedName name="ㅁㄶ" localSheetId="4">'잉여금처분(안)'!ㅁㄶ</definedName>
    <definedName name="ㅁㄶ" localSheetId="3">자본변동표!ㅁㄶ</definedName>
    <definedName name="ㅁㄶ" localSheetId="37">장기종업원급여부채!ㅁㄶ</definedName>
    <definedName name="ㅁㄶ" localSheetId="0">'재무상태표 '!ㅁㄶ</definedName>
    <definedName name="ㅁㄶ" localSheetId="40">제조원가!ㅁㄶ</definedName>
    <definedName name="ㅁㄶ" localSheetId="34">차입금!ㅁㄶ</definedName>
    <definedName name="ㅁㄶ" localSheetId="35">퇴직충당금!ㅁㄶ</definedName>
    <definedName name="ㅁㄶ" localSheetId="5">현금흐름표!ㅁㄶ</definedName>
    <definedName name="ㅁㄶ">[0]!ㅁㄶ</definedName>
    <definedName name="ㅁㄻㄴ" localSheetId="38">리스부채!ㅁㄻㄴ</definedName>
    <definedName name="ㅁㄻㄴ" localSheetId="28">매입채무!ㅁㄻㄴ</definedName>
    <definedName name="ㅁㄻㄴ" localSheetId="29">#N/A</definedName>
    <definedName name="ㅁㄻㄴ" localSheetId="33">미지급비용!ㅁㄻㄴ</definedName>
    <definedName name="ㅁㄻㄴ" localSheetId="32">선수금!ㅁㄻㄴ</definedName>
    <definedName name="ㅁㄻㄴ" localSheetId="30">예수금!ㅁㄻㄴ</definedName>
    <definedName name="ㅁㄻㄴ" localSheetId="4">'잉여금처분(안)'!ㅁㄻㄴ</definedName>
    <definedName name="ㅁㄻㄴ" localSheetId="3">자본변동표!ㅁㄻㄴ</definedName>
    <definedName name="ㅁㄻㄴ" localSheetId="37">장기종업원급여부채!ㅁㄻㄴ</definedName>
    <definedName name="ㅁㄻㄴ" localSheetId="0">'재무상태표 '!ㅁㄻㄴ</definedName>
    <definedName name="ㅁㄻㄴ" localSheetId="40">제조원가!ㅁㄻㄴ</definedName>
    <definedName name="ㅁㄻㄴ" localSheetId="34">차입금!ㅁㄻㄴ</definedName>
    <definedName name="ㅁㄻㄴ" localSheetId="35">퇴직충당금!ㅁㄻㄴ</definedName>
    <definedName name="ㅁㄻㄴ" localSheetId="5">현금흐름표!ㅁㄻㄴ</definedName>
    <definedName name="ㅁㄻㄴ">[0]!ㅁㄻㄴ</definedName>
    <definedName name="ㅁㅁ" localSheetId="24">#REF!+#REF!</definedName>
    <definedName name="ㅁㅁ" localSheetId="38">#REF!+#REF!</definedName>
    <definedName name="ㅁㅁ" localSheetId="28">#REF!+#REF!</definedName>
    <definedName name="ㅁㅁ" localSheetId="29">#REF!+#REF!</definedName>
    <definedName name="ㅁㅁ" localSheetId="33">#REF!+#REF!</definedName>
    <definedName name="ㅁㅁ" localSheetId="32">#REF!+#REF!</definedName>
    <definedName name="ㅁㅁ" localSheetId="30">#REF!+#REF!</definedName>
    <definedName name="ㅁㅁ" localSheetId="4">#REF!+#REF!</definedName>
    <definedName name="ㅁㅁ" localSheetId="3">#REF!+#REF!</definedName>
    <definedName name="ㅁㅁ" localSheetId="37">#REF!+#REF!</definedName>
    <definedName name="ㅁㅁ" localSheetId="0">#REF!+#REF!</definedName>
    <definedName name="ㅁㅁ" localSheetId="40">#REF!+#REF!</definedName>
    <definedName name="ㅁㅁ" localSheetId="34">#REF!+#REF!</definedName>
    <definedName name="ㅁㅁ" localSheetId="35">#REF!+#REF!</definedName>
    <definedName name="ㅁㅁ" localSheetId="5">#REF!+#REF!</definedName>
    <definedName name="ㅁㅁ">#REF!+#REF!</definedName>
    <definedName name="ㅁㅁㅁ" localSheetId="24">#REF!</definedName>
    <definedName name="ㅁㅁㅁ" localSheetId="38">#REF!</definedName>
    <definedName name="ㅁㅁㅁ" localSheetId="28">#REF!</definedName>
    <definedName name="ㅁㅁㅁ" localSheetId="29">#REF!</definedName>
    <definedName name="ㅁㅁㅁ" localSheetId="33">#REF!</definedName>
    <definedName name="ㅁㅁㅁ" localSheetId="32">#REF!</definedName>
    <definedName name="ㅁㅁㅁ" localSheetId="30">#REF!</definedName>
    <definedName name="ㅁㅁㅁ" localSheetId="4">#REF!</definedName>
    <definedName name="ㅁㅁㅁ" localSheetId="3">#REF!</definedName>
    <definedName name="ㅁㅁㅁ" localSheetId="37">#REF!</definedName>
    <definedName name="ㅁㅁㅁ" localSheetId="0">#REF!</definedName>
    <definedName name="ㅁㅁㅁ" localSheetId="40">#REF!</definedName>
    <definedName name="ㅁㅁㅁ" localSheetId="34">#REF!</definedName>
    <definedName name="ㅁㅁㅁ" localSheetId="35">#REF!</definedName>
    <definedName name="ㅁㅁㅁ" localSheetId="5">#REF!</definedName>
    <definedName name="ㅁㅁㅁ">#REF!</definedName>
    <definedName name="ㅁㅁㅁㅁ" localSheetId="24">#REF!</definedName>
    <definedName name="ㅁㅁㅁㅁ" localSheetId="38">#REF!</definedName>
    <definedName name="ㅁㅁㅁㅁ" localSheetId="28">#REF!</definedName>
    <definedName name="ㅁㅁㅁㅁ" localSheetId="29">#REF!</definedName>
    <definedName name="ㅁㅁㅁㅁ" localSheetId="33">#REF!</definedName>
    <definedName name="ㅁㅁㅁㅁ" localSheetId="32">#REF!</definedName>
    <definedName name="ㅁㅁㅁㅁ" localSheetId="30">#REF!</definedName>
    <definedName name="ㅁㅁㅁㅁ" localSheetId="4">#REF!</definedName>
    <definedName name="ㅁㅁㅁㅁ" localSheetId="3">#REF!</definedName>
    <definedName name="ㅁㅁㅁㅁ" localSheetId="37">#REF!</definedName>
    <definedName name="ㅁㅁㅁㅁ" localSheetId="0">#REF!</definedName>
    <definedName name="ㅁㅁㅁㅁ" localSheetId="40">#REF!</definedName>
    <definedName name="ㅁㅁㅁㅁ" localSheetId="34">#REF!</definedName>
    <definedName name="ㅁㅁㅁㅁ" localSheetId="35">#REF!</definedName>
    <definedName name="ㅁㅁㅁㅁ" localSheetId="5">#REF!</definedName>
    <definedName name="ㅁㅁㅁㅁ">#REF!</definedName>
    <definedName name="ㅁㅁㅁㅁㅁ" localSheetId="24">#REF!</definedName>
    <definedName name="ㅁㅁㅁㅁㅁ" localSheetId="38">#REF!</definedName>
    <definedName name="ㅁㅁㅁㅁㅁ" localSheetId="28">#REF!</definedName>
    <definedName name="ㅁㅁㅁㅁㅁ" localSheetId="29">#REF!</definedName>
    <definedName name="ㅁㅁㅁㅁㅁ" localSheetId="33">#REF!</definedName>
    <definedName name="ㅁㅁㅁㅁㅁ" localSheetId="32">#REF!</definedName>
    <definedName name="ㅁㅁㅁㅁㅁ" localSheetId="30">#REF!</definedName>
    <definedName name="ㅁㅁㅁㅁㅁ" localSheetId="4">#REF!</definedName>
    <definedName name="ㅁㅁㅁㅁㅁ" localSheetId="3">#REF!</definedName>
    <definedName name="ㅁㅁㅁㅁㅁ" localSheetId="37">#REF!</definedName>
    <definedName name="ㅁㅁㅁㅁㅁ" localSheetId="0">#REF!</definedName>
    <definedName name="ㅁㅁㅁㅁㅁ" localSheetId="40">#REF!</definedName>
    <definedName name="ㅁㅁㅁㅁㅁ" localSheetId="34">#REF!</definedName>
    <definedName name="ㅁㅁㅁㅁㅁ" localSheetId="35">#REF!</definedName>
    <definedName name="ㅁㅁㅁㅁㅁ" localSheetId="5">#REF!</definedName>
    <definedName name="ㅁㅁㅁㅁㅁ">#REF!</definedName>
    <definedName name="ㅁㅁㅁㅁㅁㅁ" localSheetId="24">#REF!</definedName>
    <definedName name="ㅁㅁㅁㅁㅁㅁ" localSheetId="38">#REF!</definedName>
    <definedName name="ㅁㅁㅁㅁㅁㅁ" localSheetId="28">#REF!</definedName>
    <definedName name="ㅁㅁㅁㅁㅁㅁ" localSheetId="29">#REF!</definedName>
    <definedName name="ㅁㅁㅁㅁㅁㅁ" localSheetId="33">#REF!</definedName>
    <definedName name="ㅁㅁㅁㅁㅁㅁ" localSheetId="32">#REF!</definedName>
    <definedName name="ㅁㅁㅁㅁㅁㅁ" localSheetId="30">#REF!</definedName>
    <definedName name="ㅁㅁㅁㅁㅁㅁ" localSheetId="4">#REF!</definedName>
    <definedName name="ㅁㅁㅁㅁㅁㅁ" localSheetId="3">#REF!</definedName>
    <definedName name="ㅁㅁㅁㅁㅁㅁ" localSheetId="37">#REF!</definedName>
    <definedName name="ㅁㅁㅁㅁㅁㅁ" localSheetId="0">#REF!</definedName>
    <definedName name="ㅁㅁㅁㅁㅁㅁ" localSheetId="40">#REF!</definedName>
    <definedName name="ㅁㅁㅁㅁㅁㅁ" localSheetId="34">#REF!</definedName>
    <definedName name="ㅁㅁㅁㅁㅁㅁ" localSheetId="35">#REF!</definedName>
    <definedName name="ㅁㅁㅁㅁㅁㅁ" localSheetId="5">#REF!</definedName>
    <definedName name="ㅁㅁㅁㅁㅁㅁ">#REF!</definedName>
    <definedName name="ㅁㅇ" localSheetId="24">#REF!</definedName>
    <definedName name="ㅁㅇ" localSheetId="38">#REF!</definedName>
    <definedName name="ㅁㅇ" localSheetId="28">#REF!</definedName>
    <definedName name="ㅁㅇ" localSheetId="29">#REF!</definedName>
    <definedName name="ㅁㅇ" localSheetId="33">#REF!</definedName>
    <definedName name="ㅁㅇ" localSheetId="32">#REF!</definedName>
    <definedName name="ㅁㅇ" localSheetId="30">#REF!</definedName>
    <definedName name="ㅁㅇ" localSheetId="4">#REF!</definedName>
    <definedName name="ㅁㅇ" localSheetId="3">#REF!</definedName>
    <definedName name="ㅁㅇ" localSheetId="37">#REF!</definedName>
    <definedName name="ㅁㅇ" localSheetId="0">#REF!</definedName>
    <definedName name="ㅁㅇ" localSheetId="40">#REF!</definedName>
    <definedName name="ㅁㅇ" localSheetId="34">#REF!</definedName>
    <definedName name="ㅁㅇ" localSheetId="35">#REF!</definedName>
    <definedName name="ㅁㅇ" localSheetId="5">#REF!</definedName>
    <definedName name="ㅁㅇ">#REF!</definedName>
    <definedName name="ㅁㅇㄴ" localSheetId="38" hidden="1">{#N/A,#N/A,FALSE,"단축1";#N/A,#N/A,FALSE,"단축2";#N/A,#N/A,FALSE,"단축3";#N/A,#N/A,FALSE,"장축";#N/A,#N/A,FALSE,"4WD"}</definedName>
    <definedName name="ㅁㅇㄴ" localSheetId="28" hidden="1">{#N/A,#N/A,FALSE,"단축1";#N/A,#N/A,FALSE,"단축2";#N/A,#N/A,FALSE,"단축3";#N/A,#N/A,FALSE,"장축";#N/A,#N/A,FALSE,"4WD"}</definedName>
    <definedName name="ㅁㅇㄴ" localSheetId="29" hidden="1">{#N/A,#N/A,FALSE,"단축1";#N/A,#N/A,FALSE,"단축2";#N/A,#N/A,FALSE,"단축3";#N/A,#N/A,FALSE,"장축";#N/A,#N/A,FALSE,"4WD"}</definedName>
    <definedName name="ㅁㅇㄴ" localSheetId="33" hidden="1">{#N/A,#N/A,FALSE,"단축1";#N/A,#N/A,FALSE,"단축2";#N/A,#N/A,FALSE,"단축3";#N/A,#N/A,FALSE,"장축";#N/A,#N/A,FALSE,"4WD"}</definedName>
    <definedName name="ㅁㅇㄴ" localSheetId="32" hidden="1">{#N/A,#N/A,FALSE,"단축1";#N/A,#N/A,FALSE,"단축2";#N/A,#N/A,FALSE,"단축3";#N/A,#N/A,FALSE,"장축";#N/A,#N/A,FALSE,"4WD"}</definedName>
    <definedName name="ㅁㅇㄴ" localSheetId="30" hidden="1">{#N/A,#N/A,FALSE,"단축1";#N/A,#N/A,FALSE,"단축2";#N/A,#N/A,FALSE,"단축3";#N/A,#N/A,FALSE,"장축";#N/A,#N/A,FALSE,"4WD"}</definedName>
    <definedName name="ㅁㅇㄴ" localSheetId="4" hidden="1">{#N/A,#N/A,FALSE,"단축1";#N/A,#N/A,FALSE,"단축2";#N/A,#N/A,FALSE,"단축3";#N/A,#N/A,FALSE,"장축";#N/A,#N/A,FALSE,"4WD"}</definedName>
    <definedName name="ㅁㅇㄴ" localSheetId="3" hidden="1">{#N/A,#N/A,FALSE,"단축1";#N/A,#N/A,FALSE,"단축2";#N/A,#N/A,FALSE,"단축3";#N/A,#N/A,FALSE,"장축";#N/A,#N/A,FALSE,"4WD"}</definedName>
    <definedName name="ㅁㅇㄴ" localSheetId="37" hidden="1">{#N/A,#N/A,FALSE,"단축1";#N/A,#N/A,FALSE,"단축2";#N/A,#N/A,FALSE,"단축3";#N/A,#N/A,FALSE,"장축";#N/A,#N/A,FALSE,"4WD"}</definedName>
    <definedName name="ㅁㅇㄴ" localSheetId="0" hidden="1">{#N/A,#N/A,FALSE,"단축1";#N/A,#N/A,FALSE,"단축2";#N/A,#N/A,FALSE,"단축3";#N/A,#N/A,FALSE,"장축";#N/A,#N/A,FALSE,"4WD"}</definedName>
    <definedName name="ㅁㅇㄴ" localSheetId="40" hidden="1">{#N/A,#N/A,FALSE,"단축1";#N/A,#N/A,FALSE,"단축2";#N/A,#N/A,FALSE,"단축3";#N/A,#N/A,FALSE,"장축";#N/A,#N/A,FALSE,"4WD"}</definedName>
    <definedName name="ㅁㅇㄴ" localSheetId="34" hidden="1">{#N/A,#N/A,FALSE,"단축1";#N/A,#N/A,FALSE,"단축2";#N/A,#N/A,FALSE,"단축3";#N/A,#N/A,FALSE,"장축";#N/A,#N/A,FALSE,"4WD"}</definedName>
    <definedName name="ㅁㅇㄴ" localSheetId="35" hidden="1">{#N/A,#N/A,FALSE,"단축1";#N/A,#N/A,FALSE,"단축2";#N/A,#N/A,FALSE,"단축3";#N/A,#N/A,FALSE,"장축";#N/A,#N/A,FALSE,"4WD"}</definedName>
    <definedName name="ㅁㅇㄴ" localSheetId="5" hidden="1">{#N/A,#N/A,FALSE,"단축1";#N/A,#N/A,FALSE,"단축2";#N/A,#N/A,FALSE,"단축3";#N/A,#N/A,FALSE,"장축";#N/A,#N/A,FALSE,"4WD"}</definedName>
    <definedName name="ㅁㅇㄴ" hidden="1">{#N/A,#N/A,FALSE,"단축1";#N/A,#N/A,FALSE,"단축2";#N/A,#N/A,FALSE,"단축3";#N/A,#N/A,FALSE,"장축";#N/A,#N/A,FALSE,"4WD"}</definedName>
    <definedName name="ㅁㅇㄹ" localSheetId="38">리스부채!ㅁㅇㄹ</definedName>
    <definedName name="ㅁㅇㄹ" localSheetId="28">매입채무!ㅁㅇㄹ</definedName>
    <definedName name="ㅁㅇㄹ" localSheetId="29">#N/A</definedName>
    <definedName name="ㅁㅇㄹ" localSheetId="33">미지급비용!ㅁㅇㄹ</definedName>
    <definedName name="ㅁㅇㄹ" localSheetId="32">선수금!ㅁㅇㄹ</definedName>
    <definedName name="ㅁㅇㄹ" localSheetId="30">예수금!ㅁㅇㄹ</definedName>
    <definedName name="ㅁㅇㄹ" localSheetId="4">'잉여금처분(안)'!ㅁㅇㄹ</definedName>
    <definedName name="ㅁㅇㄹ" localSheetId="3">자본변동표!ㅁㅇㄹ</definedName>
    <definedName name="ㅁㅇㄹ" localSheetId="37">장기종업원급여부채!ㅁㅇㄹ</definedName>
    <definedName name="ㅁㅇㄹ" localSheetId="0">'재무상태표 '!ㅁㅇㄹ</definedName>
    <definedName name="ㅁㅇㄹ" localSheetId="40">제조원가!ㅁㅇㄹ</definedName>
    <definedName name="ㅁㅇㄹ" localSheetId="34">차입금!ㅁㅇㄹ</definedName>
    <definedName name="ㅁㅇㄹ" localSheetId="35">퇴직충당금!ㅁㅇㄹ</definedName>
    <definedName name="ㅁㅇㄹ" localSheetId="5">현금흐름표!ㅁㅇㄹ</definedName>
    <definedName name="ㅁㅇㄹ">[0]!ㅁㅇㄹ</definedName>
    <definedName name="ㅁㅇㄻ" localSheetId="38">리스부채!ㅁㅇㄻ</definedName>
    <definedName name="ㅁㅇㄻ" localSheetId="28">매입채무!ㅁㅇㄻ</definedName>
    <definedName name="ㅁㅇㄻ" localSheetId="29">#N/A</definedName>
    <definedName name="ㅁㅇㄻ" localSheetId="33">미지급비용!ㅁㅇㄻ</definedName>
    <definedName name="ㅁㅇㄻ" localSheetId="32">선수금!ㅁㅇㄻ</definedName>
    <definedName name="ㅁㅇㄻ" localSheetId="30">예수금!ㅁㅇㄻ</definedName>
    <definedName name="ㅁㅇㄻ" localSheetId="4">'잉여금처분(안)'!ㅁㅇㄻ</definedName>
    <definedName name="ㅁㅇㄻ" localSheetId="3">자본변동표!ㅁㅇㄻ</definedName>
    <definedName name="ㅁㅇㄻ" localSheetId="37">장기종업원급여부채!ㅁㅇㄻ</definedName>
    <definedName name="ㅁㅇㄻ" localSheetId="0">'재무상태표 '!ㅁㅇㄻ</definedName>
    <definedName name="ㅁㅇㄻ" localSheetId="40">제조원가!ㅁㅇㄻ</definedName>
    <definedName name="ㅁㅇㄻ" localSheetId="34">차입금!ㅁㅇㄻ</definedName>
    <definedName name="ㅁㅇㄻ" localSheetId="35">퇴직충당금!ㅁㅇㄻ</definedName>
    <definedName name="ㅁㅇㄻ" localSheetId="5">현금흐름표!ㅁㅇㄻ</definedName>
    <definedName name="ㅁㅇㄻ">[0]!ㅁㅇㄻ</definedName>
    <definedName name="ㅁㅋㅇㄹ" localSheetId="38">리스부채!ㅁㅋㅇㄹ</definedName>
    <definedName name="ㅁㅋㅇㄹ" localSheetId="28">매입채무!ㅁㅋㅇㄹ</definedName>
    <definedName name="ㅁㅋㅇㄹ" localSheetId="29">#N/A</definedName>
    <definedName name="ㅁㅋㅇㄹ" localSheetId="33">미지급비용!ㅁㅋㅇㄹ</definedName>
    <definedName name="ㅁㅋㅇㄹ" localSheetId="32">선수금!ㅁㅋㅇㄹ</definedName>
    <definedName name="ㅁㅋㅇㄹ" localSheetId="30">예수금!ㅁㅋㅇㄹ</definedName>
    <definedName name="ㅁㅋㅇㄹ" localSheetId="4">'잉여금처분(안)'!ㅁㅋㅇㄹ</definedName>
    <definedName name="ㅁㅋㅇㄹ" localSheetId="3">자본변동표!ㅁㅋㅇㄹ</definedName>
    <definedName name="ㅁㅋㅇㄹ" localSheetId="37">장기종업원급여부채!ㅁㅋㅇㄹ</definedName>
    <definedName name="ㅁㅋㅇㄹ" localSheetId="0">'재무상태표 '!ㅁㅋㅇㄹ</definedName>
    <definedName name="ㅁㅋㅇㄹ" localSheetId="40">제조원가!ㅁㅋㅇㄹ</definedName>
    <definedName name="ㅁㅋㅇㄹ" localSheetId="34">차입금!ㅁㅋㅇㄹ</definedName>
    <definedName name="ㅁㅋㅇㄹ" localSheetId="35">퇴직충당금!ㅁㅋㅇㄹ</definedName>
    <definedName name="ㅁㅋㅇㄹ" localSheetId="5">현금흐름표!ㅁㅋㅇㄹ</definedName>
    <definedName name="ㅁㅋㅇㄹ">[0]!ㅁㅋㅇㄹ</definedName>
    <definedName name="ㅁㅎ" localSheetId="38">리스부채!ㅁㅎ</definedName>
    <definedName name="ㅁㅎ" localSheetId="28">매입채무!ㅁㅎ</definedName>
    <definedName name="ㅁㅎ" localSheetId="29">#N/A</definedName>
    <definedName name="ㅁㅎ" localSheetId="33">미지급비용!ㅁㅎ</definedName>
    <definedName name="ㅁㅎ" localSheetId="32">선수금!ㅁㅎ</definedName>
    <definedName name="ㅁㅎ" localSheetId="30">예수금!ㅁㅎ</definedName>
    <definedName name="ㅁㅎ" localSheetId="4">'잉여금처분(안)'!ㅁㅎ</definedName>
    <definedName name="ㅁㅎ" localSheetId="3">자본변동표!ㅁㅎ</definedName>
    <definedName name="ㅁㅎ" localSheetId="37">장기종업원급여부채!ㅁㅎ</definedName>
    <definedName name="ㅁㅎ" localSheetId="0">'재무상태표 '!ㅁㅎ</definedName>
    <definedName name="ㅁㅎ" localSheetId="40">제조원가!ㅁㅎ</definedName>
    <definedName name="ㅁㅎ" localSheetId="34">차입금!ㅁㅎ</definedName>
    <definedName name="ㅁㅎ" localSheetId="35">퇴직충당금!ㅁㅎ</definedName>
    <definedName name="ㅁㅎ" localSheetId="5">현금흐름표!ㅁㅎ</definedName>
    <definedName name="ㅁㅎ">[0]!ㅁㅎ</definedName>
    <definedName name="마감분석" localSheetId="24">#REF!</definedName>
    <definedName name="마감분석" localSheetId="38">#REF!</definedName>
    <definedName name="마감분석" localSheetId="28">#REF!</definedName>
    <definedName name="마감분석" localSheetId="29">#REF!</definedName>
    <definedName name="마감분석" localSheetId="33">#REF!</definedName>
    <definedName name="마감분석" localSheetId="32">#REF!</definedName>
    <definedName name="마감분석" localSheetId="30">#REF!</definedName>
    <definedName name="마감분석" localSheetId="4">#REF!</definedName>
    <definedName name="마감분석" localSheetId="3">#REF!</definedName>
    <definedName name="마감분석" localSheetId="37">#REF!</definedName>
    <definedName name="마감분석" localSheetId="0">#REF!</definedName>
    <definedName name="마감분석" localSheetId="40">#REF!</definedName>
    <definedName name="마감분석" localSheetId="34">#REF!</definedName>
    <definedName name="마감분석" localSheetId="35">#REF!</definedName>
    <definedName name="마감분석" localSheetId="5">#REF!</definedName>
    <definedName name="마감분석">#REF!</definedName>
    <definedName name="만" localSheetId="24">#REF!</definedName>
    <definedName name="만" localSheetId="38">#REF!</definedName>
    <definedName name="만" localSheetId="28">#REF!</definedName>
    <definedName name="만" localSheetId="29">#REF!</definedName>
    <definedName name="만" localSheetId="33">#REF!</definedName>
    <definedName name="만" localSheetId="32">#REF!</definedName>
    <definedName name="만" localSheetId="30">#REF!</definedName>
    <definedName name="만" localSheetId="4">#REF!</definedName>
    <definedName name="만" localSheetId="3">#REF!</definedName>
    <definedName name="만" localSheetId="37">#REF!</definedName>
    <definedName name="만" localSheetId="0">#REF!</definedName>
    <definedName name="만" localSheetId="40">#REF!</definedName>
    <definedName name="만" localSheetId="34">#REF!</definedName>
    <definedName name="만" localSheetId="35">#REF!</definedName>
    <definedName name="만" localSheetId="5">#REF!</definedName>
    <definedName name="만">#REF!</definedName>
    <definedName name="만기보장수익율" localSheetId="24">#REF!</definedName>
    <definedName name="만기보장수익율" localSheetId="38">#REF!</definedName>
    <definedName name="만기보장수익율" localSheetId="28">#REF!</definedName>
    <definedName name="만기보장수익율" localSheetId="29">#REF!</definedName>
    <definedName name="만기보장수익율" localSheetId="33">#REF!</definedName>
    <definedName name="만기보장수익율" localSheetId="32">#REF!</definedName>
    <definedName name="만기보장수익율" localSheetId="30">#REF!</definedName>
    <definedName name="만기보장수익율" localSheetId="4">#REF!</definedName>
    <definedName name="만기보장수익율" localSheetId="3">#REF!</definedName>
    <definedName name="만기보장수익율" localSheetId="37">#REF!</definedName>
    <definedName name="만기보장수익율" localSheetId="0">#REF!</definedName>
    <definedName name="만기보장수익율" localSheetId="40">#REF!</definedName>
    <definedName name="만기보장수익율" localSheetId="34">#REF!</definedName>
    <definedName name="만기보장수익율" localSheetId="35">#REF!</definedName>
    <definedName name="만기보장수익율" localSheetId="5">#REF!</definedName>
    <definedName name="만기보장수익율">#REF!</definedName>
    <definedName name="매차9697" localSheetId="24">#REF!</definedName>
    <definedName name="매차9697" localSheetId="38">#REF!</definedName>
    <definedName name="매차9697" localSheetId="28">#REF!</definedName>
    <definedName name="매차9697" localSheetId="29">#REF!</definedName>
    <definedName name="매차9697" localSheetId="33">#REF!</definedName>
    <definedName name="매차9697" localSheetId="32">#REF!</definedName>
    <definedName name="매차9697" localSheetId="30">#REF!</definedName>
    <definedName name="매차9697" localSheetId="4">#REF!</definedName>
    <definedName name="매차9697" localSheetId="3">#REF!</definedName>
    <definedName name="매차9697" localSheetId="37">#REF!</definedName>
    <definedName name="매차9697" localSheetId="0">#REF!</definedName>
    <definedName name="매차9697" localSheetId="40">#REF!</definedName>
    <definedName name="매차9697" localSheetId="34">#REF!</definedName>
    <definedName name="매차9697" localSheetId="35">#REF!</definedName>
    <definedName name="매차9697" localSheetId="5">#REF!</definedName>
    <definedName name="매차9697">#REF!</definedName>
    <definedName name="매출원가" localSheetId="38" hidden="1">{#N/A,#N/A,FALSE,"Aging Summary";#N/A,#N/A,FALSE,"Ratio Analysis";#N/A,#N/A,FALSE,"Test 120 Day Accts";#N/A,#N/A,FALSE,"Tickmarks"}</definedName>
    <definedName name="매출원가" localSheetId="28" hidden="1">{#N/A,#N/A,FALSE,"Aging Summary";#N/A,#N/A,FALSE,"Ratio Analysis";#N/A,#N/A,FALSE,"Test 120 Day Accts";#N/A,#N/A,FALSE,"Tickmarks"}</definedName>
    <definedName name="매출원가" localSheetId="29" hidden="1">{#N/A,#N/A,FALSE,"Aging Summary";#N/A,#N/A,FALSE,"Ratio Analysis";#N/A,#N/A,FALSE,"Test 120 Day Accts";#N/A,#N/A,FALSE,"Tickmarks"}</definedName>
    <definedName name="매출원가" localSheetId="33" hidden="1">{#N/A,#N/A,FALSE,"Aging Summary";#N/A,#N/A,FALSE,"Ratio Analysis";#N/A,#N/A,FALSE,"Test 120 Day Accts";#N/A,#N/A,FALSE,"Tickmarks"}</definedName>
    <definedName name="매출원가" localSheetId="32" hidden="1">{#N/A,#N/A,FALSE,"Aging Summary";#N/A,#N/A,FALSE,"Ratio Analysis";#N/A,#N/A,FALSE,"Test 120 Day Accts";#N/A,#N/A,FALSE,"Tickmarks"}</definedName>
    <definedName name="매출원가" localSheetId="30" hidden="1">{#N/A,#N/A,FALSE,"Aging Summary";#N/A,#N/A,FALSE,"Ratio Analysis";#N/A,#N/A,FALSE,"Test 120 Day Accts";#N/A,#N/A,FALSE,"Tickmarks"}</definedName>
    <definedName name="매출원가" localSheetId="4" hidden="1">{#N/A,#N/A,FALSE,"Aging Summary";#N/A,#N/A,FALSE,"Ratio Analysis";#N/A,#N/A,FALSE,"Test 120 Day Accts";#N/A,#N/A,FALSE,"Tickmarks"}</definedName>
    <definedName name="매출원가" localSheetId="3" hidden="1">{#N/A,#N/A,FALSE,"Aging Summary";#N/A,#N/A,FALSE,"Ratio Analysis";#N/A,#N/A,FALSE,"Test 120 Day Accts";#N/A,#N/A,FALSE,"Tickmarks"}</definedName>
    <definedName name="매출원가" localSheetId="37" hidden="1">{#N/A,#N/A,FALSE,"Aging Summary";#N/A,#N/A,FALSE,"Ratio Analysis";#N/A,#N/A,FALSE,"Test 120 Day Accts";#N/A,#N/A,FALSE,"Tickmarks"}</definedName>
    <definedName name="매출원가" localSheetId="0" hidden="1">{#N/A,#N/A,FALSE,"Aging Summary";#N/A,#N/A,FALSE,"Ratio Analysis";#N/A,#N/A,FALSE,"Test 120 Day Accts";#N/A,#N/A,FALSE,"Tickmarks"}</definedName>
    <definedName name="매출원가" localSheetId="40" hidden="1">{#N/A,#N/A,FALSE,"Aging Summary";#N/A,#N/A,FALSE,"Ratio Analysis";#N/A,#N/A,FALSE,"Test 120 Day Accts";#N/A,#N/A,FALSE,"Tickmarks"}</definedName>
    <definedName name="매출원가" localSheetId="34" hidden="1">{#N/A,#N/A,FALSE,"Aging Summary";#N/A,#N/A,FALSE,"Ratio Analysis";#N/A,#N/A,FALSE,"Test 120 Day Accts";#N/A,#N/A,FALSE,"Tickmarks"}</definedName>
    <definedName name="매출원가" localSheetId="35" hidden="1">{#N/A,#N/A,FALSE,"Aging Summary";#N/A,#N/A,FALSE,"Ratio Analysis";#N/A,#N/A,FALSE,"Test 120 Day Accts";#N/A,#N/A,FALSE,"Tickmarks"}</definedName>
    <definedName name="매출원가" localSheetId="5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localSheetId="38" hidden="1">{#N/A,#N/A,FALSE,"Aging Summary";#N/A,#N/A,FALSE,"Ratio Analysis";#N/A,#N/A,FALSE,"Test 120 Day Accts";#N/A,#N/A,FALSE,"Tickmarks"}</definedName>
    <definedName name="매출원가1" localSheetId="28" hidden="1">{#N/A,#N/A,FALSE,"Aging Summary";#N/A,#N/A,FALSE,"Ratio Analysis";#N/A,#N/A,FALSE,"Test 120 Day Accts";#N/A,#N/A,FALSE,"Tickmarks"}</definedName>
    <definedName name="매출원가1" localSheetId="29" hidden="1">{#N/A,#N/A,FALSE,"Aging Summary";#N/A,#N/A,FALSE,"Ratio Analysis";#N/A,#N/A,FALSE,"Test 120 Day Accts";#N/A,#N/A,FALSE,"Tickmarks"}</definedName>
    <definedName name="매출원가1" localSheetId="33" hidden="1">{#N/A,#N/A,FALSE,"Aging Summary";#N/A,#N/A,FALSE,"Ratio Analysis";#N/A,#N/A,FALSE,"Test 120 Day Accts";#N/A,#N/A,FALSE,"Tickmarks"}</definedName>
    <definedName name="매출원가1" localSheetId="32" hidden="1">{#N/A,#N/A,FALSE,"Aging Summary";#N/A,#N/A,FALSE,"Ratio Analysis";#N/A,#N/A,FALSE,"Test 120 Day Accts";#N/A,#N/A,FALSE,"Tickmarks"}</definedName>
    <definedName name="매출원가1" localSheetId="30" hidden="1">{#N/A,#N/A,FALSE,"Aging Summary";#N/A,#N/A,FALSE,"Ratio Analysis";#N/A,#N/A,FALSE,"Test 120 Day Accts";#N/A,#N/A,FALSE,"Tickmarks"}</definedName>
    <definedName name="매출원가1" localSheetId="4" hidden="1">{#N/A,#N/A,FALSE,"Aging Summary";#N/A,#N/A,FALSE,"Ratio Analysis";#N/A,#N/A,FALSE,"Test 120 Day Accts";#N/A,#N/A,FALSE,"Tickmarks"}</definedName>
    <definedName name="매출원가1" localSheetId="3" hidden="1">{#N/A,#N/A,FALSE,"Aging Summary";#N/A,#N/A,FALSE,"Ratio Analysis";#N/A,#N/A,FALSE,"Test 120 Day Accts";#N/A,#N/A,FALSE,"Tickmarks"}</definedName>
    <definedName name="매출원가1" localSheetId="37" hidden="1">{#N/A,#N/A,FALSE,"Aging Summary";#N/A,#N/A,FALSE,"Ratio Analysis";#N/A,#N/A,FALSE,"Test 120 Day Accts";#N/A,#N/A,FALSE,"Tickmarks"}</definedName>
    <definedName name="매출원가1" localSheetId="0" hidden="1">{#N/A,#N/A,FALSE,"Aging Summary";#N/A,#N/A,FALSE,"Ratio Analysis";#N/A,#N/A,FALSE,"Test 120 Day Accts";#N/A,#N/A,FALSE,"Tickmarks"}</definedName>
    <definedName name="매출원가1" localSheetId="40" hidden="1">{#N/A,#N/A,FALSE,"Aging Summary";#N/A,#N/A,FALSE,"Ratio Analysis";#N/A,#N/A,FALSE,"Test 120 Day Accts";#N/A,#N/A,FALSE,"Tickmarks"}</definedName>
    <definedName name="매출원가1" localSheetId="34" hidden="1">{#N/A,#N/A,FALSE,"Aging Summary";#N/A,#N/A,FALSE,"Ratio Analysis";#N/A,#N/A,FALSE,"Test 120 Day Accts";#N/A,#N/A,FALSE,"Tickmarks"}</definedName>
    <definedName name="매출원가1" localSheetId="35" hidden="1">{#N/A,#N/A,FALSE,"Aging Summary";#N/A,#N/A,FALSE,"Ratio Analysis";#N/A,#N/A,FALSE,"Test 120 Day Accts";#N/A,#N/A,FALSE,"Tickmarks"}</definedName>
    <definedName name="매출원가1" localSheetId="5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매출차97VS98" localSheetId="24">#REF!</definedName>
    <definedName name="매출차97VS98" localSheetId="38">#REF!</definedName>
    <definedName name="매출차97VS98" localSheetId="28">#REF!</definedName>
    <definedName name="매출차97VS98" localSheetId="29">#REF!</definedName>
    <definedName name="매출차97VS98" localSheetId="33">#REF!</definedName>
    <definedName name="매출차97VS98" localSheetId="32">#REF!</definedName>
    <definedName name="매출차97VS98" localSheetId="30">#REF!</definedName>
    <definedName name="매출차97VS98" localSheetId="4">#REF!</definedName>
    <definedName name="매출차97VS98" localSheetId="3">#REF!</definedName>
    <definedName name="매출차97VS98" localSheetId="37">#REF!</definedName>
    <definedName name="매출차97VS98" localSheetId="0">#REF!</definedName>
    <definedName name="매출차97VS98" localSheetId="40">#REF!</definedName>
    <definedName name="매출차97VS98" localSheetId="34">#REF!</definedName>
    <definedName name="매출차97VS98" localSheetId="35">#REF!</definedName>
    <definedName name="매출차97VS98" localSheetId="5">#REF!</definedName>
    <definedName name="매출차97VS98">#REF!</definedName>
    <definedName name="매출채권" localSheetId="24">#REF!</definedName>
    <definedName name="매출채권" localSheetId="38">#REF!</definedName>
    <definedName name="매출채권" localSheetId="28">#REF!</definedName>
    <definedName name="매출채권" localSheetId="29">#REF!</definedName>
    <definedName name="매출채권" localSheetId="33">#REF!</definedName>
    <definedName name="매출채권" localSheetId="32">#REF!</definedName>
    <definedName name="매출채권" localSheetId="30">#REF!</definedName>
    <definedName name="매출채권" localSheetId="4">#REF!</definedName>
    <definedName name="매출채권" localSheetId="3">#REF!</definedName>
    <definedName name="매출채권" localSheetId="37">#REF!</definedName>
    <definedName name="매출채권" localSheetId="0">#REF!</definedName>
    <definedName name="매출채권" localSheetId="40">#REF!</definedName>
    <definedName name="매출채권" localSheetId="34">#REF!</definedName>
    <definedName name="매출채권" localSheetId="35">#REF!</definedName>
    <definedName name="매출채권" localSheetId="5">#REF!</definedName>
    <definedName name="매출채권">#REF!</definedName>
    <definedName name="매출채권1" localSheetId="24">#REF!</definedName>
    <definedName name="매출채권1" localSheetId="38">#REF!</definedName>
    <definedName name="매출채권1" localSheetId="28">#REF!</definedName>
    <definedName name="매출채권1" localSheetId="29">#REF!</definedName>
    <definedName name="매출채권1" localSheetId="33">#REF!</definedName>
    <definedName name="매출채권1" localSheetId="32">#REF!</definedName>
    <definedName name="매출채권1" localSheetId="30">#REF!</definedName>
    <definedName name="매출채권1" localSheetId="4">#REF!</definedName>
    <definedName name="매출채권1" localSheetId="3">#REF!</definedName>
    <definedName name="매출채권1" localSheetId="37">#REF!</definedName>
    <definedName name="매출채권1" localSheetId="0">#REF!</definedName>
    <definedName name="매출채권1" localSheetId="40">#REF!</definedName>
    <definedName name="매출채권1" localSheetId="34">#REF!</definedName>
    <definedName name="매출채권1" localSheetId="35">#REF!</definedName>
    <definedName name="매출채권1" localSheetId="5">#REF!</definedName>
    <definedName name="매출채권1">#REF!</definedName>
    <definedName name="매출채권2" localSheetId="24">#REF!</definedName>
    <definedName name="매출채권2" localSheetId="38">#REF!</definedName>
    <definedName name="매출채권2" localSheetId="28">#REF!</definedName>
    <definedName name="매출채권2" localSheetId="29">#REF!</definedName>
    <definedName name="매출채권2" localSheetId="33">#REF!</definedName>
    <definedName name="매출채권2" localSheetId="32">#REF!</definedName>
    <definedName name="매출채권2" localSheetId="30">#REF!</definedName>
    <definedName name="매출채권2" localSheetId="4">#REF!</definedName>
    <definedName name="매출채권2" localSheetId="3">#REF!</definedName>
    <definedName name="매출채권2" localSheetId="37">#REF!</definedName>
    <definedName name="매출채권2" localSheetId="0">#REF!</definedName>
    <definedName name="매출채권2" localSheetId="40">#REF!</definedName>
    <definedName name="매출채권2" localSheetId="34">#REF!</definedName>
    <definedName name="매출채권2" localSheetId="35">#REF!</definedName>
    <definedName name="매출채권2" localSheetId="5">#REF!</definedName>
    <definedName name="매출채권2">#REF!</definedName>
    <definedName name="매출현황" localSheetId="24">#REF!,#REF!</definedName>
    <definedName name="매출현황" localSheetId="38">#REF!,#REF!</definedName>
    <definedName name="매출현황" localSheetId="28">#REF!,#REF!</definedName>
    <definedName name="매출현황" localSheetId="29">#REF!,#REF!</definedName>
    <definedName name="매출현황" localSheetId="33">#REF!,#REF!</definedName>
    <definedName name="매출현황" localSheetId="32">#REF!,#REF!</definedName>
    <definedName name="매출현황" localSheetId="30">#REF!,#REF!</definedName>
    <definedName name="매출현황" localSheetId="4">#REF!,#REF!</definedName>
    <definedName name="매출현황" localSheetId="3">#REF!,#REF!</definedName>
    <definedName name="매출현황" localSheetId="37">#REF!,#REF!</definedName>
    <definedName name="매출현황" localSheetId="0">#REF!,#REF!</definedName>
    <definedName name="매출현황" localSheetId="40">#REF!,#REF!</definedName>
    <definedName name="매출현황" localSheetId="34">#REF!,#REF!</definedName>
    <definedName name="매출현황" localSheetId="35">#REF!,#REF!</definedName>
    <definedName name="매출현황" localSheetId="5">#REF!,#REF!</definedName>
    <definedName name="매출현황">#REF!,#REF!</definedName>
    <definedName name="메모리경영" localSheetId="24">#REF!</definedName>
    <definedName name="메모리경영" localSheetId="38">#REF!</definedName>
    <definedName name="메모리경영" localSheetId="28">#REF!</definedName>
    <definedName name="메모리경영" localSheetId="29">#REF!</definedName>
    <definedName name="메모리경영" localSheetId="33">#REF!</definedName>
    <definedName name="메모리경영" localSheetId="32">#REF!</definedName>
    <definedName name="메모리경영" localSheetId="30">#REF!</definedName>
    <definedName name="메모리경영" localSheetId="4">#REF!</definedName>
    <definedName name="메모리경영" localSheetId="3">#REF!</definedName>
    <definedName name="메모리경영" localSheetId="37">#REF!</definedName>
    <definedName name="메모리경영" localSheetId="0">#REF!</definedName>
    <definedName name="메모리경영" localSheetId="40">#REF!</definedName>
    <definedName name="메모리경영" localSheetId="34">#REF!</definedName>
    <definedName name="메모리경영" localSheetId="35">#REF!</definedName>
    <definedName name="메모리경영" localSheetId="5">#REF!</definedName>
    <definedName name="메모리경영">#REF!</definedName>
    <definedName name="메모리실적" localSheetId="24">#REF!</definedName>
    <definedName name="메모리실적" localSheetId="38">#REF!</definedName>
    <definedName name="메모리실적" localSheetId="28">#REF!</definedName>
    <definedName name="메모리실적" localSheetId="29">#REF!</definedName>
    <definedName name="메모리실적" localSheetId="33">#REF!</definedName>
    <definedName name="메모리실적" localSheetId="32">#REF!</definedName>
    <definedName name="메모리실적" localSheetId="30">#REF!</definedName>
    <definedName name="메모리실적" localSheetId="4">#REF!</definedName>
    <definedName name="메모리실적" localSheetId="3">#REF!</definedName>
    <definedName name="메모리실적" localSheetId="37">#REF!</definedName>
    <definedName name="메모리실적" localSheetId="0">#REF!</definedName>
    <definedName name="메모리실적" localSheetId="40">#REF!</definedName>
    <definedName name="메모리실적" localSheetId="34">#REF!</definedName>
    <definedName name="메모리실적" localSheetId="35">#REF!</definedName>
    <definedName name="메모리실적" localSheetId="5">#REF!</definedName>
    <definedName name="메모리실적">#REF!</definedName>
    <definedName name="모듈" localSheetId="38" hidden="1">{#N/A,#N/A,FALSE,"단축1";#N/A,#N/A,FALSE,"단축2";#N/A,#N/A,FALSE,"단축3";#N/A,#N/A,FALSE,"장축";#N/A,#N/A,FALSE,"4WD"}</definedName>
    <definedName name="모듈" localSheetId="28" hidden="1">{#N/A,#N/A,FALSE,"단축1";#N/A,#N/A,FALSE,"단축2";#N/A,#N/A,FALSE,"단축3";#N/A,#N/A,FALSE,"장축";#N/A,#N/A,FALSE,"4WD"}</definedName>
    <definedName name="모듈" localSheetId="29" hidden="1">{#N/A,#N/A,FALSE,"단축1";#N/A,#N/A,FALSE,"단축2";#N/A,#N/A,FALSE,"단축3";#N/A,#N/A,FALSE,"장축";#N/A,#N/A,FALSE,"4WD"}</definedName>
    <definedName name="모듈" localSheetId="33" hidden="1">{#N/A,#N/A,FALSE,"단축1";#N/A,#N/A,FALSE,"단축2";#N/A,#N/A,FALSE,"단축3";#N/A,#N/A,FALSE,"장축";#N/A,#N/A,FALSE,"4WD"}</definedName>
    <definedName name="모듈" localSheetId="32" hidden="1">{#N/A,#N/A,FALSE,"단축1";#N/A,#N/A,FALSE,"단축2";#N/A,#N/A,FALSE,"단축3";#N/A,#N/A,FALSE,"장축";#N/A,#N/A,FALSE,"4WD"}</definedName>
    <definedName name="모듈" localSheetId="30" hidden="1">{#N/A,#N/A,FALSE,"단축1";#N/A,#N/A,FALSE,"단축2";#N/A,#N/A,FALSE,"단축3";#N/A,#N/A,FALSE,"장축";#N/A,#N/A,FALSE,"4WD"}</definedName>
    <definedName name="모듈" localSheetId="4" hidden="1">{#N/A,#N/A,FALSE,"단축1";#N/A,#N/A,FALSE,"단축2";#N/A,#N/A,FALSE,"단축3";#N/A,#N/A,FALSE,"장축";#N/A,#N/A,FALSE,"4WD"}</definedName>
    <definedName name="모듈" localSheetId="3" hidden="1">{#N/A,#N/A,FALSE,"단축1";#N/A,#N/A,FALSE,"단축2";#N/A,#N/A,FALSE,"단축3";#N/A,#N/A,FALSE,"장축";#N/A,#N/A,FALSE,"4WD"}</definedName>
    <definedName name="모듈" localSheetId="37" hidden="1">{#N/A,#N/A,FALSE,"단축1";#N/A,#N/A,FALSE,"단축2";#N/A,#N/A,FALSE,"단축3";#N/A,#N/A,FALSE,"장축";#N/A,#N/A,FALSE,"4WD"}</definedName>
    <definedName name="모듈" localSheetId="0" hidden="1">{#N/A,#N/A,FALSE,"단축1";#N/A,#N/A,FALSE,"단축2";#N/A,#N/A,FALSE,"단축3";#N/A,#N/A,FALSE,"장축";#N/A,#N/A,FALSE,"4WD"}</definedName>
    <definedName name="모듈" localSheetId="40" hidden="1">{#N/A,#N/A,FALSE,"단축1";#N/A,#N/A,FALSE,"단축2";#N/A,#N/A,FALSE,"단축3";#N/A,#N/A,FALSE,"장축";#N/A,#N/A,FALSE,"4WD"}</definedName>
    <definedName name="모듈" localSheetId="34" hidden="1">{#N/A,#N/A,FALSE,"단축1";#N/A,#N/A,FALSE,"단축2";#N/A,#N/A,FALSE,"단축3";#N/A,#N/A,FALSE,"장축";#N/A,#N/A,FALSE,"4WD"}</definedName>
    <definedName name="모듈" localSheetId="35" hidden="1">{#N/A,#N/A,FALSE,"단축1";#N/A,#N/A,FALSE,"단축2";#N/A,#N/A,FALSE,"단축3";#N/A,#N/A,FALSE,"장축";#N/A,#N/A,FALSE,"4WD"}</definedName>
    <definedName name="모듈" localSheetId="5" hidden="1">{#N/A,#N/A,FALSE,"단축1";#N/A,#N/A,FALSE,"단축2";#N/A,#N/A,FALSE,"단축3";#N/A,#N/A,FALSE,"장축";#N/A,#N/A,FALSE,"4WD"}</definedName>
    <definedName name="모듈" hidden="1">{#N/A,#N/A,FALSE,"단축1";#N/A,#N/A,FALSE,"단축2";#N/A,#N/A,FALSE,"단축3";#N/A,#N/A,FALSE,"장축";#N/A,#N/A,FALSE,"4WD"}</definedName>
    <definedName name="모듈안" localSheetId="24">#REF!</definedName>
    <definedName name="모듈안" localSheetId="38">#REF!</definedName>
    <definedName name="모듈안" localSheetId="28">#REF!</definedName>
    <definedName name="모듈안" localSheetId="29">#REF!</definedName>
    <definedName name="모듈안" localSheetId="33">#REF!</definedName>
    <definedName name="모듈안" localSheetId="32">#REF!</definedName>
    <definedName name="모듈안" localSheetId="30">#REF!</definedName>
    <definedName name="모듈안" localSheetId="4">#REF!</definedName>
    <definedName name="모듈안" localSheetId="3">#REF!</definedName>
    <definedName name="모듈안" localSheetId="37">#REF!</definedName>
    <definedName name="모듈안" localSheetId="0">#REF!</definedName>
    <definedName name="모듈안" localSheetId="40">#REF!</definedName>
    <definedName name="모듈안" localSheetId="34">#REF!</definedName>
    <definedName name="모듈안" localSheetId="35">#REF!</definedName>
    <definedName name="모듈안" localSheetId="5">#REF!</definedName>
    <definedName name="모듈안">#REF!</definedName>
    <definedName name="몰라" localSheetId="24">[0]!BenotaPrn</definedName>
    <definedName name="몰라" localSheetId="38">[0]!BenotaPrn</definedName>
    <definedName name="몰라" localSheetId="28">[0]!BenotaPrn</definedName>
    <definedName name="몰라" localSheetId="29">[0]!BenotaPrn</definedName>
    <definedName name="몰라" localSheetId="33">[0]!BenotaPrn</definedName>
    <definedName name="몰라" localSheetId="32">[0]!BenotaPrn</definedName>
    <definedName name="몰라" localSheetId="30">[0]!BenotaPrn</definedName>
    <definedName name="몰라" localSheetId="4">[0]!BenotaPrn</definedName>
    <definedName name="몰라" localSheetId="3">[0]!BenotaPrn</definedName>
    <definedName name="몰라" localSheetId="37">[0]!BenotaPrn</definedName>
    <definedName name="몰라" localSheetId="0">[0]!BenotaPrn</definedName>
    <definedName name="몰라" localSheetId="40">[0]!BenotaPrn</definedName>
    <definedName name="몰라" localSheetId="34">[0]!BenotaPrn</definedName>
    <definedName name="몰라" localSheetId="35">[0]!BenotaPrn</definedName>
    <definedName name="몰라" localSheetId="5">[0]!BenotaPrn</definedName>
    <definedName name="몰라">[0]!BenotaPrn</definedName>
    <definedName name="무형자산">'[13]목록표(투자)'!$D$4:$D$5</definedName>
    <definedName name="문의처" localSheetId="24">#REF!</definedName>
    <definedName name="문의처" localSheetId="38">#REF!</definedName>
    <definedName name="문의처" localSheetId="28">#REF!</definedName>
    <definedName name="문의처" localSheetId="29">#REF!</definedName>
    <definedName name="문의처" localSheetId="33">#REF!</definedName>
    <definedName name="문의처" localSheetId="32">#REF!</definedName>
    <definedName name="문의처" localSheetId="30">#REF!</definedName>
    <definedName name="문의처" localSheetId="4">#REF!</definedName>
    <definedName name="문의처" localSheetId="3">#REF!</definedName>
    <definedName name="문의처" localSheetId="37">#REF!</definedName>
    <definedName name="문의처" localSheetId="0">#REF!</definedName>
    <definedName name="문의처" localSheetId="40">#REF!</definedName>
    <definedName name="문의처" localSheetId="34">#REF!</definedName>
    <definedName name="문의처" localSheetId="35">#REF!</definedName>
    <definedName name="문의처" localSheetId="5">#REF!</definedName>
    <definedName name="문의처">#REF!</definedName>
    <definedName name="물랴자" localSheetId="38" hidden="1">{#N/A,#N/A,TRUE,"Y생산";#N/A,#N/A,TRUE,"Y판매";#N/A,#N/A,TRUE,"Y총물량";#N/A,#N/A,TRUE,"Y능력";#N/A,#N/A,TRUE,"YKD"}</definedName>
    <definedName name="물랴자" localSheetId="28" hidden="1">{#N/A,#N/A,TRUE,"Y생산";#N/A,#N/A,TRUE,"Y판매";#N/A,#N/A,TRUE,"Y총물량";#N/A,#N/A,TRUE,"Y능력";#N/A,#N/A,TRUE,"YKD"}</definedName>
    <definedName name="물랴자" localSheetId="29" hidden="1">{#N/A,#N/A,TRUE,"Y생산";#N/A,#N/A,TRUE,"Y판매";#N/A,#N/A,TRUE,"Y총물량";#N/A,#N/A,TRUE,"Y능력";#N/A,#N/A,TRUE,"YKD"}</definedName>
    <definedName name="물랴자" localSheetId="33" hidden="1">{#N/A,#N/A,TRUE,"Y생산";#N/A,#N/A,TRUE,"Y판매";#N/A,#N/A,TRUE,"Y총물량";#N/A,#N/A,TRUE,"Y능력";#N/A,#N/A,TRUE,"YKD"}</definedName>
    <definedName name="물랴자" localSheetId="32" hidden="1">{#N/A,#N/A,TRUE,"Y생산";#N/A,#N/A,TRUE,"Y판매";#N/A,#N/A,TRUE,"Y총물량";#N/A,#N/A,TRUE,"Y능력";#N/A,#N/A,TRUE,"YKD"}</definedName>
    <definedName name="물랴자" localSheetId="30" hidden="1">{#N/A,#N/A,TRUE,"Y생산";#N/A,#N/A,TRUE,"Y판매";#N/A,#N/A,TRUE,"Y총물량";#N/A,#N/A,TRUE,"Y능력";#N/A,#N/A,TRUE,"YKD"}</definedName>
    <definedName name="물랴자" localSheetId="4" hidden="1">{#N/A,#N/A,TRUE,"Y생산";#N/A,#N/A,TRUE,"Y판매";#N/A,#N/A,TRUE,"Y총물량";#N/A,#N/A,TRUE,"Y능력";#N/A,#N/A,TRUE,"YKD"}</definedName>
    <definedName name="물랴자" localSheetId="3" hidden="1">{#N/A,#N/A,TRUE,"Y생산";#N/A,#N/A,TRUE,"Y판매";#N/A,#N/A,TRUE,"Y총물량";#N/A,#N/A,TRUE,"Y능력";#N/A,#N/A,TRUE,"YKD"}</definedName>
    <definedName name="물랴자" localSheetId="37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localSheetId="40" hidden="1">{#N/A,#N/A,TRUE,"Y생산";#N/A,#N/A,TRUE,"Y판매";#N/A,#N/A,TRUE,"Y총물량";#N/A,#N/A,TRUE,"Y능력";#N/A,#N/A,TRUE,"YKD"}</definedName>
    <definedName name="물랴자" localSheetId="34" hidden="1">{#N/A,#N/A,TRUE,"Y생산";#N/A,#N/A,TRUE,"Y판매";#N/A,#N/A,TRUE,"Y총물량";#N/A,#N/A,TRUE,"Y능력";#N/A,#N/A,TRUE,"YKD"}</definedName>
    <definedName name="물랴자" localSheetId="35" hidden="1">{#N/A,#N/A,TRUE,"Y생산";#N/A,#N/A,TRUE,"Y판매";#N/A,#N/A,TRUE,"Y총물량";#N/A,#N/A,TRUE,"Y능력";#N/A,#N/A,TRUE,"YKD"}</definedName>
    <definedName name="물랴자" localSheetId="5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38" hidden="1">{#N/A,#N/A,TRUE,"Y생산";#N/A,#N/A,TRUE,"Y판매";#N/A,#N/A,TRUE,"Y총물량";#N/A,#N/A,TRUE,"Y능력";#N/A,#N/A,TRUE,"YKD"}</definedName>
    <definedName name="물량수" localSheetId="28" hidden="1">{#N/A,#N/A,TRUE,"Y생산";#N/A,#N/A,TRUE,"Y판매";#N/A,#N/A,TRUE,"Y총물량";#N/A,#N/A,TRUE,"Y능력";#N/A,#N/A,TRUE,"YKD"}</definedName>
    <definedName name="물량수" localSheetId="29" hidden="1">{#N/A,#N/A,TRUE,"Y생산";#N/A,#N/A,TRUE,"Y판매";#N/A,#N/A,TRUE,"Y총물량";#N/A,#N/A,TRUE,"Y능력";#N/A,#N/A,TRUE,"YKD"}</definedName>
    <definedName name="물량수" localSheetId="33" hidden="1">{#N/A,#N/A,TRUE,"Y생산";#N/A,#N/A,TRUE,"Y판매";#N/A,#N/A,TRUE,"Y총물량";#N/A,#N/A,TRUE,"Y능력";#N/A,#N/A,TRUE,"YKD"}</definedName>
    <definedName name="물량수" localSheetId="32" hidden="1">{#N/A,#N/A,TRUE,"Y생산";#N/A,#N/A,TRUE,"Y판매";#N/A,#N/A,TRUE,"Y총물량";#N/A,#N/A,TRUE,"Y능력";#N/A,#N/A,TRUE,"YKD"}</definedName>
    <definedName name="물량수" localSheetId="30" hidden="1">{#N/A,#N/A,TRUE,"Y생산";#N/A,#N/A,TRUE,"Y판매";#N/A,#N/A,TRUE,"Y총물량";#N/A,#N/A,TRUE,"Y능력";#N/A,#N/A,TRUE,"YKD"}</definedName>
    <definedName name="물량수" localSheetId="4" hidden="1">{#N/A,#N/A,TRUE,"Y생산";#N/A,#N/A,TRUE,"Y판매";#N/A,#N/A,TRUE,"Y총물량";#N/A,#N/A,TRUE,"Y능력";#N/A,#N/A,TRUE,"YKD"}</definedName>
    <definedName name="물량수" localSheetId="3" hidden="1">{#N/A,#N/A,TRUE,"Y생산";#N/A,#N/A,TRUE,"Y판매";#N/A,#N/A,TRUE,"Y총물량";#N/A,#N/A,TRUE,"Y능력";#N/A,#N/A,TRUE,"YKD"}</definedName>
    <definedName name="물량수" localSheetId="37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localSheetId="40" hidden="1">{#N/A,#N/A,TRUE,"Y생산";#N/A,#N/A,TRUE,"Y판매";#N/A,#N/A,TRUE,"Y총물량";#N/A,#N/A,TRUE,"Y능력";#N/A,#N/A,TRUE,"YKD"}</definedName>
    <definedName name="물량수" localSheetId="34" hidden="1">{#N/A,#N/A,TRUE,"Y생산";#N/A,#N/A,TRUE,"Y판매";#N/A,#N/A,TRUE,"Y총물량";#N/A,#N/A,TRUE,"Y능력";#N/A,#N/A,TRUE,"YKD"}</definedName>
    <definedName name="물량수" localSheetId="35" hidden="1">{#N/A,#N/A,TRUE,"Y생산";#N/A,#N/A,TRUE,"Y판매";#N/A,#N/A,TRUE,"Y총물량";#N/A,#N/A,TRUE,"Y능력";#N/A,#N/A,TRUE,"YKD"}</definedName>
    <definedName name="물량수" localSheetId="5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38" hidden="1">{#N/A,#N/A,TRUE,"Y생산";#N/A,#N/A,TRUE,"Y판매";#N/A,#N/A,TRUE,"Y총물량";#N/A,#N/A,TRUE,"Y능력";#N/A,#N/A,TRUE,"YKD"}</definedName>
    <definedName name="물량수정" localSheetId="28" hidden="1">{#N/A,#N/A,TRUE,"Y생산";#N/A,#N/A,TRUE,"Y판매";#N/A,#N/A,TRUE,"Y총물량";#N/A,#N/A,TRUE,"Y능력";#N/A,#N/A,TRUE,"YKD"}</definedName>
    <definedName name="물량수정" localSheetId="29" hidden="1">{#N/A,#N/A,TRUE,"Y생산";#N/A,#N/A,TRUE,"Y판매";#N/A,#N/A,TRUE,"Y총물량";#N/A,#N/A,TRUE,"Y능력";#N/A,#N/A,TRUE,"YKD"}</definedName>
    <definedName name="물량수정" localSheetId="33" hidden="1">{#N/A,#N/A,TRUE,"Y생산";#N/A,#N/A,TRUE,"Y판매";#N/A,#N/A,TRUE,"Y총물량";#N/A,#N/A,TRUE,"Y능력";#N/A,#N/A,TRUE,"YKD"}</definedName>
    <definedName name="물량수정" localSheetId="32" hidden="1">{#N/A,#N/A,TRUE,"Y생산";#N/A,#N/A,TRUE,"Y판매";#N/A,#N/A,TRUE,"Y총물량";#N/A,#N/A,TRUE,"Y능력";#N/A,#N/A,TRUE,"YKD"}</definedName>
    <definedName name="물량수정" localSheetId="30" hidden="1">{#N/A,#N/A,TRUE,"Y생산";#N/A,#N/A,TRUE,"Y판매";#N/A,#N/A,TRUE,"Y총물량";#N/A,#N/A,TRUE,"Y능력";#N/A,#N/A,TRUE,"YKD"}</definedName>
    <definedName name="물량수정" localSheetId="4" hidden="1">{#N/A,#N/A,TRUE,"Y생산";#N/A,#N/A,TRUE,"Y판매";#N/A,#N/A,TRUE,"Y총물량";#N/A,#N/A,TRUE,"Y능력";#N/A,#N/A,TRUE,"YKD"}</definedName>
    <definedName name="물량수정" localSheetId="3" hidden="1">{#N/A,#N/A,TRUE,"Y생산";#N/A,#N/A,TRUE,"Y판매";#N/A,#N/A,TRUE,"Y총물량";#N/A,#N/A,TRUE,"Y능력";#N/A,#N/A,TRUE,"YKD"}</definedName>
    <definedName name="물량수정" localSheetId="37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localSheetId="40" hidden="1">{#N/A,#N/A,TRUE,"Y생산";#N/A,#N/A,TRUE,"Y판매";#N/A,#N/A,TRUE,"Y총물량";#N/A,#N/A,TRUE,"Y능력";#N/A,#N/A,TRUE,"YKD"}</definedName>
    <definedName name="물량수정" localSheetId="34" hidden="1">{#N/A,#N/A,TRUE,"Y생산";#N/A,#N/A,TRUE,"Y판매";#N/A,#N/A,TRUE,"Y총물량";#N/A,#N/A,TRUE,"Y능력";#N/A,#N/A,TRUE,"YKD"}</definedName>
    <definedName name="물량수정" localSheetId="35" hidden="1">{#N/A,#N/A,TRUE,"Y생산";#N/A,#N/A,TRUE,"Y판매";#N/A,#N/A,TRUE,"Y총물량";#N/A,#N/A,TRUE,"Y능력";#N/A,#N/A,TRUE,"YKD"}</definedName>
    <definedName name="물량수정" localSheetId="5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38" hidden="1">{#N/A,#N/A,TRUE,"Y생산";#N/A,#N/A,TRUE,"Y판매";#N/A,#N/A,TRUE,"Y총물량";#N/A,#N/A,TRUE,"Y능력";#N/A,#N/A,TRUE,"YKD"}</definedName>
    <definedName name="물량수정1" localSheetId="28" hidden="1">{#N/A,#N/A,TRUE,"Y생산";#N/A,#N/A,TRUE,"Y판매";#N/A,#N/A,TRUE,"Y총물량";#N/A,#N/A,TRUE,"Y능력";#N/A,#N/A,TRUE,"YKD"}</definedName>
    <definedName name="물량수정1" localSheetId="29" hidden="1">{#N/A,#N/A,TRUE,"Y생산";#N/A,#N/A,TRUE,"Y판매";#N/A,#N/A,TRUE,"Y총물량";#N/A,#N/A,TRUE,"Y능력";#N/A,#N/A,TRUE,"YKD"}</definedName>
    <definedName name="물량수정1" localSheetId="33" hidden="1">{#N/A,#N/A,TRUE,"Y생산";#N/A,#N/A,TRUE,"Y판매";#N/A,#N/A,TRUE,"Y총물량";#N/A,#N/A,TRUE,"Y능력";#N/A,#N/A,TRUE,"YKD"}</definedName>
    <definedName name="물량수정1" localSheetId="32" hidden="1">{#N/A,#N/A,TRUE,"Y생산";#N/A,#N/A,TRUE,"Y판매";#N/A,#N/A,TRUE,"Y총물량";#N/A,#N/A,TRUE,"Y능력";#N/A,#N/A,TRUE,"YKD"}</definedName>
    <definedName name="물량수정1" localSheetId="30" hidden="1">{#N/A,#N/A,TRUE,"Y생산";#N/A,#N/A,TRUE,"Y판매";#N/A,#N/A,TRUE,"Y총물량";#N/A,#N/A,TRUE,"Y능력";#N/A,#N/A,TRUE,"YKD"}</definedName>
    <definedName name="물량수정1" localSheetId="4" hidden="1">{#N/A,#N/A,TRUE,"Y생산";#N/A,#N/A,TRUE,"Y판매";#N/A,#N/A,TRUE,"Y총물량";#N/A,#N/A,TRUE,"Y능력";#N/A,#N/A,TRUE,"YKD"}</definedName>
    <definedName name="물량수정1" localSheetId="3" hidden="1">{#N/A,#N/A,TRUE,"Y생산";#N/A,#N/A,TRUE,"Y판매";#N/A,#N/A,TRUE,"Y총물량";#N/A,#N/A,TRUE,"Y능력";#N/A,#N/A,TRUE,"YKD"}</definedName>
    <definedName name="물량수정1" localSheetId="37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localSheetId="40" hidden="1">{#N/A,#N/A,TRUE,"Y생산";#N/A,#N/A,TRUE,"Y판매";#N/A,#N/A,TRUE,"Y총물량";#N/A,#N/A,TRUE,"Y능력";#N/A,#N/A,TRUE,"YKD"}</definedName>
    <definedName name="물량수정1" localSheetId="34" hidden="1">{#N/A,#N/A,TRUE,"Y생산";#N/A,#N/A,TRUE,"Y판매";#N/A,#N/A,TRUE,"Y총물량";#N/A,#N/A,TRUE,"Y능력";#N/A,#N/A,TRUE,"YKD"}</definedName>
    <definedName name="물량수정1" localSheetId="35" hidden="1">{#N/A,#N/A,TRUE,"Y생산";#N/A,#N/A,TRUE,"Y판매";#N/A,#N/A,TRUE,"Y총물량";#N/A,#N/A,TRUE,"Y능력";#N/A,#N/A,TRUE,"YKD"}</definedName>
    <definedName name="물량수정1" localSheetId="5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38" hidden="1">{#N/A,#N/A,TRUE,"Y생산";#N/A,#N/A,TRUE,"Y판매";#N/A,#N/A,TRUE,"Y총물량";#N/A,#N/A,TRUE,"Y능력";#N/A,#N/A,TRUE,"YKD"}</definedName>
    <definedName name="물량수정2" localSheetId="28" hidden="1">{#N/A,#N/A,TRUE,"Y생산";#N/A,#N/A,TRUE,"Y판매";#N/A,#N/A,TRUE,"Y총물량";#N/A,#N/A,TRUE,"Y능력";#N/A,#N/A,TRUE,"YKD"}</definedName>
    <definedName name="물량수정2" localSheetId="29" hidden="1">{#N/A,#N/A,TRUE,"Y생산";#N/A,#N/A,TRUE,"Y판매";#N/A,#N/A,TRUE,"Y총물량";#N/A,#N/A,TRUE,"Y능력";#N/A,#N/A,TRUE,"YKD"}</definedName>
    <definedName name="물량수정2" localSheetId="33" hidden="1">{#N/A,#N/A,TRUE,"Y생산";#N/A,#N/A,TRUE,"Y판매";#N/A,#N/A,TRUE,"Y총물량";#N/A,#N/A,TRUE,"Y능력";#N/A,#N/A,TRUE,"YKD"}</definedName>
    <definedName name="물량수정2" localSheetId="32" hidden="1">{#N/A,#N/A,TRUE,"Y생산";#N/A,#N/A,TRUE,"Y판매";#N/A,#N/A,TRUE,"Y총물량";#N/A,#N/A,TRUE,"Y능력";#N/A,#N/A,TRUE,"YKD"}</definedName>
    <definedName name="물량수정2" localSheetId="30" hidden="1">{#N/A,#N/A,TRUE,"Y생산";#N/A,#N/A,TRUE,"Y판매";#N/A,#N/A,TRUE,"Y총물량";#N/A,#N/A,TRUE,"Y능력";#N/A,#N/A,TRUE,"YKD"}</definedName>
    <definedName name="물량수정2" localSheetId="4" hidden="1">{#N/A,#N/A,TRUE,"Y생산";#N/A,#N/A,TRUE,"Y판매";#N/A,#N/A,TRUE,"Y총물량";#N/A,#N/A,TRUE,"Y능력";#N/A,#N/A,TRUE,"YKD"}</definedName>
    <definedName name="물량수정2" localSheetId="3" hidden="1">{#N/A,#N/A,TRUE,"Y생산";#N/A,#N/A,TRUE,"Y판매";#N/A,#N/A,TRUE,"Y총물량";#N/A,#N/A,TRUE,"Y능력";#N/A,#N/A,TRUE,"YKD"}</definedName>
    <definedName name="물량수정2" localSheetId="37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localSheetId="40" hidden="1">{#N/A,#N/A,TRUE,"Y생산";#N/A,#N/A,TRUE,"Y판매";#N/A,#N/A,TRUE,"Y총물량";#N/A,#N/A,TRUE,"Y능력";#N/A,#N/A,TRUE,"YKD"}</definedName>
    <definedName name="물량수정2" localSheetId="34" hidden="1">{#N/A,#N/A,TRUE,"Y생산";#N/A,#N/A,TRUE,"Y판매";#N/A,#N/A,TRUE,"Y총물량";#N/A,#N/A,TRUE,"Y능력";#N/A,#N/A,TRUE,"YKD"}</definedName>
    <definedName name="물량수정2" localSheetId="35" hidden="1">{#N/A,#N/A,TRUE,"Y생산";#N/A,#N/A,TRUE,"Y판매";#N/A,#N/A,TRUE,"Y총물량";#N/A,#N/A,TRUE,"Y능력";#N/A,#N/A,TRUE,"YKD"}</definedName>
    <definedName name="물량수정2" localSheetId="5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38" hidden="1">{#N/A,#N/A,TRUE,"Y생산";#N/A,#N/A,TRUE,"Y판매";#N/A,#N/A,TRUE,"Y총물량";#N/A,#N/A,TRUE,"Y능력";#N/A,#N/A,TRUE,"YKD"}</definedName>
    <definedName name="물량정" localSheetId="28" hidden="1">{#N/A,#N/A,TRUE,"Y생산";#N/A,#N/A,TRUE,"Y판매";#N/A,#N/A,TRUE,"Y총물량";#N/A,#N/A,TRUE,"Y능력";#N/A,#N/A,TRUE,"YKD"}</definedName>
    <definedName name="물량정" localSheetId="29" hidden="1">{#N/A,#N/A,TRUE,"Y생산";#N/A,#N/A,TRUE,"Y판매";#N/A,#N/A,TRUE,"Y총물량";#N/A,#N/A,TRUE,"Y능력";#N/A,#N/A,TRUE,"YKD"}</definedName>
    <definedName name="물량정" localSheetId="33" hidden="1">{#N/A,#N/A,TRUE,"Y생산";#N/A,#N/A,TRUE,"Y판매";#N/A,#N/A,TRUE,"Y총물량";#N/A,#N/A,TRUE,"Y능력";#N/A,#N/A,TRUE,"YKD"}</definedName>
    <definedName name="물량정" localSheetId="32" hidden="1">{#N/A,#N/A,TRUE,"Y생산";#N/A,#N/A,TRUE,"Y판매";#N/A,#N/A,TRUE,"Y총물량";#N/A,#N/A,TRUE,"Y능력";#N/A,#N/A,TRUE,"YKD"}</definedName>
    <definedName name="물량정" localSheetId="30" hidden="1">{#N/A,#N/A,TRUE,"Y생산";#N/A,#N/A,TRUE,"Y판매";#N/A,#N/A,TRUE,"Y총물량";#N/A,#N/A,TRUE,"Y능력";#N/A,#N/A,TRUE,"YKD"}</definedName>
    <definedName name="물량정" localSheetId="4" hidden="1">{#N/A,#N/A,TRUE,"Y생산";#N/A,#N/A,TRUE,"Y판매";#N/A,#N/A,TRUE,"Y총물량";#N/A,#N/A,TRUE,"Y능력";#N/A,#N/A,TRUE,"YKD"}</definedName>
    <definedName name="물량정" localSheetId="3" hidden="1">{#N/A,#N/A,TRUE,"Y생산";#N/A,#N/A,TRUE,"Y판매";#N/A,#N/A,TRUE,"Y총물량";#N/A,#N/A,TRUE,"Y능력";#N/A,#N/A,TRUE,"YKD"}</definedName>
    <definedName name="물량정" localSheetId="37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localSheetId="40" hidden="1">{#N/A,#N/A,TRUE,"Y생산";#N/A,#N/A,TRUE,"Y판매";#N/A,#N/A,TRUE,"Y총물량";#N/A,#N/A,TRUE,"Y능력";#N/A,#N/A,TRUE,"YKD"}</definedName>
    <definedName name="물량정" localSheetId="34" hidden="1">{#N/A,#N/A,TRUE,"Y생산";#N/A,#N/A,TRUE,"Y판매";#N/A,#N/A,TRUE,"Y총물량";#N/A,#N/A,TRUE,"Y능력";#N/A,#N/A,TRUE,"YKD"}</definedName>
    <definedName name="물량정" localSheetId="35" hidden="1">{#N/A,#N/A,TRUE,"Y생산";#N/A,#N/A,TRUE,"Y판매";#N/A,#N/A,TRUE,"Y총물량";#N/A,#N/A,TRUE,"Y능력";#N/A,#N/A,TRUE,"YKD"}</definedName>
    <definedName name="물량정" localSheetId="5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38" hidden="1">{#N/A,#N/A,TRUE,"Y생산";#N/A,#N/A,TRUE,"Y판매";#N/A,#N/A,TRUE,"Y총물량";#N/A,#N/A,TRUE,"Y능력";#N/A,#N/A,TRUE,"YKD"}</definedName>
    <definedName name="물량조정" localSheetId="28" hidden="1">{#N/A,#N/A,TRUE,"Y생산";#N/A,#N/A,TRUE,"Y판매";#N/A,#N/A,TRUE,"Y총물량";#N/A,#N/A,TRUE,"Y능력";#N/A,#N/A,TRUE,"YKD"}</definedName>
    <definedName name="물량조정" localSheetId="29" hidden="1">{#N/A,#N/A,TRUE,"Y생산";#N/A,#N/A,TRUE,"Y판매";#N/A,#N/A,TRUE,"Y총물량";#N/A,#N/A,TRUE,"Y능력";#N/A,#N/A,TRUE,"YKD"}</definedName>
    <definedName name="물량조정" localSheetId="33" hidden="1">{#N/A,#N/A,TRUE,"Y생산";#N/A,#N/A,TRUE,"Y판매";#N/A,#N/A,TRUE,"Y총물량";#N/A,#N/A,TRUE,"Y능력";#N/A,#N/A,TRUE,"YKD"}</definedName>
    <definedName name="물량조정" localSheetId="32" hidden="1">{#N/A,#N/A,TRUE,"Y생산";#N/A,#N/A,TRUE,"Y판매";#N/A,#N/A,TRUE,"Y총물량";#N/A,#N/A,TRUE,"Y능력";#N/A,#N/A,TRUE,"YKD"}</definedName>
    <definedName name="물량조정" localSheetId="30" hidden="1">{#N/A,#N/A,TRUE,"Y생산";#N/A,#N/A,TRUE,"Y판매";#N/A,#N/A,TRUE,"Y총물량";#N/A,#N/A,TRUE,"Y능력";#N/A,#N/A,TRUE,"YKD"}</definedName>
    <definedName name="물량조정" localSheetId="4" hidden="1">{#N/A,#N/A,TRUE,"Y생산";#N/A,#N/A,TRUE,"Y판매";#N/A,#N/A,TRUE,"Y총물량";#N/A,#N/A,TRUE,"Y능력";#N/A,#N/A,TRUE,"YKD"}</definedName>
    <definedName name="물량조정" localSheetId="3" hidden="1">{#N/A,#N/A,TRUE,"Y생산";#N/A,#N/A,TRUE,"Y판매";#N/A,#N/A,TRUE,"Y총물량";#N/A,#N/A,TRUE,"Y능력";#N/A,#N/A,TRUE,"YKD"}</definedName>
    <definedName name="물량조정" localSheetId="37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localSheetId="40" hidden="1">{#N/A,#N/A,TRUE,"Y생산";#N/A,#N/A,TRUE,"Y판매";#N/A,#N/A,TRUE,"Y총물량";#N/A,#N/A,TRUE,"Y능력";#N/A,#N/A,TRUE,"YKD"}</definedName>
    <definedName name="물량조정" localSheetId="34" hidden="1">{#N/A,#N/A,TRUE,"Y생산";#N/A,#N/A,TRUE,"Y판매";#N/A,#N/A,TRUE,"Y총물량";#N/A,#N/A,TRUE,"Y능력";#N/A,#N/A,TRUE,"YKD"}</definedName>
    <definedName name="물량조정" localSheetId="35" hidden="1">{#N/A,#N/A,TRUE,"Y생산";#N/A,#N/A,TRUE,"Y판매";#N/A,#N/A,TRUE,"Y총물량";#N/A,#N/A,TRUE,"Y능력";#N/A,#N/A,TRUE,"YKD"}</definedName>
    <definedName name="물량조정" localSheetId="5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류" localSheetId="38" hidden="1">{#N/A,#N/A,FALSE,"단축1";#N/A,#N/A,FALSE,"단축2";#N/A,#N/A,FALSE,"단축3";#N/A,#N/A,FALSE,"장축";#N/A,#N/A,FALSE,"4WD"}</definedName>
    <definedName name="물류" localSheetId="28" hidden="1">{#N/A,#N/A,FALSE,"단축1";#N/A,#N/A,FALSE,"단축2";#N/A,#N/A,FALSE,"단축3";#N/A,#N/A,FALSE,"장축";#N/A,#N/A,FALSE,"4WD"}</definedName>
    <definedName name="물류" localSheetId="29" hidden="1">{#N/A,#N/A,FALSE,"단축1";#N/A,#N/A,FALSE,"단축2";#N/A,#N/A,FALSE,"단축3";#N/A,#N/A,FALSE,"장축";#N/A,#N/A,FALSE,"4WD"}</definedName>
    <definedName name="물류" localSheetId="33" hidden="1">{#N/A,#N/A,FALSE,"단축1";#N/A,#N/A,FALSE,"단축2";#N/A,#N/A,FALSE,"단축3";#N/A,#N/A,FALSE,"장축";#N/A,#N/A,FALSE,"4WD"}</definedName>
    <definedName name="물류" localSheetId="32" hidden="1">{#N/A,#N/A,FALSE,"단축1";#N/A,#N/A,FALSE,"단축2";#N/A,#N/A,FALSE,"단축3";#N/A,#N/A,FALSE,"장축";#N/A,#N/A,FALSE,"4WD"}</definedName>
    <definedName name="물류" localSheetId="30" hidden="1">{#N/A,#N/A,FALSE,"단축1";#N/A,#N/A,FALSE,"단축2";#N/A,#N/A,FALSE,"단축3";#N/A,#N/A,FALSE,"장축";#N/A,#N/A,FALSE,"4WD"}</definedName>
    <definedName name="물류" localSheetId="4" hidden="1">{#N/A,#N/A,FALSE,"단축1";#N/A,#N/A,FALSE,"단축2";#N/A,#N/A,FALSE,"단축3";#N/A,#N/A,FALSE,"장축";#N/A,#N/A,FALSE,"4WD"}</definedName>
    <definedName name="물류" localSheetId="3" hidden="1">{#N/A,#N/A,FALSE,"단축1";#N/A,#N/A,FALSE,"단축2";#N/A,#N/A,FALSE,"단축3";#N/A,#N/A,FALSE,"장축";#N/A,#N/A,FALSE,"4WD"}</definedName>
    <definedName name="물류" localSheetId="37" hidden="1">{#N/A,#N/A,FALSE,"단축1";#N/A,#N/A,FALSE,"단축2";#N/A,#N/A,FALSE,"단축3";#N/A,#N/A,FALSE,"장축";#N/A,#N/A,FALSE,"4WD"}</definedName>
    <definedName name="물류" localSheetId="0" hidden="1">{#N/A,#N/A,FALSE,"단축1";#N/A,#N/A,FALSE,"단축2";#N/A,#N/A,FALSE,"단축3";#N/A,#N/A,FALSE,"장축";#N/A,#N/A,FALSE,"4WD"}</definedName>
    <definedName name="물류" localSheetId="40" hidden="1">{#N/A,#N/A,FALSE,"단축1";#N/A,#N/A,FALSE,"단축2";#N/A,#N/A,FALSE,"단축3";#N/A,#N/A,FALSE,"장축";#N/A,#N/A,FALSE,"4WD"}</definedName>
    <definedName name="물류" localSheetId="34" hidden="1">{#N/A,#N/A,FALSE,"단축1";#N/A,#N/A,FALSE,"단축2";#N/A,#N/A,FALSE,"단축3";#N/A,#N/A,FALSE,"장축";#N/A,#N/A,FALSE,"4WD"}</definedName>
    <definedName name="물류" localSheetId="35" hidden="1">{#N/A,#N/A,FALSE,"단축1";#N/A,#N/A,FALSE,"단축2";#N/A,#N/A,FALSE,"단축3";#N/A,#N/A,FALSE,"장축";#N/A,#N/A,FALSE,"4WD"}</definedName>
    <definedName name="물류" localSheetId="5" hidden="1">{#N/A,#N/A,FALSE,"단축1";#N/A,#N/A,FALSE,"단축2";#N/A,#N/A,FALSE,"단축3";#N/A,#N/A,FALSE,"장축";#N/A,#N/A,FALSE,"4WD"}</definedName>
    <definedName name="물류" hidden="1">{#N/A,#N/A,FALSE,"단축1";#N/A,#N/A,FALSE,"단축2";#N/A,#N/A,FALSE,"단축3";#N/A,#N/A,FALSE,"장축";#N/A,#N/A,FALSE,"4WD"}</definedName>
    <definedName name="물수" localSheetId="38" hidden="1">{#N/A,#N/A,TRUE,"Y생산";#N/A,#N/A,TRUE,"Y판매";#N/A,#N/A,TRUE,"Y총물량";#N/A,#N/A,TRUE,"Y능력";#N/A,#N/A,TRUE,"YKD"}</definedName>
    <definedName name="물수" localSheetId="28" hidden="1">{#N/A,#N/A,TRUE,"Y생산";#N/A,#N/A,TRUE,"Y판매";#N/A,#N/A,TRUE,"Y총물량";#N/A,#N/A,TRUE,"Y능력";#N/A,#N/A,TRUE,"YKD"}</definedName>
    <definedName name="물수" localSheetId="29" hidden="1">{#N/A,#N/A,TRUE,"Y생산";#N/A,#N/A,TRUE,"Y판매";#N/A,#N/A,TRUE,"Y총물량";#N/A,#N/A,TRUE,"Y능력";#N/A,#N/A,TRUE,"YKD"}</definedName>
    <definedName name="물수" localSheetId="33" hidden="1">{#N/A,#N/A,TRUE,"Y생산";#N/A,#N/A,TRUE,"Y판매";#N/A,#N/A,TRUE,"Y총물량";#N/A,#N/A,TRUE,"Y능력";#N/A,#N/A,TRUE,"YKD"}</definedName>
    <definedName name="물수" localSheetId="32" hidden="1">{#N/A,#N/A,TRUE,"Y생산";#N/A,#N/A,TRUE,"Y판매";#N/A,#N/A,TRUE,"Y총물량";#N/A,#N/A,TRUE,"Y능력";#N/A,#N/A,TRUE,"YKD"}</definedName>
    <definedName name="물수" localSheetId="30" hidden="1">{#N/A,#N/A,TRUE,"Y생산";#N/A,#N/A,TRUE,"Y판매";#N/A,#N/A,TRUE,"Y총물량";#N/A,#N/A,TRUE,"Y능력";#N/A,#N/A,TRUE,"YKD"}</definedName>
    <definedName name="물수" localSheetId="4" hidden="1">{#N/A,#N/A,TRUE,"Y생산";#N/A,#N/A,TRUE,"Y판매";#N/A,#N/A,TRUE,"Y총물량";#N/A,#N/A,TRUE,"Y능력";#N/A,#N/A,TRUE,"YKD"}</definedName>
    <definedName name="물수" localSheetId="3" hidden="1">{#N/A,#N/A,TRUE,"Y생산";#N/A,#N/A,TRUE,"Y판매";#N/A,#N/A,TRUE,"Y총물량";#N/A,#N/A,TRUE,"Y능력";#N/A,#N/A,TRUE,"YKD"}</definedName>
    <definedName name="물수" localSheetId="37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localSheetId="40" hidden="1">{#N/A,#N/A,TRUE,"Y생산";#N/A,#N/A,TRUE,"Y판매";#N/A,#N/A,TRUE,"Y총물량";#N/A,#N/A,TRUE,"Y능력";#N/A,#N/A,TRUE,"YKD"}</definedName>
    <definedName name="물수" localSheetId="34" hidden="1">{#N/A,#N/A,TRUE,"Y생산";#N/A,#N/A,TRUE,"Y판매";#N/A,#N/A,TRUE,"Y총물량";#N/A,#N/A,TRUE,"Y능력";#N/A,#N/A,TRUE,"YKD"}</definedName>
    <definedName name="물수" localSheetId="35" hidden="1">{#N/A,#N/A,TRUE,"Y생산";#N/A,#N/A,TRUE,"Y판매";#N/A,#N/A,TRUE,"Y총물량";#N/A,#N/A,TRUE,"Y능력";#N/A,#N/A,TRUE,"YKD"}</definedName>
    <definedName name="물수" localSheetId="5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뭐" localSheetId="24">#REF!</definedName>
    <definedName name="뭐" localSheetId="38">#REF!</definedName>
    <definedName name="뭐" localSheetId="28">#REF!</definedName>
    <definedName name="뭐" localSheetId="29">#REF!</definedName>
    <definedName name="뭐" localSheetId="33">#REF!</definedName>
    <definedName name="뭐" localSheetId="32">#REF!</definedName>
    <definedName name="뭐" localSheetId="30">#REF!</definedName>
    <definedName name="뭐" localSheetId="4">#REF!</definedName>
    <definedName name="뭐" localSheetId="3">#REF!</definedName>
    <definedName name="뭐" localSheetId="37">#REF!</definedName>
    <definedName name="뭐" localSheetId="0">#REF!</definedName>
    <definedName name="뭐" localSheetId="40">#REF!</definedName>
    <definedName name="뭐" localSheetId="34">#REF!</definedName>
    <definedName name="뭐" localSheetId="35">#REF!</definedName>
    <definedName name="뭐" localSheetId="5">#REF!</definedName>
    <definedName name="뭐">#REF!</definedName>
    <definedName name="뮤629">[5]시산표!$C$26</definedName>
    <definedName name="미수" localSheetId="24">#REF!</definedName>
    <definedName name="미수" localSheetId="38">#REF!</definedName>
    <definedName name="미수" localSheetId="28">#REF!</definedName>
    <definedName name="미수" localSheetId="29">#REF!</definedName>
    <definedName name="미수" localSheetId="33">#REF!</definedName>
    <definedName name="미수" localSheetId="32">#REF!</definedName>
    <definedName name="미수" localSheetId="30">#REF!</definedName>
    <definedName name="미수" localSheetId="4">#REF!</definedName>
    <definedName name="미수" localSheetId="3">#REF!</definedName>
    <definedName name="미수" localSheetId="37">#REF!</definedName>
    <definedName name="미수" localSheetId="0">#REF!</definedName>
    <definedName name="미수" localSheetId="40">#REF!</definedName>
    <definedName name="미수" localSheetId="34">#REF!</definedName>
    <definedName name="미수" localSheetId="35">#REF!</definedName>
    <definedName name="미수" localSheetId="5">#REF!</definedName>
    <definedName name="미수">#REF!</definedName>
    <definedName name="미수금" localSheetId="24">#REF!</definedName>
    <definedName name="미수금" localSheetId="38">#REF!</definedName>
    <definedName name="미수금" localSheetId="28">#REF!</definedName>
    <definedName name="미수금" localSheetId="29">#REF!</definedName>
    <definedName name="미수금" localSheetId="33">#REF!</definedName>
    <definedName name="미수금" localSheetId="32">#REF!</definedName>
    <definedName name="미수금" localSheetId="30">#REF!</definedName>
    <definedName name="미수금" localSheetId="4">#REF!</definedName>
    <definedName name="미수금" localSheetId="3">#REF!</definedName>
    <definedName name="미수금" localSheetId="37">#REF!</definedName>
    <definedName name="미수금" localSheetId="0">#REF!</definedName>
    <definedName name="미수금" localSheetId="40">#REF!</definedName>
    <definedName name="미수금" localSheetId="34">#REF!</definedName>
    <definedName name="미수금" localSheetId="35">#REF!</definedName>
    <definedName name="미수금" localSheetId="5">#REF!</definedName>
    <definedName name="미수금">#REF!</definedName>
    <definedName name="밋션별" localSheetId="24">#REF!</definedName>
    <definedName name="밋션별" localSheetId="38">#REF!</definedName>
    <definedName name="밋션별" localSheetId="28">#REF!</definedName>
    <definedName name="밋션별" localSheetId="29">#REF!</definedName>
    <definedName name="밋션별" localSheetId="33">#REF!</definedName>
    <definedName name="밋션별" localSheetId="32">#REF!</definedName>
    <definedName name="밋션별" localSheetId="30">#REF!</definedName>
    <definedName name="밋션별" localSheetId="4">#REF!</definedName>
    <definedName name="밋션별" localSheetId="3">#REF!</definedName>
    <definedName name="밋션별" localSheetId="37">#REF!</definedName>
    <definedName name="밋션별" localSheetId="0">#REF!</definedName>
    <definedName name="밋션별" localSheetId="40">#REF!</definedName>
    <definedName name="밋션별" localSheetId="34">#REF!</definedName>
    <definedName name="밋션별" localSheetId="35">#REF!</definedName>
    <definedName name="밋션별" localSheetId="5">#REF!</definedName>
    <definedName name="밋션별">#REF!</definedName>
    <definedName name="ㅂㅂ" localSheetId="24">#REF!</definedName>
    <definedName name="ㅂㅂ" localSheetId="38">#REF!</definedName>
    <definedName name="ㅂㅂ" localSheetId="28">#REF!</definedName>
    <definedName name="ㅂㅂ" localSheetId="29">#REF!</definedName>
    <definedName name="ㅂㅂ" localSheetId="33">#REF!</definedName>
    <definedName name="ㅂㅂ" localSheetId="32">#REF!</definedName>
    <definedName name="ㅂㅂ" localSheetId="30">#REF!</definedName>
    <definedName name="ㅂㅂ" localSheetId="4">#REF!</definedName>
    <definedName name="ㅂㅂ" localSheetId="3">#REF!</definedName>
    <definedName name="ㅂㅂ" localSheetId="37">#REF!</definedName>
    <definedName name="ㅂㅂ" localSheetId="0">#REF!</definedName>
    <definedName name="ㅂㅂ" localSheetId="40">#REF!</definedName>
    <definedName name="ㅂㅂ" localSheetId="34">#REF!</definedName>
    <definedName name="ㅂㅂ" localSheetId="35">#REF!</definedName>
    <definedName name="ㅂㅂ" localSheetId="5">#REF!</definedName>
    <definedName name="ㅂㅂ">#REF!</definedName>
    <definedName name="ㅂㅂㅂ" localSheetId="38" hidden="1">{#N/A,#N/A,FALSE,"총괄수정"}</definedName>
    <definedName name="ㅂㅂㅂ" localSheetId="28" hidden="1">{#N/A,#N/A,FALSE,"총괄수정"}</definedName>
    <definedName name="ㅂㅂㅂ" localSheetId="29" hidden="1">{#N/A,#N/A,FALSE,"총괄수정"}</definedName>
    <definedName name="ㅂㅂㅂ" localSheetId="33" hidden="1">{#N/A,#N/A,FALSE,"총괄수정"}</definedName>
    <definedName name="ㅂㅂㅂ" localSheetId="32" hidden="1">{#N/A,#N/A,FALSE,"총괄수정"}</definedName>
    <definedName name="ㅂㅂㅂ" localSheetId="30" hidden="1">{#N/A,#N/A,FALSE,"총괄수정"}</definedName>
    <definedName name="ㅂㅂㅂ" localSheetId="4" hidden="1">{#N/A,#N/A,FALSE,"총괄수정"}</definedName>
    <definedName name="ㅂㅂㅂ" localSheetId="3" hidden="1">{#N/A,#N/A,FALSE,"총괄수정"}</definedName>
    <definedName name="ㅂㅂㅂ" localSheetId="37" hidden="1">{#N/A,#N/A,FALSE,"총괄수정"}</definedName>
    <definedName name="ㅂㅂㅂ" localSheetId="0" hidden="1">{#N/A,#N/A,FALSE,"총괄수정"}</definedName>
    <definedName name="ㅂㅂㅂ" localSheetId="40" hidden="1">{#N/A,#N/A,FALSE,"총괄수정"}</definedName>
    <definedName name="ㅂㅂㅂ" localSheetId="34" hidden="1">{#N/A,#N/A,FALSE,"총괄수정"}</definedName>
    <definedName name="ㅂㅂㅂ" localSheetId="35" hidden="1">{#N/A,#N/A,FALSE,"총괄수정"}</definedName>
    <definedName name="ㅂㅂㅂ" localSheetId="5" hidden="1">{#N/A,#N/A,FALSE,"총괄수정"}</definedName>
    <definedName name="ㅂㅂㅂ" hidden="1">{#N/A,#N/A,FALSE,"총괄수정"}</definedName>
    <definedName name="ㅂㅈ" localSheetId="24">#REF!</definedName>
    <definedName name="ㅂㅈ" localSheetId="38">#REF!</definedName>
    <definedName name="ㅂㅈ" localSheetId="28">#REF!</definedName>
    <definedName name="ㅂㅈ" localSheetId="29">#REF!</definedName>
    <definedName name="ㅂㅈ" localSheetId="33">#REF!</definedName>
    <definedName name="ㅂㅈ" localSheetId="32">#REF!</definedName>
    <definedName name="ㅂㅈ" localSheetId="30">#REF!</definedName>
    <definedName name="ㅂㅈ" localSheetId="4">#REF!</definedName>
    <definedName name="ㅂㅈ" localSheetId="3">#REF!</definedName>
    <definedName name="ㅂㅈ" localSheetId="37">#REF!</definedName>
    <definedName name="ㅂㅈ" localSheetId="0">#REF!</definedName>
    <definedName name="ㅂㅈ" localSheetId="40">#REF!</definedName>
    <definedName name="ㅂㅈ" localSheetId="34">#REF!</definedName>
    <definedName name="ㅂㅈ" localSheetId="35">#REF!</definedName>
    <definedName name="ㅂㅈ" localSheetId="5">#REF!</definedName>
    <definedName name="ㅂㅈ">#REF!</definedName>
    <definedName name="ㅂㅈㄷ" localSheetId="24">#REF!</definedName>
    <definedName name="ㅂㅈㄷ" localSheetId="38">#REF!</definedName>
    <definedName name="ㅂㅈㄷ" localSheetId="28">#REF!</definedName>
    <definedName name="ㅂㅈㄷ" localSheetId="29">#REF!</definedName>
    <definedName name="ㅂㅈㄷ" localSheetId="33">#REF!</definedName>
    <definedName name="ㅂㅈㄷ" localSheetId="32">#REF!</definedName>
    <definedName name="ㅂㅈㄷ" localSheetId="30">#REF!</definedName>
    <definedName name="ㅂㅈㄷ" localSheetId="4">#REF!</definedName>
    <definedName name="ㅂㅈㄷ" localSheetId="3">#REF!</definedName>
    <definedName name="ㅂㅈㄷ" localSheetId="37">#REF!</definedName>
    <definedName name="ㅂㅈㄷ" localSheetId="0">#REF!</definedName>
    <definedName name="ㅂㅈㄷ" localSheetId="40">#REF!</definedName>
    <definedName name="ㅂㅈㄷ" localSheetId="34">#REF!</definedName>
    <definedName name="ㅂㅈㄷ" localSheetId="35">#REF!</definedName>
    <definedName name="ㅂㅈㄷ" localSheetId="5">#REF!</definedName>
    <definedName name="ㅂㅈㄷ">#REF!</definedName>
    <definedName name="ㅂㅈㄷㅂㅈㄷ" localSheetId="24">[7]미지급금!#REF!</definedName>
    <definedName name="ㅂㅈㄷㅂㅈㄷ" localSheetId="38">[7]미지급금!#REF!</definedName>
    <definedName name="ㅂㅈㄷㅂㅈㄷ" localSheetId="28">[7]미지급금!#REF!</definedName>
    <definedName name="ㅂㅈㄷㅂㅈㄷ" localSheetId="29">[7]미지급금!#REF!</definedName>
    <definedName name="ㅂㅈㄷㅂㅈㄷ" localSheetId="33">[7]미지급금!#REF!</definedName>
    <definedName name="ㅂㅈㄷㅂㅈㄷ" localSheetId="32">[7]미지급금!#REF!</definedName>
    <definedName name="ㅂㅈㄷㅂㅈㄷ" localSheetId="30">[7]미지급금!#REF!</definedName>
    <definedName name="ㅂㅈㄷㅂㅈㄷ" localSheetId="4">[7]미지급금!#REF!</definedName>
    <definedName name="ㅂㅈㄷㅂㅈㄷ" localSheetId="3">[7]미지급금!#REF!</definedName>
    <definedName name="ㅂㅈㄷㅂㅈㄷ" localSheetId="37">[7]미지급금!#REF!</definedName>
    <definedName name="ㅂㅈㄷㅂㅈㄷ" localSheetId="40">[7]미지급금!#REF!</definedName>
    <definedName name="ㅂㅈㄷㅂㅈㄷ" localSheetId="34">[7]미지급금!#REF!</definedName>
    <definedName name="ㅂㅈㄷㅂㅈㄷ" localSheetId="35">[7]미지급금!#REF!</definedName>
    <definedName name="ㅂㅈㄷㅂㅈㄷ" localSheetId="5">[7]미지급금!#REF!</definedName>
    <definedName name="ㅂㅈㄷㅂㅈㄷ">[7]미지급금!#REF!</definedName>
    <definedName name="ㅂㅈㄹ" localSheetId="38">리스부채!ㅂㅈㄹ</definedName>
    <definedName name="ㅂㅈㄹ" localSheetId="28">매입채무!ㅂㅈㄹ</definedName>
    <definedName name="ㅂㅈㄹ" localSheetId="29">#N/A</definedName>
    <definedName name="ㅂㅈㄹ" localSheetId="33">미지급비용!ㅂㅈㄹ</definedName>
    <definedName name="ㅂㅈㄹ" localSheetId="32">선수금!ㅂㅈㄹ</definedName>
    <definedName name="ㅂㅈㄹ" localSheetId="30">예수금!ㅂㅈㄹ</definedName>
    <definedName name="ㅂㅈㄹ" localSheetId="4">'잉여금처분(안)'!ㅂㅈㄹ</definedName>
    <definedName name="ㅂㅈㄹ" localSheetId="3">자본변동표!ㅂㅈㄹ</definedName>
    <definedName name="ㅂㅈㄹ" localSheetId="37">장기종업원급여부채!ㅂㅈㄹ</definedName>
    <definedName name="ㅂㅈㄹ" localSheetId="0">'재무상태표 '!ㅂㅈㄹ</definedName>
    <definedName name="ㅂㅈㄹ" localSheetId="40">제조원가!ㅂㅈㄹ</definedName>
    <definedName name="ㅂㅈㄹ" localSheetId="34">차입금!ㅂㅈㄹ</definedName>
    <definedName name="ㅂㅈㄹ" localSheetId="35">퇴직충당금!ㅂㅈㄹ</definedName>
    <definedName name="ㅂㅈㄹ" localSheetId="5">현금흐름표!ㅂㅈㄹ</definedName>
    <definedName name="ㅂㅈㄹ">[0]!ㅂㅈㄹ</definedName>
    <definedName name="바바라" localSheetId="38" hidden="1">{#N/A,#N/A,TRUE,"Y생산";#N/A,#N/A,TRUE,"Y판매";#N/A,#N/A,TRUE,"Y총물량";#N/A,#N/A,TRUE,"Y능력";#N/A,#N/A,TRUE,"YKD"}</definedName>
    <definedName name="바바라" localSheetId="28" hidden="1">{#N/A,#N/A,TRUE,"Y생산";#N/A,#N/A,TRUE,"Y판매";#N/A,#N/A,TRUE,"Y총물량";#N/A,#N/A,TRUE,"Y능력";#N/A,#N/A,TRUE,"YKD"}</definedName>
    <definedName name="바바라" localSheetId="29" hidden="1">{#N/A,#N/A,TRUE,"Y생산";#N/A,#N/A,TRUE,"Y판매";#N/A,#N/A,TRUE,"Y총물량";#N/A,#N/A,TRUE,"Y능력";#N/A,#N/A,TRUE,"YKD"}</definedName>
    <definedName name="바바라" localSheetId="33" hidden="1">{#N/A,#N/A,TRUE,"Y생산";#N/A,#N/A,TRUE,"Y판매";#N/A,#N/A,TRUE,"Y총물량";#N/A,#N/A,TRUE,"Y능력";#N/A,#N/A,TRUE,"YKD"}</definedName>
    <definedName name="바바라" localSheetId="32" hidden="1">{#N/A,#N/A,TRUE,"Y생산";#N/A,#N/A,TRUE,"Y판매";#N/A,#N/A,TRUE,"Y총물량";#N/A,#N/A,TRUE,"Y능력";#N/A,#N/A,TRUE,"YKD"}</definedName>
    <definedName name="바바라" localSheetId="30" hidden="1">{#N/A,#N/A,TRUE,"Y생산";#N/A,#N/A,TRUE,"Y판매";#N/A,#N/A,TRUE,"Y총물량";#N/A,#N/A,TRUE,"Y능력";#N/A,#N/A,TRUE,"YKD"}</definedName>
    <definedName name="바바라" localSheetId="4" hidden="1">{#N/A,#N/A,TRUE,"Y생산";#N/A,#N/A,TRUE,"Y판매";#N/A,#N/A,TRUE,"Y총물량";#N/A,#N/A,TRUE,"Y능력";#N/A,#N/A,TRUE,"YKD"}</definedName>
    <definedName name="바바라" localSheetId="3" hidden="1">{#N/A,#N/A,TRUE,"Y생산";#N/A,#N/A,TRUE,"Y판매";#N/A,#N/A,TRUE,"Y총물량";#N/A,#N/A,TRUE,"Y능력";#N/A,#N/A,TRUE,"YKD"}</definedName>
    <definedName name="바바라" localSheetId="37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localSheetId="40" hidden="1">{#N/A,#N/A,TRUE,"Y생산";#N/A,#N/A,TRUE,"Y판매";#N/A,#N/A,TRUE,"Y총물량";#N/A,#N/A,TRUE,"Y능력";#N/A,#N/A,TRUE,"YKD"}</definedName>
    <definedName name="바바라" localSheetId="34" hidden="1">{#N/A,#N/A,TRUE,"Y생산";#N/A,#N/A,TRUE,"Y판매";#N/A,#N/A,TRUE,"Y총물량";#N/A,#N/A,TRUE,"Y능력";#N/A,#N/A,TRUE,"YKD"}</definedName>
    <definedName name="바바라" localSheetId="35" hidden="1">{#N/A,#N/A,TRUE,"Y생산";#N/A,#N/A,TRUE,"Y판매";#N/A,#N/A,TRUE,"Y총물량";#N/A,#N/A,TRUE,"Y능력";#N/A,#N/A,TRUE,"YKD"}</definedName>
    <definedName name="바바라" localSheetId="5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바보" hidden="1">'[17]98년이전원본'!$B$4:$I$179</definedName>
    <definedName name="박상" localSheetId="24">#REF!</definedName>
    <definedName name="박상" localSheetId="38">#REF!</definedName>
    <definedName name="박상" localSheetId="28">#REF!</definedName>
    <definedName name="박상" localSheetId="29">#REF!</definedName>
    <definedName name="박상" localSheetId="33">#REF!</definedName>
    <definedName name="박상" localSheetId="32">#REF!</definedName>
    <definedName name="박상" localSheetId="30">#REF!</definedName>
    <definedName name="박상" localSheetId="4">#REF!</definedName>
    <definedName name="박상" localSheetId="3">#REF!</definedName>
    <definedName name="박상" localSheetId="37">#REF!</definedName>
    <definedName name="박상" localSheetId="0">#REF!</definedName>
    <definedName name="박상" localSheetId="40">#REF!</definedName>
    <definedName name="박상" localSheetId="34">#REF!</definedName>
    <definedName name="박상" localSheetId="35">#REF!</definedName>
    <definedName name="박상" localSheetId="5">#REF!</definedName>
    <definedName name="박상">#REF!</definedName>
    <definedName name="반기" localSheetId="24">[0]!BenotaPrn</definedName>
    <definedName name="반기" localSheetId="38">[0]!BenotaPrn</definedName>
    <definedName name="반기" localSheetId="28">[0]!BenotaPrn</definedName>
    <definedName name="반기" localSheetId="29">[0]!BenotaPrn</definedName>
    <definedName name="반기" localSheetId="33">[0]!BenotaPrn</definedName>
    <definedName name="반기" localSheetId="32">[0]!BenotaPrn</definedName>
    <definedName name="반기" localSheetId="30">[0]!BenotaPrn</definedName>
    <definedName name="반기" localSheetId="4">[0]!BenotaPrn</definedName>
    <definedName name="반기" localSheetId="3">[0]!BenotaPrn</definedName>
    <definedName name="반기" localSheetId="37">[0]!BenotaPrn</definedName>
    <definedName name="반기" localSheetId="0">[0]!BenotaPrn</definedName>
    <definedName name="반기" localSheetId="40">[0]!BenotaPrn</definedName>
    <definedName name="반기" localSheetId="34">[0]!BenotaPrn</definedName>
    <definedName name="반기" localSheetId="35">[0]!BenotaPrn</definedName>
    <definedName name="반기" localSheetId="5">[0]!BenotaPrn</definedName>
    <definedName name="반기">[0]!BenotaPrn</definedName>
    <definedName name="받을어음">[18]대차대조표!$E$15:$M$16</definedName>
    <definedName name="발" localSheetId="24">#REF!</definedName>
    <definedName name="발" localSheetId="38">#REF!</definedName>
    <definedName name="발" localSheetId="28">#REF!</definedName>
    <definedName name="발" localSheetId="29">#REF!</definedName>
    <definedName name="발" localSheetId="33">#REF!</definedName>
    <definedName name="발" localSheetId="32">#REF!</definedName>
    <definedName name="발" localSheetId="30">#REF!</definedName>
    <definedName name="발" localSheetId="4">#REF!</definedName>
    <definedName name="발" localSheetId="3">#REF!</definedName>
    <definedName name="발" localSheetId="37">#REF!</definedName>
    <definedName name="발" localSheetId="0">#REF!</definedName>
    <definedName name="발" localSheetId="40">#REF!</definedName>
    <definedName name="발" localSheetId="34">#REF!</definedName>
    <definedName name="발" localSheetId="35">#REF!</definedName>
    <definedName name="발" localSheetId="5">#REF!</definedName>
    <definedName name="발">#REF!</definedName>
    <definedName name="발주" localSheetId="24" hidden="1">#REF!</definedName>
    <definedName name="발주" localSheetId="38" hidden="1">#REF!</definedName>
    <definedName name="발주" localSheetId="28" hidden="1">#REF!</definedName>
    <definedName name="발주" localSheetId="29" hidden="1">#REF!</definedName>
    <definedName name="발주" localSheetId="33" hidden="1">#REF!</definedName>
    <definedName name="발주" localSheetId="32" hidden="1">#REF!</definedName>
    <definedName name="발주" localSheetId="30" hidden="1">#REF!</definedName>
    <definedName name="발주" localSheetId="4" hidden="1">#REF!</definedName>
    <definedName name="발주" localSheetId="3" hidden="1">#REF!</definedName>
    <definedName name="발주" localSheetId="37" hidden="1">#REF!</definedName>
    <definedName name="발주" localSheetId="0" hidden="1">#REF!</definedName>
    <definedName name="발주" localSheetId="40" hidden="1">#REF!</definedName>
    <definedName name="발주" localSheetId="34" hidden="1">#REF!</definedName>
    <definedName name="발주" localSheetId="35" hidden="1">#REF!</definedName>
    <definedName name="발주" localSheetId="5" hidden="1">#REF!</definedName>
    <definedName name="발주" hidden="1">#REF!</definedName>
    <definedName name="밥튕" localSheetId="24">#REF!</definedName>
    <definedName name="밥튕" localSheetId="38">#REF!</definedName>
    <definedName name="밥튕" localSheetId="28">#REF!</definedName>
    <definedName name="밥튕" localSheetId="29">#REF!</definedName>
    <definedName name="밥튕" localSheetId="33">#REF!</definedName>
    <definedName name="밥튕" localSheetId="32">#REF!</definedName>
    <definedName name="밥튕" localSheetId="30">#REF!</definedName>
    <definedName name="밥튕" localSheetId="4">#REF!</definedName>
    <definedName name="밥튕" localSheetId="3">#REF!</definedName>
    <definedName name="밥튕" localSheetId="37">#REF!</definedName>
    <definedName name="밥튕" localSheetId="0">#REF!</definedName>
    <definedName name="밥튕" localSheetId="40">#REF!</definedName>
    <definedName name="밥튕" localSheetId="34">#REF!</definedName>
    <definedName name="밥튕" localSheetId="35">#REF!</definedName>
    <definedName name="밥튕" localSheetId="5">#REF!</definedName>
    <definedName name="밥튕">#REF!</definedName>
    <definedName name="배점표" localSheetId="24">#REF!</definedName>
    <definedName name="배점표" localSheetId="38">#REF!</definedName>
    <definedName name="배점표" localSheetId="28">#REF!</definedName>
    <definedName name="배점표" localSheetId="29">#REF!</definedName>
    <definedName name="배점표" localSheetId="33">#REF!</definedName>
    <definedName name="배점표" localSheetId="32">#REF!</definedName>
    <definedName name="배점표" localSheetId="30">#REF!</definedName>
    <definedName name="배점표" localSheetId="4">#REF!</definedName>
    <definedName name="배점표" localSheetId="3">#REF!</definedName>
    <definedName name="배점표" localSheetId="37">#REF!</definedName>
    <definedName name="배점표" localSheetId="0">#REF!</definedName>
    <definedName name="배점표" localSheetId="40">#REF!</definedName>
    <definedName name="배점표" localSheetId="34">#REF!</definedName>
    <definedName name="배점표" localSheetId="35">#REF!</definedName>
    <definedName name="배점표" localSheetId="5">#REF!</definedName>
    <definedName name="배점표">#REF!</definedName>
    <definedName name="버튼_공통" localSheetId="24">[19]!버튼_공통</definedName>
    <definedName name="버튼_공통" localSheetId="38">[19]!버튼_공통</definedName>
    <definedName name="버튼_공통">[19]!버튼_공통</definedName>
    <definedName name="범위" localSheetId="24">#REF!</definedName>
    <definedName name="범위" localSheetId="38">#REF!</definedName>
    <definedName name="범위" localSheetId="28">#REF!</definedName>
    <definedName name="범위" localSheetId="29">#REF!</definedName>
    <definedName name="범위" localSheetId="33">#REF!</definedName>
    <definedName name="범위" localSheetId="32">#REF!</definedName>
    <definedName name="범위" localSheetId="30">#REF!</definedName>
    <definedName name="범위" localSheetId="4">#REF!</definedName>
    <definedName name="범위" localSheetId="3">#REF!</definedName>
    <definedName name="범위" localSheetId="37">#REF!</definedName>
    <definedName name="범위" localSheetId="0">#REF!</definedName>
    <definedName name="범위" localSheetId="40">#REF!</definedName>
    <definedName name="범위" localSheetId="34">#REF!</definedName>
    <definedName name="범위" localSheetId="35">#REF!</definedName>
    <definedName name="범위" localSheetId="5">#REF!</definedName>
    <definedName name="범위">#REF!</definedName>
    <definedName name="법인" localSheetId="24">#REF!</definedName>
    <definedName name="법인" localSheetId="38">#REF!</definedName>
    <definedName name="법인" localSheetId="28">#REF!</definedName>
    <definedName name="법인" localSheetId="29">#REF!</definedName>
    <definedName name="법인" localSheetId="33">#REF!</definedName>
    <definedName name="법인" localSheetId="32">#REF!</definedName>
    <definedName name="법인" localSheetId="30">#REF!</definedName>
    <definedName name="법인" localSheetId="4">#REF!</definedName>
    <definedName name="법인" localSheetId="3">#REF!</definedName>
    <definedName name="법인" localSheetId="37">#REF!</definedName>
    <definedName name="법인" localSheetId="0">#REF!</definedName>
    <definedName name="법인" localSheetId="40">#REF!</definedName>
    <definedName name="법인" localSheetId="34">#REF!</definedName>
    <definedName name="법인" localSheetId="35">#REF!</definedName>
    <definedName name="법인" localSheetId="5">#REF!</definedName>
    <definedName name="법인">#REF!</definedName>
    <definedName name="법인8월" localSheetId="24">#REF!</definedName>
    <definedName name="법인8월" localSheetId="38">#REF!</definedName>
    <definedName name="법인8월" localSheetId="28">#REF!</definedName>
    <definedName name="법인8월" localSheetId="29">#REF!</definedName>
    <definedName name="법인8월" localSheetId="33">#REF!</definedName>
    <definedName name="법인8월" localSheetId="32">#REF!</definedName>
    <definedName name="법인8월" localSheetId="30">#REF!</definedName>
    <definedName name="법인8월" localSheetId="4">#REF!</definedName>
    <definedName name="법인8월" localSheetId="3">#REF!</definedName>
    <definedName name="법인8월" localSheetId="37">#REF!</definedName>
    <definedName name="법인8월" localSheetId="0">#REF!</definedName>
    <definedName name="법인8월" localSheetId="40">#REF!</definedName>
    <definedName name="법인8월" localSheetId="34">#REF!</definedName>
    <definedName name="법인8월" localSheetId="35">#REF!</definedName>
    <definedName name="법인8월" localSheetId="5">#REF!</definedName>
    <definedName name="법인8월">#REF!</definedName>
    <definedName name="변경" localSheetId="24">#REF!</definedName>
    <definedName name="변경" localSheetId="38">#REF!</definedName>
    <definedName name="변경" localSheetId="28">#REF!</definedName>
    <definedName name="변경" localSheetId="29">#REF!</definedName>
    <definedName name="변경" localSheetId="33">#REF!</definedName>
    <definedName name="변경" localSheetId="32">#REF!</definedName>
    <definedName name="변경" localSheetId="30">#REF!</definedName>
    <definedName name="변경" localSheetId="4">#REF!</definedName>
    <definedName name="변경" localSheetId="3">#REF!</definedName>
    <definedName name="변경" localSheetId="37">#REF!</definedName>
    <definedName name="변경" localSheetId="0">#REF!</definedName>
    <definedName name="변경" localSheetId="40">#REF!</definedName>
    <definedName name="변경" localSheetId="34">#REF!</definedName>
    <definedName name="변경" localSheetId="35">#REF!</definedName>
    <definedName name="변경" localSheetId="5">#REF!</definedName>
    <definedName name="변경">#REF!</definedName>
    <definedName name="변동비TKD" localSheetId="24">#REF!</definedName>
    <definedName name="변동비TKD" localSheetId="38">#REF!</definedName>
    <definedName name="변동비TKD" localSheetId="28">#REF!</definedName>
    <definedName name="변동비TKD" localSheetId="29">#REF!</definedName>
    <definedName name="변동비TKD" localSheetId="33">#REF!</definedName>
    <definedName name="변동비TKD" localSheetId="32">#REF!</definedName>
    <definedName name="변동비TKD" localSheetId="30">#REF!</definedName>
    <definedName name="변동비TKD" localSheetId="4">#REF!</definedName>
    <definedName name="변동비TKD" localSheetId="3">#REF!</definedName>
    <definedName name="변동비TKD" localSheetId="37">#REF!</definedName>
    <definedName name="변동비TKD" localSheetId="0">#REF!</definedName>
    <definedName name="변동비TKD" localSheetId="40">#REF!</definedName>
    <definedName name="변동비TKD" localSheetId="34">#REF!</definedName>
    <definedName name="변동비TKD" localSheetId="35">#REF!</definedName>
    <definedName name="변동비TKD" localSheetId="5">#REF!</definedName>
    <definedName name="변동비TKD">#REF!</definedName>
    <definedName name="별도합산" localSheetId="24">#REF!</definedName>
    <definedName name="별도합산" localSheetId="38">#REF!</definedName>
    <definedName name="별도합산" localSheetId="28">#REF!</definedName>
    <definedName name="별도합산" localSheetId="29">#REF!</definedName>
    <definedName name="별도합산" localSheetId="33">#REF!</definedName>
    <definedName name="별도합산" localSheetId="32">#REF!</definedName>
    <definedName name="별도합산" localSheetId="30">#REF!</definedName>
    <definedName name="별도합산" localSheetId="4">#REF!</definedName>
    <definedName name="별도합산" localSheetId="3">#REF!</definedName>
    <definedName name="별도합산" localSheetId="37">#REF!</definedName>
    <definedName name="별도합산" localSheetId="0">#REF!</definedName>
    <definedName name="별도합산" localSheetId="40">#REF!</definedName>
    <definedName name="별도합산" localSheetId="34">#REF!</definedName>
    <definedName name="별도합산" localSheetId="35">#REF!</definedName>
    <definedName name="별도합산" localSheetId="5">#REF!</definedName>
    <definedName name="별도합산">#REF!</definedName>
    <definedName name="보고" localSheetId="24">BlankMacro1</definedName>
    <definedName name="보고" localSheetId="38">BlankMacro1</definedName>
    <definedName name="보고" localSheetId="28">BlankMacro1</definedName>
    <definedName name="보고" localSheetId="29">BlankMacro1</definedName>
    <definedName name="보고" localSheetId="33">BlankMacro1</definedName>
    <definedName name="보고" localSheetId="32">BlankMacro1</definedName>
    <definedName name="보고" localSheetId="30">BlankMacro1</definedName>
    <definedName name="보고" localSheetId="4">BlankMacro1</definedName>
    <definedName name="보고" localSheetId="3">BlankMacro1</definedName>
    <definedName name="보고" localSheetId="37">BlankMacro1</definedName>
    <definedName name="보고" localSheetId="0">BlankMacro1</definedName>
    <definedName name="보고" localSheetId="40">BlankMacro1</definedName>
    <definedName name="보고" localSheetId="34">BlankMacro1</definedName>
    <definedName name="보고" localSheetId="35">BlankMacro1</definedName>
    <definedName name="보고" localSheetId="5">BlankMacro1</definedName>
    <definedName name="보고">BlankMacro1</definedName>
    <definedName name="보유실효" localSheetId="24">#REF!</definedName>
    <definedName name="보유실효" localSheetId="38">#REF!</definedName>
    <definedName name="보유실효" localSheetId="28">#REF!</definedName>
    <definedName name="보유실효" localSheetId="29">#REF!</definedName>
    <definedName name="보유실효" localSheetId="33">#REF!</definedName>
    <definedName name="보유실효" localSheetId="32">#REF!</definedName>
    <definedName name="보유실효" localSheetId="30">#REF!</definedName>
    <definedName name="보유실효" localSheetId="4">#REF!</definedName>
    <definedName name="보유실효" localSheetId="3">#REF!</definedName>
    <definedName name="보유실효" localSheetId="37">#REF!</definedName>
    <definedName name="보유실효" localSheetId="0">#REF!</definedName>
    <definedName name="보유실효" localSheetId="40">#REF!</definedName>
    <definedName name="보유실효" localSheetId="34">#REF!</definedName>
    <definedName name="보유실효" localSheetId="35">#REF!</definedName>
    <definedName name="보유실효" localSheetId="5">#REF!</definedName>
    <definedName name="보유실효">#REF!</definedName>
    <definedName name="보증기관" localSheetId="24">#REF!</definedName>
    <definedName name="보증기관" localSheetId="38">#REF!</definedName>
    <definedName name="보증기관" localSheetId="28">#REF!</definedName>
    <definedName name="보증기관" localSheetId="29">#REF!</definedName>
    <definedName name="보증기관" localSheetId="33">#REF!</definedName>
    <definedName name="보증기관" localSheetId="32">#REF!</definedName>
    <definedName name="보증기관" localSheetId="30">#REF!</definedName>
    <definedName name="보증기관" localSheetId="4">#REF!</definedName>
    <definedName name="보증기관" localSheetId="3">#REF!</definedName>
    <definedName name="보증기관" localSheetId="37">#REF!</definedName>
    <definedName name="보증기관" localSheetId="0">#REF!</definedName>
    <definedName name="보증기관" localSheetId="40">#REF!</definedName>
    <definedName name="보증기관" localSheetId="34">#REF!</definedName>
    <definedName name="보증기관" localSheetId="35">#REF!</definedName>
    <definedName name="보증기관" localSheetId="5">#REF!</definedName>
    <definedName name="보증기관">#REF!</definedName>
    <definedName name="보증부도" localSheetId="24">#REF!</definedName>
    <definedName name="보증부도" localSheetId="38">#REF!</definedName>
    <definedName name="보증부도" localSheetId="28">#REF!</definedName>
    <definedName name="보증부도" localSheetId="29">#REF!</definedName>
    <definedName name="보증부도" localSheetId="33">#REF!</definedName>
    <definedName name="보증부도" localSheetId="32">#REF!</definedName>
    <definedName name="보증부도" localSheetId="30">#REF!</definedName>
    <definedName name="보증부도" localSheetId="4">#REF!</definedName>
    <definedName name="보증부도" localSheetId="3">#REF!</definedName>
    <definedName name="보증부도" localSheetId="37">#REF!</definedName>
    <definedName name="보증부도" localSheetId="0">#REF!</definedName>
    <definedName name="보증부도" localSheetId="40">#REF!</definedName>
    <definedName name="보증부도" localSheetId="34">#REF!</definedName>
    <definedName name="보증부도" localSheetId="35">#REF!</definedName>
    <definedName name="보증부도" localSheetId="5">#REF!</definedName>
    <definedName name="보증부도">#REF!</definedName>
    <definedName name="본사자금" localSheetId="24">#REF!</definedName>
    <definedName name="본사자금" localSheetId="38">#REF!</definedName>
    <definedName name="본사자금" localSheetId="28">#REF!</definedName>
    <definedName name="본사자금" localSheetId="29">#REF!</definedName>
    <definedName name="본사자금" localSheetId="33">#REF!</definedName>
    <definedName name="본사자금" localSheetId="32">#REF!</definedName>
    <definedName name="본사자금" localSheetId="30">#REF!</definedName>
    <definedName name="본사자금" localSheetId="4">#REF!</definedName>
    <definedName name="본사자금" localSheetId="3">#REF!</definedName>
    <definedName name="본사자금" localSheetId="37">#REF!</definedName>
    <definedName name="본사자금" localSheetId="0">#REF!</definedName>
    <definedName name="본사자금" localSheetId="40">#REF!</definedName>
    <definedName name="본사자금" localSheetId="34">#REF!</definedName>
    <definedName name="본사자금" localSheetId="35">#REF!</definedName>
    <definedName name="본사자금" localSheetId="5">#REF!</definedName>
    <definedName name="본사자금">#REF!</definedName>
    <definedName name="봉석" localSheetId="24">#REF!</definedName>
    <definedName name="봉석" localSheetId="38">#REF!</definedName>
    <definedName name="봉석" localSheetId="28">#REF!</definedName>
    <definedName name="봉석" localSheetId="29">#REF!</definedName>
    <definedName name="봉석" localSheetId="33">#REF!</definedName>
    <definedName name="봉석" localSheetId="32">#REF!</definedName>
    <definedName name="봉석" localSheetId="30">#REF!</definedName>
    <definedName name="봉석" localSheetId="4">#REF!</definedName>
    <definedName name="봉석" localSheetId="3">#REF!</definedName>
    <definedName name="봉석" localSheetId="37">#REF!</definedName>
    <definedName name="봉석" localSheetId="0">#REF!</definedName>
    <definedName name="봉석" localSheetId="40">#REF!</definedName>
    <definedName name="봉석" localSheetId="34">#REF!</definedName>
    <definedName name="봉석" localSheetId="35">#REF!</definedName>
    <definedName name="봉석" localSheetId="5">#REF!</definedName>
    <definedName name="봉석">#REF!</definedName>
    <definedName name="부도11" localSheetId="24" hidden="1">#REF!</definedName>
    <definedName name="부도11" localSheetId="38" hidden="1">#REF!</definedName>
    <definedName name="부도11" localSheetId="28" hidden="1">#REF!</definedName>
    <definedName name="부도11" localSheetId="29" hidden="1">#REF!</definedName>
    <definedName name="부도11" localSheetId="33" hidden="1">#REF!</definedName>
    <definedName name="부도11" localSheetId="32" hidden="1">#REF!</definedName>
    <definedName name="부도11" localSheetId="30" hidden="1">#REF!</definedName>
    <definedName name="부도11" localSheetId="4" hidden="1">#REF!</definedName>
    <definedName name="부도11" localSheetId="3" hidden="1">#REF!</definedName>
    <definedName name="부도11" localSheetId="37" hidden="1">#REF!</definedName>
    <definedName name="부도11" localSheetId="0" hidden="1">#REF!</definedName>
    <definedName name="부도11" localSheetId="40" hidden="1">#REF!</definedName>
    <definedName name="부도11" localSheetId="34" hidden="1">#REF!</definedName>
    <definedName name="부도11" localSheetId="35" hidden="1">#REF!</definedName>
    <definedName name="부도11" localSheetId="5" hidden="1">#REF!</definedName>
    <definedName name="부도11" hidden="1">#REF!</definedName>
    <definedName name="부도어음11" localSheetId="24" hidden="1">#REF!</definedName>
    <definedName name="부도어음11" localSheetId="38" hidden="1">#REF!</definedName>
    <definedName name="부도어음11" localSheetId="28" hidden="1">#REF!</definedName>
    <definedName name="부도어음11" localSheetId="29" hidden="1">#REF!</definedName>
    <definedName name="부도어음11" localSheetId="33" hidden="1">#REF!</definedName>
    <definedName name="부도어음11" localSheetId="32" hidden="1">#REF!</definedName>
    <definedName name="부도어음11" localSheetId="30" hidden="1">#REF!</definedName>
    <definedName name="부도어음11" localSheetId="4" hidden="1">#REF!</definedName>
    <definedName name="부도어음11" localSheetId="3" hidden="1">#REF!</definedName>
    <definedName name="부도어음11" localSheetId="37" hidden="1">#REF!</definedName>
    <definedName name="부도어음11" localSheetId="0" hidden="1">#REF!</definedName>
    <definedName name="부도어음11" localSheetId="40" hidden="1">#REF!</definedName>
    <definedName name="부도어음11" localSheetId="34" hidden="1">#REF!</definedName>
    <definedName name="부도어음11" localSheetId="35" hidden="1">#REF!</definedName>
    <definedName name="부도어음11" localSheetId="5" hidden="1">#REF!</definedName>
    <definedName name="부도어음11" hidden="1">#REF!</definedName>
    <definedName name="부도어음12" localSheetId="24" hidden="1">#REF!</definedName>
    <definedName name="부도어음12" localSheetId="38" hidden="1">#REF!</definedName>
    <definedName name="부도어음12" localSheetId="28" hidden="1">#REF!</definedName>
    <definedName name="부도어음12" localSheetId="29" hidden="1">#REF!</definedName>
    <definedName name="부도어음12" localSheetId="33" hidden="1">#REF!</definedName>
    <definedName name="부도어음12" localSheetId="32" hidden="1">#REF!</definedName>
    <definedName name="부도어음12" localSheetId="30" hidden="1">#REF!</definedName>
    <definedName name="부도어음12" localSheetId="4" hidden="1">#REF!</definedName>
    <definedName name="부도어음12" localSheetId="3" hidden="1">#REF!</definedName>
    <definedName name="부도어음12" localSheetId="37" hidden="1">#REF!</definedName>
    <definedName name="부도어음12" localSheetId="0" hidden="1">#REF!</definedName>
    <definedName name="부도어음12" localSheetId="40" hidden="1">#REF!</definedName>
    <definedName name="부도어음12" localSheetId="34" hidden="1">#REF!</definedName>
    <definedName name="부도어음12" localSheetId="35" hidden="1">#REF!</definedName>
    <definedName name="부도어음12" localSheetId="5" hidden="1">#REF!</definedName>
    <definedName name="부도어음12" hidden="1">#REF!</definedName>
    <definedName name="부도어음2000.12" localSheetId="24" hidden="1">#REF!</definedName>
    <definedName name="부도어음2000.12" localSheetId="38" hidden="1">#REF!</definedName>
    <definedName name="부도어음2000.12" localSheetId="28" hidden="1">#REF!</definedName>
    <definedName name="부도어음2000.12" localSheetId="29" hidden="1">#REF!</definedName>
    <definedName name="부도어음2000.12" localSheetId="33" hidden="1">#REF!</definedName>
    <definedName name="부도어음2000.12" localSheetId="32" hidden="1">#REF!</definedName>
    <definedName name="부도어음2000.12" localSheetId="30" hidden="1">#REF!</definedName>
    <definedName name="부도어음2000.12" localSheetId="4" hidden="1">#REF!</definedName>
    <definedName name="부도어음2000.12" localSheetId="3" hidden="1">#REF!</definedName>
    <definedName name="부도어음2000.12" localSheetId="37" hidden="1">#REF!</definedName>
    <definedName name="부도어음2000.12" localSheetId="0" hidden="1">#REF!</definedName>
    <definedName name="부도어음2000.12" localSheetId="40" hidden="1">#REF!</definedName>
    <definedName name="부도어음2000.12" localSheetId="34" hidden="1">#REF!</definedName>
    <definedName name="부도어음2000.12" localSheetId="35" hidden="1">#REF!</definedName>
    <definedName name="부도어음2000.12" localSheetId="5" hidden="1">#REF!</definedName>
    <definedName name="부도어음2000.12" hidden="1">#REF!</definedName>
    <definedName name="부동산" localSheetId="24">#REF!</definedName>
    <definedName name="부동산" localSheetId="38">#REF!</definedName>
    <definedName name="부동산" localSheetId="28">#REF!</definedName>
    <definedName name="부동산" localSheetId="29">#REF!</definedName>
    <definedName name="부동산" localSheetId="33">#REF!</definedName>
    <definedName name="부동산" localSheetId="32">#REF!</definedName>
    <definedName name="부동산" localSheetId="30">#REF!</definedName>
    <definedName name="부동산" localSheetId="4">#REF!</definedName>
    <definedName name="부동산" localSheetId="3">#REF!</definedName>
    <definedName name="부동산" localSheetId="37">#REF!</definedName>
    <definedName name="부동산" localSheetId="0">#REF!</definedName>
    <definedName name="부동산" localSheetId="40">#REF!</definedName>
    <definedName name="부동산" localSheetId="34">#REF!</definedName>
    <definedName name="부동산" localSheetId="35">#REF!</definedName>
    <definedName name="부동산" localSheetId="5">#REF!</definedName>
    <definedName name="부동산">#REF!</definedName>
    <definedName name="부서" localSheetId="24">#REF!</definedName>
    <definedName name="부서" localSheetId="38">#REF!</definedName>
    <definedName name="부서" localSheetId="28">#REF!</definedName>
    <definedName name="부서" localSheetId="29">#REF!</definedName>
    <definedName name="부서" localSheetId="33">#REF!</definedName>
    <definedName name="부서" localSheetId="32">#REF!</definedName>
    <definedName name="부서" localSheetId="30">#REF!</definedName>
    <definedName name="부서" localSheetId="4">#REF!</definedName>
    <definedName name="부서" localSheetId="3">#REF!</definedName>
    <definedName name="부서" localSheetId="37">#REF!</definedName>
    <definedName name="부서" localSheetId="0">#REF!</definedName>
    <definedName name="부서" localSheetId="40">#REF!</definedName>
    <definedName name="부서" localSheetId="34">#REF!</definedName>
    <definedName name="부서" localSheetId="35">#REF!</definedName>
    <definedName name="부서" localSheetId="5">#REF!</definedName>
    <definedName name="부서">#REF!</definedName>
    <definedName name="부서별예산" localSheetId="24">#REF!</definedName>
    <definedName name="부서별예산" localSheetId="38">#REF!</definedName>
    <definedName name="부서별예산" localSheetId="28">#REF!</definedName>
    <definedName name="부서별예산" localSheetId="29">#REF!</definedName>
    <definedName name="부서별예산" localSheetId="33">#REF!</definedName>
    <definedName name="부서별예산" localSheetId="32">#REF!</definedName>
    <definedName name="부서별예산" localSheetId="30">#REF!</definedName>
    <definedName name="부서별예산" localSheetId="4">#REF!</definedName>
    <definedName name="부서별예산" localSheetId="3">#REF!</definedName>
    <definedName name="부서별예산" localSheetId="37">#REF!</definedName>
    <definedName name="부서별예산" localSheetId="0">#REF!</definedName>
    <definedName name="부서별예산" localSheetId="40">#REF!</definedName>
    <definedName name="부서별예산" localSheetId="34">#REF!</definedName>
    <definedName name="부서별예산" localSheetId="35">#REF!</definedName>
    <definedName name="부서별예산" localSheetId="5">#REF!</definedName>
    <definedName name="부서별예산">#REF!</definedName>
    <definedName name="부채자본" localSheetId="24">#REF!</definedName>
    <definedName name="부채자본" localSheetId="38">#REF!</definedName>
    <definedName name="부채자본" localSheetId="28">#REF!</definedName>
    <definedName name="부채자본" localSheetId="29">#REF!</definedName>
    <definedName name="부채자본" localSheetId="33">#REF!</definedName>
    <definedName name="부채자본" localSheetId="32">#REF!</definedName>
    <definedName name="부채자본" localSheetId="30">#REF!</definedName>
    <definedName name="부채자본" localSheetId="4">#REF!</definedName>
    <definedName name="부채자본" localSheetId="3">#REF!</definedName>
    <definedName name="부채자본" localSheetId="37">#REF!</definedName>
    <definedName name="부채자본" localSheetId="0">#REF!</definedName>
    <definedName name="부채자본" localSheetId="40">#REF!</definedName>
    <definedName name="부채자본" localSheetId="34">#REF!</definedName>
    <definedName name="부채자본" localSheetId="35">#REF!</definedName>
    <definedName name="부채자본" localSheetId="5">#REF!</definedName>
    <definedName name="부채자본">#REF!</definedName>
    <definedName name="북채" localSheetId="24">#REF!</definedName>
    <definedName name="북채" localSheetId="38">#REF!</definedName>
    <definedName name="북채" localSheetId="28">#REF!</definedName>
    <definedName name="북채" localSheetId="29">#REF!</definedName>
    <definedName name="북채" localSheetId="33">#REF!</definedName>
    <definedName name="북채" localSheetId="32">#REF!</definedName>
    <definedName name="북채" localSheetId="30">#REF!</definedName>
    <definedName name="북채" localSheetId="4">#REF!</definedName>
    <definedName name="북채" localSheetId="3">#REF!</definedName>
    <definedName name="북채" localSheetId="37">#REF!</definedName>
    <definedName name="북채" localSheetId="0">#REF!</definedName>
    <definedName name="북채" localSheetId="40">#REF!</definedName>
    <definedName name="북채" localSheetId="34">#REF!</definedName>
    <definedName name="북채" localSheetId="35">#REF!</definedName>
    <definedName name="북채" localSheetId="5">#REF!</definedName>
    <definedName name="북채">#REF!</definedName>
    <definedName name="분기별" localSheetId="38" hidden="1">{#N/A,#N/A,TRUE,"Y생산";#N/A,#N/A,TRUE,"Y판매";#N/A,#N/A,TRUE,"Y총물량";#N/A,#N/A,TRUE,"Y능력";#N/A,#N/A,TRUE,"YKD"}</definedName>
    <definedName name="분기별" localSheetId="28" hidden="1">{#N/A,#N/A,TRUE,"Y생산";#N/A,#N/A,TRUE,"Y판매";#N/A,#N/A,TRUE,"Y총물량";#N/A,#N/A,TRUE,"Y능력";#N/A,#N/A,TRUE,"YKD"}</definedName>
    <definedName name="분기별" localSheetId="29" hidden="1">{#N/A,#N/A,TRUE,"Y생산";#N/A,#N/A,TRUE,"Y판매";#N/A,#N/A,TRUE,"Y총물량";#N/A,#N/A,TRUE,"Y능력";#N/A,#N/A,TRUE,"YKD"}</definedName>
    <definedName name="분기별" localSheetId="33" hidden="1">{#N/A,#N/A,TRUE,"Y생산";#N/A,#N/A,TRUE,"Y판매";#N/A,#N/A,TRUE,"Y총물량";#N/A,#N/A,TRUE,"Y능력";#N/A,#N/A,TRUE,"YKD"}</definedName>
    <definedName name="분기별" localSheetId="32" hidden="1">{#N/A,#N/A,TRUE,"Y생산";#N/A,#N/A,TRUE,"Y판매";#N/A,#N/A,TRUE,"Y총물량";#N/A,#N/A,TRUE,"Y능력";#N/A,#N/A,TRUE,"YKD"}</definedName>
    <definedName name="분기별" localSheetId="30" hidden="1">{#N/A,#N/A,TRUE,"Y생산";#N/A,#N/A,TRUE,"Y판매";#N/A,#N/A,TRUE,"Y총물량";#N/A,#N/A,TRUE,"Y능력";#N/A,#N/A,TRUE,"YKD"}</definedName>
    <definedName name="분기별" localSheetId="4" hidden="1">{#N/A,#N/A,TRUE,"Y생산";#N/A,#N/A,TRUE,"Y판매";#N/A,#N/A,TRUE,"Y총물량";#N/A,#N/A,TRUE,"Y능력";#N/A,#N/A,TRUE,"YKD"}</definedName>
    <definedName name="분기별" localSheetId="3" hidden="1">{#N/A,#N/A,TRUE,"Y생산";#N/A,#N/A,TRUE,"Y판매";#N/A,#N/A,TRUE,"Y총물량";#N/A,#N/A,TRUE,"Y능력";#N/A,#N/A,TRUE,"YKD"}</definedName>
    <definedName name="분기별" localSheetId="37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localSheetId="40" hidden="1">{#N/A,#N/A,TRUE,"Y생산";#N/A,#N/A,TRUE,"Y판매";#N/A,#N/A,TRUE,"Y총물량";#N/A,#N/A,TRUE,"Y능력";#N/A,#N/A,TRUE,"YKD"}</definedName>
    <definedName name="분기별" localSheetId="34" hidden="1">{#N/A,#N/A,TRUE,"Y생산";#N/A,#N/A,TRUE,"Y판매";#N/A,#N/A,TRUE,"Y총물량";#N/A,#N/A,TRUE,"Y능력";#N/A,#N/A,TRUE,"YKD"}</definedName>
    <definedName name="분기별" localSheetId="35" hidden="1">{#N/A,#N/A,TRUE,"Y생산";#N/A,#N/A,TRUE,"Y판매";#N/A,#N/A,TRUE,"Y총물량";#N/A,#N/A,TRUE,"Y능력";#N/A,#N/A,TRUE,"YKD"}</definedName>
    <definedName name="분기별" localSheetId="5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분리과세" localSheetId="24">#REF!</definedName>
    <definedName name="분리과세" localSheetId="38">#REF!</definedName>
    <definedName name="분리과세" localSheetId="28">#REF!</definedName>
    <definedName name="분리과세" localSheetId="29">#REF!</definedName>
    <definedName name="분리과세" localSheetId="33">#REF!</definedName>
    <definedName name="분리과세" localSheetId="32">#REF!</definedName>
    <definedName name="분리과세" localSheetId="30">#REF!</definedName>
    <definedName name="분리과세" localSheetId="4">#REF!</definedName>
    <definedName name="분리과세" localSheetId="3">#REF!</definedName>
    <definedName name="분리과세" localSheetId="37">#REF!</definedName>
    <definedName name="분리과세" localSheetId="0">#REF!</definedName>
    <definedName name="분리과세" localSheetId="40">#REF!</definedName>
    <definedName name="분리과세" localSheetId="34">#REF!</definedName>
    <definedName name="분리과세" localSheetId="35">#REF!</definedName>
    <definedName name="분리과세" localSheetId="5">#REF!</definedName>
    <definedName name="분리과세">#REF!</definedName>
    <definedName name="비과세고위험소계" localSheetId="24">#REF!</definedName>
    <definedName name="비과세고위험소계" localSheetId="38">#REF!</definedName>
    <definedName name="비과세고위험소계" localSheetId="28">#REF!</definedName>
    <definedName name="비과세고위험소계" localSheetId="29">#REF!</definedName>
    <definedName name="비과세고위험소계" localSheetId="33">#REF!</definedName>
    <definedName name="비과세고위험소계" localSheetId="32">#REF!</definedName>
    <definedName name="비과세고위험소계" localSheetId="30">#REF!</definedName>
    <definedName name="비과세고위험소계" localSheetId="4">#REF!</definedName>
    <definedName name="비과세고위험소계" localSheetId="3">#REF!</definedName>
    <definedName name="비과세고위험소계" localSheetId="37">#REF!</definedName>
    <definedName name="비과세고위험소계" localSheetId="0">#REF!</definedName>
    <definedName name="비과세고위험소계" localSheetId="40">#REF!</definedName>
    <definedName name="비과세고위험소계" localSheetId="34">#REF!</definedName>
    <definedName name="비과세고위험소계" localSheetId="35">#REF!</definedName>
    <definedName name="비과세고위험소계" localSheetId="5">#REF!</definedName>
    <definedName name="비과세고위험소계">#REF!</definedName>
    <definedName name="비과세고위험형소계" localSheetId="24">#REF!</definedName>
    <definedName name="비과세고위험형소계" localSheetId="38">#REF!</definedName>
    <definedName name="비과세고위험형소계" localSheetId="28">#REF!</definedName>
    <definedName name="비과세고위험형소계" localSheetId="29">#REF!</definedName>
    <definedName name="비과세고위험형소계" localSheetId="33">#REF!</definedName>
    <definedName name="비과세고위험형소계" localSheetId="32">#REF!</definedName>
    <definedName name="비과세고위험형소계" localSheetId="30">#REF!</definedName>
    <definedName name="비과세고위험형소계" localSheetId="4">#REF!</definedName>
    <definedName name="비과세고위험형소계" localSheetId="3">#REF!</definedName>
    <definedName name="비과세고위험형소계" localSheetId="37">#REF!</definedName>
    <definedName name="비과세고위험형소계" localSheetId="0">#REF!</definedName>
    <definedName name="비과세고위험형소계" localSheetId="40">#REF!</definedName>
    <definedName name="비과세고위험형소계" localSheetId="34">#REF!</definedName>
    <definedName name="비과세고위험형소계" localSheetId="35">#REF!</definedName>
    <definedName name="비과세고위험형소계" localSheetId="5">#REF!</definedName>
    <definedName name="비과세고위험형소계">#REF!</definedName>
    <definedName name="비과세국공채소계" localSheetId="24">#REF!</definedName>
    <definedName name="비과세국공채소계" localSheetId="38">#REF!</definedName>
    <definedName name="비과세국공채소계" localSheetId="28">#REF!</definedName>
    <definedName name="비과세국공채소계" localSheetId="29">#REF!</definedName>
    <definedName name="비과세국공채소계" localSheetId="33">#REF!</definedName>
    <definedName name="비과세국공채소계" localSheetId="32">#REF!</definedName>
    <definedName name="비과세국공채소계" localSheetId="30">#REF!</definedName>
    <definedName name="비과세국공채소계" localSheetId="4">#REF!</definedName>
    <definedName name="비과세국공채소계" localSheetId="3">#REF!</definedName>
    <definedName name="비과세국공채소계" localSheetId="37">#REF!</definedName>
    <definedName name="비과세국공채소계" localSheetId="0">#REF!</definedName>
    <definedName name="비과세국공채소계" localSheetId="40">#REF!</definedName>
    <definedName name="비과세국공채소계" localSheetId="34">#REF!</definedName>
    <definedName name="비과세국공채소계" localSheetId="35">#REF!</definedName>
    <definedName name="비과세국공채소계" localSheetId="5">#REF!</definedName>
    <definedName name="비과세국공채소계">#REF!</definedName>
    <definedName name="비과세국공채형소계" localSheetId="24">#REF!</definedName>
    <definedName name="비과세국공채형소계" localSheetId="38">#REF!</definedName>
    <definedName name="비과세국공채형소계" localSheetId="28">#REF!</definedName>
    <definedName name="비과세국공채형소계" localSheetId="29">#REF!</definedName>
    <definedName name="비과세국공채형소계" localSheetId="33">#REF!</definedName>
    <definedName name="비과세국공채형소계" localSheetId="32">#REF!</definedName>
    <definedName name="비과세국공채형소계" localSheetId="30">#REF!</definedName>
    <definedName name="비과세국공채형소계" localSheetId="4">#REF!</definedName>
    <definedName name="비과세국공채형소계" localSheetId="3">#REF!</definedName>
    <definedName name="비과세국공채형소계" localSheetId="37">#REF!</definedName>
    <definedName name="비과세국공채형소계" localSheetId="0">#REF!</definedName>
    <definedName name="비과세국공채형소계" localSheetId="40">#REF!</definedName>
    <definedName name="비과세국공채형소계" localSheetId="34">#REF!</definedName>
    <definedName name="비과세국공채형소계" localSheetId="35">#REF!</definedName>
    <definedName name="비과세국공채형소계" localSheetId="5">#REF!</definedName>
    <definedName name="비과세국공채형소계">#REF!</definedName>
    <definedName name="비과세채권소계" localSheetId="24">#REF!</definedName>
    <definedName name="비과세채권소계" localSheetId="38">#REF!</definedName>
    <definedName name="비과세채권소계" localSheetId="28">#REF!</definedName>
    <definedName name="비과세채권소계" localSheetId="29">#REF!</definedName>
    <definedName name="비과세채권소계" localSheetId="33">#REF!</definedName>
    <definedName name="비과세채권소계" localSheetId="32">#REF!</definedName>
    <definedName name="비과세채권소계" localSheetId="30">#REF!</definedName>
    <definedName name="비과세채권소계" localSheetId="4">#REF!</definedName>
    <definedName name="비과세채권소계" localSheetId="3">#REF!</definedName>
    <definedName name="비과세채권소계" localSheetId="37">#REF!</definedName>
    <definedName name="비과세채권소계" localSheetId="0">#REF!</definedName>
    <definedName name="비과세채권소계" localSheetId="40">#REF!</definedName>
    <definedName name="비과세채권소계" localSheetId="34">#REF!</definedName>
    <definedName name="비과세채권소계" localSheetId="35">#REF!</definedName>
    <definedName name="비과세채권소계" localSheetId="5">#REF!</definedName>
    <definedName name="비과세채권소계">#REF!</definedName>
    <definedName name="비과세채권형소계" localSheetId="24">#REF!</definedName>
    <definedName name="비과세채권형소계" localSheetId="38">#REF!</definedName>
    <definedName name="비과세채권형소계" localSheetId="28">#REF!</definedName>
    <definedName name="비과세채권형소계" localSheetId="29">#REF!</definedName>
    <definedName name="비과세채권형소계" localSheetId="33">#REF!</definedName>
    <definedName name="비과세채권형소계" localSheetId="32">#REF!</definedName>
    <definedName name="비과세채권형소계" localSheetId="30">#REF!</definedName>
    <definedName name="비과세채권형소계" localSheetId="4">#REF!</definedName>
    <definedName name="비과세채권형소계" localSheetId="3">#REF!</definedName>
    <definedName name="비과세채권형소계" localSheetId="37">#REF!</definedName>
    <definedName name="비과세채권형소계" localSheetId="0">#REF!</definedName>
    <definedName name="비과세채권형소계" localSheetId="40">#REF!</definedName>
    <definedName name="비과세채권형소계" localSheetId="34">#REF!</definedName>
    <definedName name="비과세채권형소계" localSheetId="35">#REF!</definedName>
    <definedName name="비과세채권형소계" localSheetId="5">#REF!</definedName>
    <definedName name="비과세채권형소계">#REF!</definedName>
    <definedName name="비교A" localSheetId="24">#REF!</definedName>
    <definedName name="비교A" localSheetId="38">#REF!</definedName>
    <definedName name="비교A" localSheetId="28">#REF!</definedName>
    <definedName name="비교A" localSheetId="29">#REF!</definedName>
    <definedName name="비교A" localSheetId="33">#REF!</definedName>
    <definedName name="비교A" localSheetId="32">#REF!</definedName>
    <definedName name="비교A" localSheetId="30">#REF!</definedName>
    <definedName name="비교A" localSheetId="4">#REF!</definedName>
    <definedName name="비교A" localSheetId="3">#REF!</definedName>
    <definedName name="비교A" localSheetId="37">#REF!</definedName>
    <definedName name="비교A" localSheetId="0">#REF!</definedName>
    <definedName name="비교A" localSheetId="40">#REF!</definedName>
    <definedName name="비교A" localSheetId="34">#REF!</definedName>
    <definedName name="비교A" localSheetId="35">#REF!</definedName>
    <definedName name="비교A" localSheetId="5">#REF!</definedName>
    <definedName name="비교A">#REF!</definedName>
    <definedName name="비목요약" localSheetId="24">#REF!</definedName>
    <definedName name="비목요약" localSheetId="38">#REF!</definedName>
    <definedName name="비목요약" localSheetId="28">#REF!</definedName>
    <definedName name="비목요약" localSheetId="29">#REF!</definedName>
    <definedName name="비목요약" localSheetId="33">#REF!</definedName>
    <definedName name="비목요약" localSheetId="32">#REF!</definedName>
    <definedName name="비목요약" localSheetId="30">#REF!</definedName>
    <definedName name="비목요약" localSheetId="4">#REF!</definedName>
    <definedName name="비목요약" localSheetId="3">#REF!</definedName>
    <definedName name="비목요약" localSheetId="37">#REF!</definedName>
    <definedName name="비목요약" localSheetId="0">#REF!</definedName>
    <definedName name="비목요약" localSheetId="40">#REF!</definedName>
    <definedName name="비목요약" localSheetId="34">#REF!</definedName>
    <definedName name="비목요약" localSheetId="35">#REF!</definedName>
    <definedName name="비목요약" localSheetId="5">#REF!</definedName>
    <definedName name="비목요약">#REF!</definedName>
    <definedName name="비용" localSheetId="24">#REF!</definedName>
    <definedName name="비용" localSheetId="38">#REF!</definedName>
    <definedName name="비용" localSheetId="28">#REF!</definedName>
    <definedName name="비용" localSheetId="29">#REF!</definedName>
    <definedName name="비용" localSheetId="33">#REF!</definedName>
    <definedName name="비용" localSheetId="32">#REF!</definedName>
    <definedName name="비용" localSheetId="30">#REF!</definedName>
    <definedName name="비용" localSheetId="4">#REF!</definedName>
    <definedName name="비용" localSheetId="3">#REF!</definedName>
    <definedName name="비용" localSheetId="37">#REF!</definedName>
    <definedName name="비용" localSheetId="0">#REF!</definedName>
    <definedName name="비용" localSheetId="40">#REF!</definedName>
    <definedName name="비용" localSheetId="34">#REF!</definedName>
    <definedName name="비용" localSheetId="35">#REF!</definedName>
    <definedName name="비용" localSheetId="5">#REF!</definedName>
    <definedName name="비용">#REF!</definedName>
    <definedName name="ㅅㅅㅅ" localSheetId="38" hidden="1">{"'손익현황'!$A$1:$J$29"}</definedName>
    <definedName name="ㅅㅅㅅ" localSheetId="28" hidden="1">{"'손익현황'!$A$1:$J$29"}</definedName>
    <definedName name="ㅅㅅㅅ" localSheetId="29" hidden="1">{"'손익현황'!$A$1:$J$29"}</definedName>
    <definedName name="ㅅㅅㅅ" localSheetId="33" hidden="1">{"'손익현황'!$A$1:$J$29"}</definedName>
    <definedName name="ㅅㅅㅅ" localSheetId="32" hidden="1">{"'손익현황'!$A$1:$J$29"}</definedName>
    <definedName name="ㅅㅅㅅ" localSheetId="30" hidden="1">{"'손익현황'!$A$1:$J$29"}</definedName>
    <definedName name="ㅅㅅㅅ" localSheetId="4" hidden="1">{"'손익현황'!$A$1:$J$29"}</definedName>
    <definedName name="ㅅㅅㅅ" localSheetId="3" hidden="1">{"'손익현황'!$A$1:$J$29"}</definedName>
    <definedName name="ㅅㅅㅅ" localSheetId="37" hidden="1">{"'손익현황'!$A$1:$J$29"}</definedName>
    <definedName name="ㅅㅅㅅ" localSheetId="0" hidden="1">{"'손익현황'!$A$1:$J$29"}</definedName>
    <definedName name="ㅅㅅㅅ" localSheetId="40" hidden="1">{"'손익현황'!$A$1:$J$29"}</definedName>
    <definedName name="ㅅㅅㅅ" localSheetId="34" hidden="1">{"'손익현황'!$A$1:$J$29"}</definedName>
    <definedName name="ㅅㅅㅅ" localSheetId="35" hidden="1">{"'손익현황'!$A$1:$J$29"}</definedName>
    <definedName name="ㅅㅅㅅ" localSheetId="5" hidden="1">{"'손익현황'!$A$1:$J$29"}</definedName>
    <definedName name="ㅅㅅㅅ" hidden="1">{"'손익현황'!$A$1:$J$29"}</definedName>
    <definedName name="사랑" localSheetId="24">#REF!</definedName>
    <definedName name="사랑" localSheetId="38">#REF!</definedName>
    <definedName name="사랑" localSheetId="28">#REF!</definedName>
    <definedName name="사랑" localSheetId="29">#REF!</definedName>
    <definedName name="사랑" localSheetId="33">#REF!</definedName>
    <definedName name="사랑" localSheetId="32">#REF!</definedName>
    <definedName name="사랑" localSheetId="30">#REF!</definedName>
    <definedName name="사랑" localSheetId="4">#REF!</definedName>
    <definedName name="사랑" localSheetId="3">#REF!</definedName>
    <definedName name="사랑" localSheetId="37">#REF!</definedName>
    <definedName name="사랑" localSheetId="0">#REF!</definedName>
    <definedName name="사랑" localSheetId="40">#REF!</definedName>
    <definedName name="사랑" localSheetId="34">#REF!</definedName>
    <definedName name="사랑" localSheetId="35">#REF!</definedName>
    <definedName name="사랑" localSheetId="5">#REF!</definedName>
    <definedName name="사랑">#REF!</definedName>
    <definedName name="사모채권소계" localSheetId="24">#REF!</definedName>
    <definedName name="사모채권소계" localSheetId="38">#REF!</definedName>
    <definedName name="사모채권소계" localSheetId="28">#REF!</definedName>
    <definedName name="사모채권소계" localSheetId="29">#REF!</definedName>
    <definedName name="사모채권소계" localSheetId="33">#REF!</definedName>
    <definedName name="사모채권소계" localSheetId="32">#REF!</definedName>
    <definedName name="사모채권소계" localSheetId="30">#REF!</definedName>
    <definedName name="사모채권소계" localSheetId="4">#REF!</definedName>
    <definedName name="사모채권소계" localSheetId="3">#REF!</definedName>
    <definedName name="사모채권소계" localSheetId="37">#REF!</definedName>
    <definedName name="사모채권소계" localSheetId="0">#REF!</definedName>
    <definedName name="사모채권소계" localSheetId="40">#REF!</definedName>
    <definedName name="사모채권소계" localSheetId="34">#REF!</definedName>
    <definedName name="사모채권소계" localSheetId="35">#REF!</definedName>
    <definedName name="사모채권소계" localSheetId="5">#REF!</definedName>
    <definedName name="사모채권소계">#REF!</definedName>
    <definedName name="사모채권형소계" localSheetId="24">#REF!</definedName>
    <definedName name="사모채권형소계" localSheetId="38">#REF!</definedName>
    <definedName name="사모채권형소계" localSheetId="28">#REF!</definedName>
    <definedName name="사모채권형소계" localSheetId="29">#REF!</definedName>
    <definedName name="사모채권형소계" localSheetId="33">#REF!</definedName>
    <definedName name="사모채권형소계" localSheetId="32">#REF!</definedName>
    <definedName name="사모채권형소계" localSheetId="30">#REF!</definedName>
    <definedName name="사모채권형소계" localSheetId="4">#REF!</definedName>
    <definedName name="사모채권형소계" localSheetId="3">#REF!</definedName>
    <definedName name="사모채권형소계" localSheetId="37">#REF!</definedName>
    <definedName name="사모채권형소계" localSheetId="0">#REF!</definedName>
    <definedName name="사모채권형소계" localSheetId="40">#REF!</definedName>
    <definedName name="사모채권형소계" localSheetId="34">#REF!</definedName>
    <definedName name="사모채권형소계" localSheetId="35">#REF!</definedName>
    <definedName name="사모채권형소계" localSheetId="5">#REF!</definedName>
    <definedName name="사모채권형소계">#REF!</definedName>
    <definedName name="사업별실적입력">[5]시산표!$AK$638</definedName>
    <definedName name="사업장">'[13]목록표(운영)'!$B$4:$B$8</definedName>
    <definedName name="사업투자" localSheetId="24">#REF!</definedName>
    <definedName name="사업투자" localSheetId="38">#REF!</definedName>
    <definedName name="사업투자" localSheetId="28">#REF!</definedName>
    <definedName name="사업투자" localSheetId="29">#REF!</definedName>
    <definedName name="사업투자" localSheetId="33">#REF!</definedName>
    <definedName name="사업투자" localSheetId="32">#REF!</definedName>
    <definedName name="사업투자" localSheetId="30">#REF!</definedName>
    <definedName name="사업투자" localSheetId="4">#REF!</definedName>
    <definedName name="사업투자" localSheetId="3">#REF!</definedName>
    <definedName name="사업투자" localSheetId="37">#REF!</definedName>
    <definedName name="사업투자" localSheetId="0">#REF!</definedName>
    <definedName name="사업투자" localSheetId="40">#REF!</definedName>
    <definedName name="사업투자" localSheetId="34">#REF!</definedName>
    <definedName name="사업투자" localSheetId="35">#REF!</definedName>
    <definedName name="사업투자" localSheetId="5">#REF!</definedName>
    <definedName name="사업투자">#REF!</definedName>
    <definedName name="사채" localSheetId="24" hidden="1">#REF!</definedName>
    <definedName name="사채" localSheetId="38" hidden="1">#REF!</definedName>
    <definedName name="사채" localSheetId="28" hidden="1">#REF!</definedName>
    <definedName name="사채" localSheetId="29" hidden="1">#REF!</definedName>
    <definedName name="사채" localSheetId="33" hidden="1">#REF!</definedName>
    <definedName name="사채" localSheetId="32" hidden="1">#REF!</definedName>
    <definedName name="사채" localSheetId="30" hidden="1">#REF!</definedName>
    <definedName name="사채" localSheetId="4" hidden="1">#REF!</definedName>
    <definedName name="사채" localSheetId="3" hidden="1">#REF!</definedName>
    <definedName name="사채" localSheetId="37" hidden="1">#REF!</definedName>
    <definedName name="사채" localSheetId="0" hidden="1">#REF!</definedName>
    <definedName name="사채" localSheetId="40" hidden="1">#REF!</definedName>
    <definedName name="사채" localSheetId="34" hidden="1">#REF!</definedName>
    <definedName name="사채" localSheetId="35" hidden="1">#REF!</definedName>
    <definedName name="사채" localSheetId="5" hidden="1">#REF!</definedName>
    <definedName name="사채" hidden="1">#REF!</definedName>
    <definedName name="사채구분" localSheetId="24">#REF!</definedName>
    <definedName name="사채구분" localSheetId="38">#REF!</definedName>
    <definedName name="사채구분" localSheetId="28">#REF!</definedName>
    <definedName name="사채구분" localSheetId="29">#REF!</definedName>
    <definedName name="사채구분" localSheetId="33">#REF!</definedName>
    <definedName name="사채구분" localSheetId="32">#REF!</definedName>
    <definedName name="사채구분" localSheetId="30">#REF!</definedName>
    <definedName name="사채구분" localSheetId="4">#REF!</definedName>
    <definedName name="사채구분" localSheetId="3">#REF!</definedName>
    <definedName name="사채구분" localSheetId="37">#REF!</definedName>
    <definedName name="사채구분" localSheetId="0">#REF!</definedName>
    <definedName name="사채구분" localSheetId="40">#REF!</definedName>
    <definedName name="사채구분" localSheetId="34">#REF!</definedName>
    <definedName name="사채구분" localSheetId="35">#REF!</definedName>
    <definedName name="사채구분" localSheetId="5">#REF!</definedName>
    <definedName name="사채구분">#REF!</definedName>
    <definedName name="사채소지자" localSheetId="24">BlankMacro1</definedName>
    <definedName name="사채소지자" localSheetId="38">BlankMacro1</definedName>
    <definedName name="사채소지자" localSheetId="28">BlankMacro1</definedName>
    <definedName name="사채소지자" localSheetId="29">BlankMacro1</definedName>
    <definedName name="사채소지자" localSheetId="33">BlankMacro1</definedName>
    <definedName name="사채소지자" localSheetId="32">BlankMacro1</definedName>
    <definedName name="사채소지자" localSheetId="30">BlankMacro1</definedName>
    <definedName name="사채소지자" localSheetId="4">BlankMacro1</definedName>
    <definedName name="사채소지자" localSheetId="3">BlankMacro1</definedName>
    <definedName name="사채소지자" localSheetId="37">BlankMacro1</definedName>
    <definedName name="사채소지자" localSheetId="0">BlankMacro1</definedName>
    <definedName name="사채소지자" localSheetId="40">BlankMacro1</definedName>
    <definedName name="사채소지자" localSheetId="34">BlankMacro1</definedName>
    <definedName name="사채소지자" localSheetId="35">BlankMacro1</definedName>
    <definedName name="사채소지자" localSheetId="5">BlankMacro1</definedName>
    <definedName name="사채소지자">BlankMacro1</definedName>
    <definedName name="사채원금98" localSheetId="24">#REF!</definedName>
    <definedName name="사채원금98" localSheetId="38">#REF!</definedName>
    <definedName name="사채원금98" localSheetId="28">#REF!</definedName>
    <definedName name="사채원금98" localSheetId="29">#REF!</definedName>
    <definedName name="사채원금98" localSheetId="33">#REF!</definedName>
    <definedName name="사채원금98" localSheetId="32">#REF!</definedName>
    <definedName name="사채원금98" localSheetId="30">#REF!</definedName>
    <definedName name="사채원금98" localSheetId="4">#REF!</definedName>
    <definedName name="사채원금98" localSheetId="3">#REF!</definedName>
    <definedName name="사채원금98" localSheetId="37">#REF!</definedName>
    <definedName name="사채원금98" localSheetId="0">#REF!</definedName>
    <definedName name="사채원금98" localSheetId="40">#REF!</definedName>
    <definedName name="사채원금98" localSheetId="34">#REF!</definedName>
    <definedName name="사채원금98" localSheetId="35">#REF!</definedName>
    <definedName name="사채원금98" localSheetId="5">#REF!</definedName>
    <definedName name="사채원금98">#REF!</definedName>
    <definedName name="사채원금99" localSheetId="24">#REF!</definedName>
    <definedName name="사채원금99" localSheetId="38">#REF!</definedName>
    <definedName name="사채원금99" localSheetId="28">#REF!</definedName>
    <definedName name="사채원금99" localSheetId="29">#REF!</definedName>
    <definedName name="사채원금99" localSheetId="33">#REF!</definedName>
    <definedName name="사채원금99" localSheetId="32">#REF!</definedName>
    <definedName name="사채원금99" localSheetId="30">#REF!</definedName>
    <definedName name="사채원금99" localSheetId="4">#REF!</definedName>
    <definedName name="사채원금99" localSheetId="3">#REF!</definedName>
    <definedName name="사채원금99" localSheetId="37">#REF!</definedName>
    <definedName name="사채원금99" localSheetId="0">#REF!</definedName>
    <definedName name="사채원금99" localSheetId="40">#REF!</definedName>
    <definedName name="사채원금99" localSheetId="34">#REF!</definedName>
    <definedName name="사채원금99" localSheetId="35">#REF!</definedName>
    <definedName name="사채원금99" localSheetId="5">#REF!</definedName>
    <definedName name="사채원금99">#REF!</definedName>
    <definedName name="사채이자" localSheetId="24">#REF!</definedName>
    <definedName name="사채이자" localSheetId="38">#REF!</definedName>
    <definedName name="사채이자" localSheetId="28">#REF!</definedName>
    <definedName name="사채이자" localSheetId="29">#REF!</definedName>
    <definedName name="사채이자" localSheetId="33">#REF!</definedName>
    <definedName name="사채이자" localSheetId="32">#REF!</definedName>
    <definedName name="사채이자" localSheetId="30">#REF!</definedName>
    <definedName name="사채이자" localSheetId="4">#REF!</definedName>
    <definedName name="사채이자" localSheetId="3">#REF!</definedName>
    <definedName name="사채이자" localSheetId="37">#REF!</definedName>
    <definedName name="사채이자" localSheetId="0">#REF!</definedName>
    <definedName name="사채이자" localSheetId="40">#REF!</definedName>
    <definedName name="사채이자" localSheetId="34">#REF!</definedName>
    <definedName name="사채이자" localSheetId="35">#REF!</definedName>
    <definedName name="사채이자" localSheetId="5">#REF!</definedName>
    <definedName name="사채이자">#REF!</definedName>
    <definedName name="사채이자1" localSheetId="24">#REF!</definedName>
    <definedName name="사채이자1" localSheetId="38">#REF!</definedName>
    <definedName name="사채이자1" localSheetId="28">#REF!</definedName>
    <definedName name="사채이자1" localSheetId="29">#REF!</definedName>
    <definedName name="사채이자1" localSheetId="33">#REF!</definedName>
    <definedName name="사채이자1" localSheetId="32">#REF!</definedName>
    <definedName name="사채이자1" localSheetId="30">#REF!</definedName>
    <definedName name="사채이자1" localSheetId="4">#REF!</definedName>
    <definedName name="사채이자1" localSheetId="3">#REF!</definedName>
    <definedName name="사채이자1" localSheetId="37">#REF!</definedName>
    <definedName name="사채이자1" localSheetId="0">#REF!</definedName>
    <definedName name="사채이자1" localSheetId="40">#REF!</definedName>
    <definedName name="사채이자1" localSheetId="34">#REF!</definedName>
    <definedName name="사채이자1" localSheetId="35">#REF!</definedName>
    <definedName name="사채이자1" localSheetId="5">#REF!</definedName>
    <definedName name="사채이자1">#REF!</definedName>
    <definedName name="사채이자98" localSheetId="24">#REF!</definedName>
    <definedName name="사채이자98" localSheetId="38">#REF!</definedName>
    <definedName name="사채이자98" localSheetId="28">#REF!</definedName>
    <definedName name="사채이자98" localSheetId="29">#REF!</definedName>
    <definedName name="사채이자98" localSheetId="33">#REF!</definedName>
    <definedName name="사채이자98" localSheetId="32">#REF!</definedName>
    <definedName name="사채이자98" localSheetId="30">#REF!</definedName>
    <definedName name="사채이자98" localSheetId="4">#REF!</definedName>
    <definedName name="사채이자98" localSheetId="3">#REF!</definedName>
    <definedName name="사채이자98" localSheetId="37">#REF!</definedName>
    <definedName name="사채이자98" localSheetId="0">#REF!</definedName>
    <definedName name="사채이자98" localSheetId="40">#REF!</definedName>
    <definedName name="사채이자98" localSheetId="34">#REF!</definedName>
    <definedName name="사채이자98" localSheetId="35">#REF!</definedName>
    <definedName name="사채이자98" localSheetId="5">#REF!</definedName>
    <definedName name="사채이자98">#REF!</definedName>
    <definedName name="사채이자99" localSheetId="24">#REF!</definedName>
    <definedName name="사채이자99" localSheetId="38">#REF!</definedName>
    <definedName name="사채이자99" localSheetId="28">#REF!</definedName>
    <definedName name="사채이자99" localSheetId="29">#REF!</definedName>
    <definedName name="사채이자99" localSheetId="33">#REF!</definedName>
    <definedName name="사채이자99" localSheetId="32">#REF!</definedName>
    <definedName name="사채이자99" localSheetId="30">#REF!</definedName>
    <definedName name="사채이자99" localSheetId="4">#REF!</definedName>
    <definedName name="사채이자99" localSheetId="3">#REF!</definedName>
    <definedName name="사채이자99" localSheetId="37">#REF!</definedName>
    <definedName name="사채이자99" localSheetId="0">#REF!</definedName>
    <definedName name="사채이자99" localSheetId="40">#REF!</definedName>
    <definedName name="사채이자99" localSheetId="34">#REF!</definedName>
    <definedName name="사채이자99" localSheetId="35">#REF!</definedName>
    <definedName name="사채이자99" localSheetId="5">#REF!</definedName>
    <definedName name="사채이자99">#REF!</definedName>
    <definedName name="삼성투신국공채" localSheetId="24">#REF!</definedName>
    <definedName name="삼성투신국공채" localSheetId="38">#REF!</definedName>
    <definedName name="삼성투신국공채" localSheetId="28">#REF!</definedName>
    <definedName name="삼성투신국공채" localSheetId="29">#REF!</definedName>
    <definedName name="삼성투신국공채" localSheetId="33">#REF!</definedName>
    <definedName name="삼성투신국공채" localSheetId="32">#REF!</definedName>
    <definedName name="삼성투신국공채" localSheetId="30">#REF!</definedName>
    <definedName name="삼성투신국공채" localSheetId="4">#REF!</definedName>
    <definedName name="삼성투신국공채" localSheetId="3">#REF!</definedName>
    <definedName name="삼성투신국공채" localSheetId="37">#REF!</definedName>
    <definedName name="삼성투신국공채" localSheetId="0">#REF!</definedName>
    <definedName name="삼성투신국공채" localSheetId="40">#REF!</definedName>
    <definedName name="삼성투신국공채" localSheetId="34">#REF!</definedName>
    <definedName name="삼성투신국공채" localSheetId="35">#REF!</definedName>
    <definedName name="삼성투신국공채" localSheetId="5">#REF!</definedName>
    <definedName name="삼성투신국공채">#REF!</definedName>
    <definedName name="삼성투신채권" localSheetId="24">#REF!</definedName>
    <definedName name="삼성투신채권" localSheetId="38">#REF!</definedName>
    <definedName name="삼성투신채권" localSheetId="28">#REF!</definedName>
    <definedName name="삼성투신채권" localSheetId="29">#REF!</definedName>
    <definedName name="삼성투신채권" localSheetId="33">#REF!</definedName>
    <definedName name="삼성투신채권" localSheetId="32">#REF!</definedName>
    <definedName name="삼성투신채권" localSheetId="30">#REF!</definedName>
    <definedName name="삼성투신채권" localSheetId="4">#REF!</definedName>
    <definedName name="삼성투신채권" localSheetId="3">#REF!</definedName>
    <definedName name="삼성투신채권" localSheetId="37">#REF!</definedName>
    <definedName name="삼성투신채권" localSheetId="0">#REF!</definedName>
    <definedName name="삼성투신채권" localSheetId="40">#REF!</definedName>
    <definedName name="삼성투신채권" localSheetId="34">#REF!</definedName>
    <definedName name="삼성투신채권" localSheetId="35">#REF!</definedName>
    <definedName name="삼성투신채권" localSheetId="5">#REF!</definedName>
    <definedName name="삼성투신채권">#REF!</definedName>
    <definedName name="상거래tab1" localSheetId="24">#REF!</definedName>
    <definedName name="상거래tab1" localSheetId="38">#REF!</definedName>
    <definedName name="상거래tab1" localSheetId="28">#REF!</definedName>
    <definedName name="상거래tab1" localSheetId="29">#REF!</definedName>
    <definedName name="상거래tab1" localSheetId="33">#REF!</definedName>
    <definedName name="상거래tab1" localSheetId="32">#REF!</definedName>
    <definedName name="상거래tab1" localSheetId="30">#REF!</definedName>
    <definedName name="상거래tab1" localSheetId="4">#REF!</definedName>
    <definedName name="상거래tab1" localSheetId="3">#REF!</definedName>
    <definedName name="상거래tab1" localSheetId="37">#REF!</definedName>
    <definedName name="상거래tab1" localSheetId="0">#REF!</definedName>
    <definedName name="상거래tab1" localSheetId="40">#REF!</definedName>
    <definedName name="상거래tab1" localSheetId="34">#REF!</definedName>
    <definedName name="상거래tab1" localSheetId="35">#REF!</definedName>
    <definedName name="상거래tab1" localSheetId="5">#REF!</definedName>
    <definedName name="상거래tab1">#REF!</definedName>
    <definedName name="상거래TABLE" localSheetId="24">#REF!</definedName>
    <definedName name="상거래TABLE" localSheetId="38">#REF!</definedName>
    <definedName name="상거래TABLE" localSheetId="28">#REF!</definedName>
    <definedName name="상거래TABLE" localSheetId="29">#REF!</definedName>
    <definedName name="상거래TABLE" localSheetId="33">#REF!</definedName>
    <definedName name="상거래TABLE" localSheetId="32">#REF!</definedName>
    <definedName name="상거래TABLE" localSheetId="30">#REF!</definedName>
    <definedName name="상거래TABLE" localSheetId="4">#REF!</definedName>
    <definedName name="상거래TABLE" localSheetId="3">#REF!</definedName>
    <definedName name="상거래TABLE" localSheetId="37">#REF!</definedName>
    <definedName name="상거래TABLE" localSheetId="0">#REF!</definedName>
    <definedName name="상거래TABLE" localSheetId="40">#REF!</definedName>
    <definedName name="상거래TABLE" localSheetId="34">#REF!</definedName>
    <definedName name="상거래TABLE" localSheetId="35">#REF!</definedName>
    <definedName name="상거래TABLE" localSheetId="5">#REF!</definedName>
    <definedName name="상거래TABLE">#REF!</definedName>
    <definedName name="새것" localSheetId="24">#REF!</definedName>
    <definedName name="새것" localSheetId="38">#REF!</definedName>
    <definedName name="새것" localSheetId="28">#REF!</definedName>
    <definedName name="새것" localSheetId="29">#REF!</definedName>
    <definedName name="새것" localSheetId="33">#REF!</definedName>
    <definedName name="새것" localSheetId="32">#REF!</definedName>
    <definedName name="새것" localSheetId="30">#REF!</definedName>
    <definedName name="새것" localSheetId="4">#REF!</definedName>
    <definedName name="새것" localSheetId="3">#REF!</definedName>
    <definedName name="새것" localSheetId="37">#REF!</definedName>
    <definedName name="새것" localSheetId="0">#REF!</definedName>
    <definedName name="새것" localSheetId="40">#REF!</definedName>
    <definedName name="새것" localSheetId="34">#REF!</definedName>
    <definedName name="새것" localSheetId="35">#REF!</definedName>
    <definedName name="새것" localSheetId="5">#REF!</definedName>
    <definedName name="새것">#REF!</definedName>
    <definedName name="서류전형합격분석" localSheetId="38" hidden="1">{#N/A,#N/A,FALSE,"단축1";#N/A,#N/A,FALSE,"단축2";#N/A,#N/A,FALSE,"단축3";#N/A,#N/A,FALSE,"장축";#N/A,#N/A,FALSE,"4WD"}</definedName>
    <definedName name="서류전형합격분석" localSheetId="28" hidden="1">{#N/A,#N/A,FALSE,"단축1";#N/A,#N/A,FALSE,"단축2";#N/A,#N/A,FALSE,"단축3";#N/A,#N/A,FALSE,"장축";#N/A,#N/A,FALSE,"4WD"}</definedName>
    <definedName name="서류전형합격분석" localSheetId="29" hidden="1">{#N/A,#N/A,FALSE,"단축1";#N/A,#N/A,FALSE,"단축2";#N/A,#N/A,FALSE,"단축3";#N/A,#N/A,FALSE,"장축";#N/A,#N/A,FALSE,"4WD"}</definedName>
    <definedName name="서류전형합격분석" localSheetId="33" hidden="1">{#N/A,#N/A,FALSE,"단축1";#N/A,#N/A,FALSE,"단축2";#N/A,#N/A,FALSE,"단축3";#N/A,#N/A,FALSE,"장축";#N/A,#N/A,FALSE,"4WD"}</definedName>
    <definedName name="서류전형합격분석" localSheetId="32" hidden="1">{#N/A,#N/A,FALSE,"단축1";#N/A,#N/A,FALSE,"단축2";#N/A,#N/A,FALSE,"단축3";#N/A,#N/A,FALSE,"장축";#N/A,#N/A,FALSE,"4WD"}</definedName>
    <definedName name="서류전형합격분석" localSheetId="30" hidden="1">{#N/A,#N/A,FALSE,"단축1";#N/A,#N/A,FALSE,"단축2";#N/A,#N/A,FALSE,"단축3";#N/A,#N/A,FALSE,"장축";#N/A,#N/A,FALSE,"4WD"}</definedName>
    <definedName name="서류전형합격분석" localSheetId="4" hidden="1">{#N/A,#N/A,FALSE,"단축1";#N/A,#N/A,FALSE,"단축2";#N/A,#N/A,FALSE,"단축3";#N/A,#N/A,FALSE,"장축";#N/A,#N/A,FALSE,"4WD"}</definedName>
    <definedName name="서류전형합격분석" localSheetId="3" hidden="1">{#N/A,#N/A,FALSE,"단축1";#N/A,#N/A,FALSE,"단축2";#N/A,#N/A,FALSE,"단축3";#N/A,#N/A,FALSE,"장축";#N/A,#N/A,FALSE,"4WD"}</definedName>
    <definedName name="서류전형합격분석" localSheetId="37" hidden="1">{#N/A,#N/A,FALSE,"단축1";#N/A,#N/A,FALSE,"단축2";#N/A,#N/A,FALSE,"단축3";#N/A,#N/A,FALSE,"장축";#N/A,#N/A,FALSE,"4WD"}</definedName>
    <definedName name="서류전형합격분석" localSheetId="0" hidden="1">{#N/A,#N/A,FALSE,"단축1";#N/A,#N/A,FALSE,"단축2";#N/A,#N/A,FALSE,"단축3";#N/A,#N/A,FALSE,"장축";#N/A,#N/A,FALSE,"4WD"}</definedName>
    <definedName name="서류전형합격분석" localSheetId="40" hidden="1">{#N/A,#N/A,FALSE,"단축1";#N/A,#N/A,FALSE,"단축2";#N/A,#N/A,FALSE,"단축3";#N/A,#N/A,FALSE,"장축";#N/A,#N/A,FALSE,"4WD"}</definedName>
    <definedName name="서류전형합격분석" localSheetId="34" hidden="1">{#N/A,#N/A,FALSE,"단축1";#N/A,#N/A,FALSE,"단축2";#N/A,#N/A,FALSE,"단축3";#N/A,#N/A,FALSE,"장축";#N/A,#N/A,FALSE,"4WD"}</definedName>
    <definedName name="서류전형합격분석" localSheetId="35" hidden="1">{#N/A,#N/A,FALSE,"단축1";#N/A,#N/A,FALSE,"단축2";#N/A,#N/A,FALSE,"단축3";#N/A,#N/A,FALSE,"장축";#N/A,#N/A,FALSE,"4WD"}</definedName>
    <definedName name="서류전형합격분석" localSheetId="5" hidden="1">{#N/A,#N/A,FALSE,"단축1";#N/A,#N/A,FALSE,"단축2";#N/A,#N/A,FALSE,"단축3";#N/A,#N/A,FALSE,"장축";#N/A,#N/A,FALSE,"4WD"}</definedName>
    <definedName name="서류전형합격분석" hidden="1">{#N/A,#N/A,FALSE,"단축1";#N/A,#N/A,FALSE,"단축2";#N/A,#N/A,FALSE,"단축3";#N/A,#N/A,FALSE,"장축";#N/A,#N/A,FALSE,"4WD"}</definedName>
    <definedName name="서류합격분석" localSheetId="38">{"UPG",0,"Auto","Auto","";"SRC",0,"Auto","Auto",""}</definedName>
    <definedName name="서류합격분석" localSheetId="28">{"UPG",0,"Auto","Auto","";"SRC",0,"Auto","Auto",""}</definedName>
    <definedName name="서류합격분석" localSheetId="29">{"UPG",0,"Auto","Auto","";"SRC",0,"Auto","Auto",""}</definedName>
    <definedName name="서류합격분석" localSheetId="33">{"UPG",0,"Auto","Auto","";"SRC",0,"Auto","Auto",""}</definedName>
    <definedName name="서류합격분석" localSheetId="32">{"UPG",0,"Auto","Auto","";"SRC",0,"Auto","Auto",""}</definedName>
    <definedName name="서류합격분석" localSheetId="30">{"UPG",0,"Auto","Auto","";"SRC",0,"Auto","Auto",""}</definedName>
    <definedName name="서류합격분석" localSheetId="4">{"UPG",0,"Auto","Auto","";"SRC",0,"Auto","Auto",""}</definedName>
    <definedName name="서류합격분석" localSheetId="3">{"UPG",0,"Auto","Auto","";"SRC",0,"Auto","Auto",""}</definedName>
    <definedName name="서류합격분석" localSheetId="37">{"UPG",0,"Auto","Auto","";"SRC",0,"Auto","Auto",""}</definedName>
    <definedName name="서류합격분석" localSheetId="0">{"UPG",0,"Auto","Auto","";"SRC",0,"Auto","Auto",""}</definedName>
    <definedName name="서류합격분석" localSheetId="40">{"UPG",0,"Auto","Auto","";"SRC",0,"Auto","Auto",""}</definedName>
    <definedName name="서류합격분석" localSheetId="34">{"UPG",0,"Auto","Auto","";"SRC",0,"Auto","Auto",""}</definedName>
    <definedName name="서류합격분석" localSheetId="35">{"UPG",0,"Auto","Auto","";"SRC",0,"Auto","Auto",""}</definedName>
    <definedName name="서류합격분석" localSheetId="5">{"UPG",0,"Auto","Auto","";"SRC",0,"Auto","Auto",""}</definedName>
    <definedName name="서류합격분석">{"UPG",0,"Auto","Auto","";"SRC",0,"Auto","Auto",""}</definedName>
    <definedName name="서울보증_CFSum" localSheetId="24">#REF!</definedName>
    <definedName name="서울보증_CFSum" localSheetId="38">#REF!</definedName>
    <definedName name="서울보증_CFSum" localSheetId="28">#REF!</definedName>
    <definedName name="서울보증_CFSum" localSheetId="29">#REF!</definedName>
    <definedName name="서울보증_CFSum" localSheetId="33">#REF!</definedName>
    <definedName name="서울보증_CFSum" localSheetId="32">#REF!</definedName>
    <definedName name="서울보증_CFSum" localSheetId="30">#REF!</definedName>
    <definedName name="서울보증_CFSum" localSheetId="4">#REF!</definedName>
    <definedName name="서울보증_CFSum" localSheetId="3">#REF!</definedName>
    <definedName name="서울보증_CFSum" localSheetId="37">#REF!</definedName>
    <definedName name="서울보증_CFSum" localSheetId="0">#REF!</definedName>
    <definedName name="서울보증_CFSum" localSheetId="40">#REF!</definedName>
    <definedName name="서울보증_CFSum" localSheetId="34">#REF!</definedName>
    <definedName name="서울보증_CFSum" localSheetId="35">#REF!</definedName>
    <definedName name="서울보증_CFSum" localSheetId="5">#REF!</definedName>
    <definedName name="서울보증_CFSum">#REF!</definedName>
    <definedName name="서울보증합계" localSheetId="24">#REF!</definedName>
    <definedName name="서울보증합계" localSheetId="38">#REF!</definedName>
    <definedName name="서울보증합계" localSheetId="28">#REF!</definedName>
    <definedName name="서울보증합계" localSheetId="29">#REF!</definedName>
    <definedName name="서울보증합계" localSheetId="33">#REF!</definedName>
    <definedName name="서울보증합계" localSheetId="32">#REF!</definedName>
    <definedName name="서울보증합계" localSheetId="30">#REF!</definedName>
    <definedName name="서울보증합계" localSheetId="4">#REF!</definedName>
    <definedName name="서울보증합계" localSheetId="3">#REF!</definedName>
    <definedName name="서울보증합계" localSheetId="37">#REF!</definedName>
    <definedName name="서울보증합계" localSheetId="0">#REF!</definedName>
    <definedName name="서울보증합계" localSheetId="40">#REF!</definedName>
    <definedName name="서울보증합계" localSheetId="34">#REF!</definedName>
    <definedName name="서울보증합계" localSheetId="35">#REF!</definedName>
    <definedName name="서울보증합계" localSheetId="5">#REF!</definedName>
    <definedName name="서울보증합계">#REF!</definedName>
    <definedName name="설문지" localSheetId="24" hidden="1">#REF!</definedName>
    <definedName name="설문지" localSheetId="38" hidden="1">#REF!</definedName>
    <definedName name="설문지" localSheetId="28" hidden="1">#REF!</definedName>
    <definedName name="설문지" localSheetId="29" hidden="1">#REF!</definedName>
    <definedName name="설문지" localSheetId="33" hidden="1">#REF!</definedName>
    <definedName name="설문지" localSheetId="32" hidden="1">#REF!</definedName>
    <definedName name="설문지" localSheetId="30" hidden="1">#REF!</definedName>
    <definedName name="설문지" localSheetId="4" hidden="1">#REF!</definedName>
    <definedName name="설문지" localSheetId="3" hidden="1">#REF!</definedName>
    <definedName name="설문지" localSheetId="37" hidden="1">#REF!</definedName>
    <definedName name="설문지" localSheetId="0" hidden="1">#REF!</definedName>
    <definedName name="설문지" localSheetId="40" hidden="1">#REF!</definedName>
    <definedName name="설문지" localSheetId="34" hidden="1">#REF!</definedName>
    <definedName name="설문지" localSheetId="35" hidden="1">#REF!</definedName>
    <definedName name="설문지" localSheetId="5" hidden="1">#REF!</definedName>
    <definedName name="설문지" hidden="1">#REF!</definedName>
    <definedName name="세금종류" localSheetId="24">#REF!</definedName>
    <definedName name="세금종류" localSheetId="38">#REF!</definedName>
    <definedName name="세금종류" localSheetId="28">#REF!</definedName>
    <definedName name="세금종류" localSheetId="29">#REF!</definedName>
    <definedName name="세금종류" localSheetId="33">#REF!</definedName>
    <definedName name="세금종류" localSheetId="32">#REF!</definedName>
    <definedName name="세금종류" localSheetId="30">#REF!</definedName>
    <definedName name="세금종류" localSheetId="4">#REF!</definedName>
    <definedName name="세금종류" localSheetId="3">#REF!</definedName>
    <definedName name="세금종류" localSheetId="37">#REF!</definedName>
    <definedName name="세금종류" localSheetId="0">#REF!</definedName>
    <definedName name="세금종류" localSheetId="40">#REF!</definedName>
    <definedName name="세금종류" localSheetId="34">#REF!</definedName>
    <definedName name="세금종류" localSheetId="35">#REF!</definedName>
    <definedName name="세금종류" localSheetId="5">#REF!</definedName>
    <definedName name="세금종류">#REF!</definedName>
    <definedName name="세무서코드표" localSheetId="24">#REF!</definedName>
    <definedName name="세무서코드표" localSheetId="38">#REF!</definedName>
    <definedName name="세무서코드표" localSheetId="28">#REF!</definedName>
    <definedName name="세무서코드표" localSheetId="29">#REF!</definedName>
    <definedName name="세무서코드표" localSheetId="33">#REF!</definedName>
    <definedName name="세무서코드표" localSheetId="32">#REF!</definedName>
    <definedName name="세무서코드표" localSheetId="30">#REF!</definedName>
    <definedName name="세무서코드표" localSheetId="4">#REF!</definedName>
    <definedName name="세무서코드표" localSheetId="3">#REF!</definedName>
    <definedName name="세무서코드표" localSheetId="37">#REF!</definedName>
    <definedName name="세무서코드표" localSheetId="0">#REF!</definedName>
    <definedName name="세무서코드표" localSheetId="40">#REF!</definedName>
    <definedName name="세무서코드표" localSheetId="34">#REF!</definedName>
    <definedName name="세무서코드표" localSheetId="35">#REF!</definedName>
    <definedName name="세무서코드표" localSheetId="5">#REF!</definedName>
    <definedName name="세무서코드표">#REF!</definedName>
    <definedName name="세율" localSheetId="24">#REF!</definedName>
    <definedName name="세율" localSheetId="38">#REF!</definedName>
    <definedName name="세율" localSheetId="28">#REF!</definedName>
    <definedName name="세율" localSheetId="29">#REF!</definedName>
    <definedName name="세율" localSheetId="33">#REF!</definedName>
    <definedName name="세율" localSheetId="32">#REF!</definedName>
    <definedName name="세율" localSheetId="30">#REF!</definedName>
    <definedName name="세율" localSheetId="4">#REF!</definedName>
    <definedName name="세율" localSheetId="3">#REF!</definedName>
    <definedName name="세율" localSheetId="37">#REF!</definedName>
    <definedName name="세율" localSheetId="0">#REF!</definedName>
    <definedName name="세율" localSheetId="40">#REF!</definedName>
    <definedName name="세율" localSheetId="34">#REF!</definedName>
    <definedName name="세율" localSheetId="35">#REF!</definedName>
    <definedName name="세율" localSheetId="5">#REF!</definedName>
    <definedName name="세율">#REF!</definedName>
    <definedName name="소차" localSheetId="24">#REF!,#REF!</definedName>
    <definedName name="소차" localSheetId="38">#REF!,#REF!</definedName>
    <definedName name="소차" localSheetId="28">#REF!,#REF!</definedName>
    <definedName name="소차" localSheetId="29">#REF!,#REF!</definedName>
    <definedName name="소차" localSheetId="33">#REF!,#REF!</definedName>
    <definedName name="소차" localSheetId="32">#REF!,#REF!</definedName>
    <definedName name="소차" localSheetId="30">#REF!,#REF!</definedName>
    <definedName name="소차" localSheetId="4">#REF!,#REF!</definedName>
    <definedName name="소차" localSheetId="3">#REF!,#REF!</definedName>
    <definedName name="소차" localSheetId="37">#REF!,#REF!</definedName>
    <definedName name="소차" localSheetId="0">#REF!,#REF!</definedName>
    <definedName name="소차" localSheetId="40">#REF!,#REF!</definedName>
    <definedName name="소차" localSheetId="34">#REF!,#REF!</definedName>
    <definedName name="소차" localSheetId="35">#REF!,#REF!</definedName>
    <definedName name="소차" localSheetId="5">#REF!,#REF!</definedName>
    <definedName name="소차">#REF!,#REF!</definedName>
    <definedName name="손익계획" localSheetId="24">#REF!</definedName>
    <definedName name="손익계획" localSheetId="38">#REF!</definedName>
    <definedName name="손익계획" localSheetId="28">#REF!</definedName>
    <definedName name="손익계획" localSheetId="29">#REF!</definedName>
    <definedName name="손익계획" localSheetId="33">#REF!</definedName>
    <definedName name="손익계획" localSheetId="32">#REF!</definedName>
    <definedName name="손익계획" localSheetId="30">#REF!</definedName>
    <definedName name="손익계획" localSheetId="4">#REF!</definedName>
    <definedName name="손익계획" localSheetId="3">#REF!</definedName>
    <definedName name="손익계획" localSheetId="37">#REF!</definedName>
    <definedName name="손익계획" localSheetId="0">#REF!</definedName>
    <definedName name="손익계획" localSheetId="40">#REF!</definedName>
    <definedName name="손익계획" localSheetId="34">#REF!</definedName>
    <definedName name="손익계획" localSheetId="35">#REF!</definedName>
    <definedName name="손익계획" localSheetId="5">#REF!</definedName>
    <definedName name="손익계획">#REF!</definedName>
    <definedName name="손익본사" localSheetId="24">#REF!,#REF!,#REF!,#REF!,#REF!,#REF!</definedName>
    <definedName name="손익본사" localSheetId="38">#REF!,#REF!,#REF!,#REF!,#REF!,#REF!</definedName>
    <definedName name="손익본사" localSheetId="28">#REF!,#REF!,#REF!,#REF!,#REF!,#REF!</definedName>
    <definedName name="손익본사" localSheetId="29">#REF!,#REF!,#REF!,#REF!,#REF!,#REF!</definedName>
    <definedName name="손익본사" localSheetId="33">#REF!,#REF!,#REF!,#REF!,#REF!,#REF!</definedName>
    <definedName name="손익본사" localSheetId="32">#REF!,#REF!,#REF!,#REF!,#REF!,#REF!</definedName>
    <definedName name="손익본사" localSheetId="30">#REF!,#REF!,#REF!,#REF!,#REF!,#REF!</definedName>
    <definedName name="손익본사" localSheetId="4">#REF!,#REF!,#REF!,#REF!,#REF!,#REF!</definedName>
    <definedName name="손익본사" localSheetId="3">#REF!,#REF!,#REF!,#REF!,#REF!,#REF!</definedName>
    <definedName name="손익본사" localSheetId="37">#REF!,#REF!,#REF!,#REF!,#REF!,#REF!</definedName>
    <definedName name="손익본사" localSheetId="0">#REF!,#REF!,#REF!,#REF!,#REF!,#REF!</definedName>
    <definedName name="손익본사" localSheetId="40">#REF!,#REF!,#REF!,#REF!,#REF!,#REF!</definedName>
    <definedName name="손익본사" localSheetId="34">#REF!,#REF!,#REF!,#REF!,#REF!,#REF!</definedName>
    <definedName name="손익본사" localSheetId="35">#REF!,#REF!,#REF!,#REF!,#REF!,#REF!</definedName>
    <definedName name="손익본사" localSheetId="5">#REF!,#REF!,#REF!,#REF!,#REF!,#REF!</definedName>
    <definedName name="손익본사">#REF!,#REF!,#REF!,#REF!,#REF!,#REF!</definedName>
    <definedName name="손익수" localSheetId="24">#REF!</definedName>
    <definedName name="손익수" localSheetId="38">#REF!</definedName>
    <definedName name="손익수" localSheetId="28">#REF!</definedName>
    <definedName name="손익수" localSheetId="29">#REF!</definedName>
    <definedName name="손익수" localSheetId="33">#REF!</definedName>
    <definedName name="손익수" localSheetId="32">#REF!</definedName>
    <definedName name="손익수" localSheetId="30">#REF!</definedName>
    <definedName name="손익수" localSheetId="4">#REF!</definedName>
    <definedName name="손익수" localSheetId="3">#REF!</definedName>
    <definedName name="손익수" localSheetId="37">#REF!</definedName>
    <definedName name="손익수" localSheetId="0">#REF!</definedName>
    <definedName name="손익수" localSheetId="40">#REF!</definedName>
    <definedName name="손익수" localSheetId="34">#REF!</definedName>
    <definedName name="손익수" localSheetId="35">#REF!</definedName>
    <definedName name="손익수" localSheetId="5">#REF!</definedName>
    <definedName name="손익수">#REF!</definedName>
    <definedName name="손익요약" localSheetId="24">#REF!</definedName>
    <definedName name="손익요약" localSheetId="38">#REF!</definedName>
    <definedName name="손익요약" localSheetId="28">#REF!</definedName>
    <definedName name="손익요약" localSheetId="29">#REF!</definedName>
    <definedName name="손익요약" localSheetId="33">#REF!</definedName>
    <definedName name="손익요약" localSheetId="32">#REF!</definedName>
    <definedName name="손익요약" localSheetId="30">#REF!</definedName>
    <definedName name="손익요약" localSheetId="4">#REF!</definedName>
    <definedName name="손익요약" localSheetId="3">#REF!</definedName>
    <definedName name="손익요약" localSheetId="37">#REF!</definedName>
    <definedName name="손익요약" localSheetId="0">#REF!</definedName>
    <definedName name="손익요약" localSheetId="40">#REF!</definedName>
    <definedName name="손익요약" localSheetId="34">#REF!</definedName>
    <definedName name="손익요약" localSheetId="35">#REF!</definedName>
    <definedName name="손익요약" localSheetId="5">#REF!</definedName>
    <definedName name="손익요약">#REF!</definedName>
    <definedName name="손익현황" localSheetId="24">#REF!</definedName>
    <definedName name="손익현황" localSheetId="38">#REF!</definedName>
    <definedName name="손익현황" localSheetId="28">#REF!</definedName>
    <definedName name="손익현황" localSheetId="29">#REF!</definedName>
    <definedName name="손익현황" localSheetId="33">#REF!</definedName>
    <definedName name="손익현황" localSheetId="32">#REF!</definedName>
    <definedName name="손익현황" localSheetId="30">#REF!</definedName>
    <definedName name="손익현황" localSheetId="4">#REF!</definedName>
    <definedName name="손익현황" localSheetId="3">#REF!</definedName>
    <definedName name="손익현황" localSheetId="37">#REF!</definedName>
    <definedName name="손익현황" localSheetId="0">#REF!</definedName>
    <definedName name="손익현황" localSheetId="40">#REF!</definedName>
    <definedName name="손익현황" localSheetId="34">#REF!</definedName>
    <definedName name="손익현황" localSheetId="35">#REF!</definedName>
    <definedName name="손익현황" localSheetId="5">#REF!</definedName>
    <definedName name="손익현황">#REF!</definedName>
    <definedName name="수국별" localSheetId="24">#REF!</definedName>
    <definedName name="수국별" localSheetId="38">#REF!</definedName>
    <definedName name="수국별" localSheetId="28">#REF!</definedName>
    <definedName name="수국별" localSheetId="29">#REF!</definedName>
    <definedName name="수국별" localSheetId="33">#REF!</definedName>
    <definedName name="수국별" localSheetId="32">#REF!</definedName>
    <definedName name="수국별" localSheetId="30">#REF!</definedName>
    <definedName name="수국별" localSheetId="4">#REF!</definedName>
    <definedName name="수국별" localSheetId="3">#REF!</definedName>
    <definedName name="수국별" localSheetId="37">#REF!</definedName>
    <definedName name="수국별" localSheetId="0">#REF!</definedName>
    <definedName name="수국별" localSheetId="40">#REF!</definedName>
    <definedName name="수국별" localSheetId="34">#REF!</definedName>
    <definedName name="수국별" localSheetId="35">#REF!</definedName>
    <definedName name="수국별" localSheetId="5">#REF!</definedName>
    <definedName name="수국별">#REF!</definedName>
    <definedName name="수립팀">[20]목록표!$BM$5:$BM$14</definedName>
    <definedName name="수익율표" localSheetId="24">#REF!</definedName>
    <definedName name="수익율표" localSheetId="38">#REF!</definedName>
    <definedName name="수익율표" localSheetId="28">#REF!</definedName>
    <definedName name="수익율표" localSheetId="29">#REF!</definedName>
    <definedName name="수익율표" localSheetId="33">#REF!</definedName>
    <definedName name="수익율표" localSheetId="32">#REF!</definedName>
    <definedName name="수익율표" localSheetId="30">#REF!</definedName>
    <definedName name="수익율표" localSheetId="4">#REF!</definedName>
    <definedName name="수익율표" localSheetId="3">#REF!</definedName>
    <definedName name="수익율표" localSheetId="37">#REF!</definedName>
    <definedName name="수익율표" localSheetId="0">#REF!</definedName>
    <definedName name="수익율표" localSheetId="40">#REF!</definedName>
    <definedName name="수익율표" localSheetId="34">#REF!</definedName>
    <definedName name="수익율표" localSheetId="35">#REF!</definedName>
    <definedName name="수익율표" localSheetId="5">#REF!</definedName>
    <definedName name="수익율표">#REF!</definedName>
    <definedName name="수정물량" localSheetId="38" hidden="1">{#N/A,#N/A,TRUE,"Y생산";#N/A,#N/A,TRUE,"Y판매";#N/A,#N/A,TRUE,"Y총물량";#N/A,#N/A,TRUE,"Y능력";#N/A,#N/A,TRUE,"YKD"}</definedName>
    <definedName name="수정물량" localSheetId="28" hidden="1">{#N/A,#N/A,TRUE,"Y생산";#N/A,#N/A,TRUE,"Y판매";#N/A,#N/A,TRUE,"Y총물량";#N/A,#N/A,TRUE,"Y능력";#N/A,#N/A,TRUE,"YKD"}</definedName>
    <definedName name="수정물량" localSheetId="29" hidden="1">{#N/A,#N/A,TRUE,"Y생산";#N/A,#N/A,TRUE,"Y판매";#N/A,#N/A,TRUE,"Y총물량";#N/A,#N/A,TRUE,"Y능력";#N/A,#N/A,TRUE,"YKD"}</definedName>
    <definedName name="수정물량" localSheetId="33" hidden="1">{#N/A,#N/A,TRUE,"Y생산";#N/A,#N/A,TRUE,"Y판매";#N/A,#N/A,TRUE,"Y총물량";#N/A,#N/A,TRUE,"Y능력";#N/A,#N/A,TRUE,"YKD"}</definedName>
    <definedName name="수정물량" localSheetId="32" hidden="1">{#N/A,#N/A,TRUE,"Y생산";#N/A,#N/A,TRUE,"Y판매";#N/A,#N/A,TRUE,"Y총물량";#N/A,#N/A,TRUE,"Y능력";#N/A,#N/A,TRUE,"YKD"}</definedName>
    <definedName name="수정물량" localSheetId="30" hidden="1">{#N/A,#N/A,TRUE,"Y생산";#N/A,#N/A,TRUE,"Y판매";#N/A,#N/A,TRUE,"Y총물량";#N/A,#N/A,TRUE,"Y능력";#N/A,#N/A,TRUE,"YKD"}</definedName>
    <definedName name="수정물량" localSheetId="4" hidden="1">{#N/A,#N/A,TRUE,"Y생산";#N/A,#N/A,TRUE,"Y판매";#N/A,#N/A,TRUE,"Y총물량";#N/A,#N/A,TRUE,"Y능력";#N/A,#N/A,TRUE,"YKD"}</definedName>
    <definedName name="수정물량" localSheetId="3" hidden="1">{#N/A,#N/A,TRUE,"Y생산";#N/A,#N/A,TRUE,"Y판매";#N/A,#N/A,TRUE,"Y총물량";#N/A,#N/A,TRUE,"Y능력";#N/A,#N/A,TRUE,"YKD"}</definedName>
    <definedName name="수정물량" localSheetId="37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localSheetId="40" hidden="1">{#N/A,#N/A,TRUE,"Y생산";#N/A,#N/A,TRUE,"Y판매";#N/A,#N/A,TRUE,"Y총물량";#N/A,#N/A,TRUE,"Y능력";#N/A,#N/A,TRUE,"YKD"}</definedName>
    <definedName name="수정물량" localSheetId="34" hidden="1">{#N/A,#N/A,TRUE,"Y생산";#N/A,#N/A,TRUE,"Y판매";#N/A,#N/A,TRUE,"Y총물량";#N/A,#N/A,TRUE,"Y능력";#N/A,#N/A,TRUE,"YKD"}</definedName>
    <definedName name="수정물량" localSheetId="35" hidden="1">{#N/A,#N/A,TRUE,"Y생산";#N/A,#N/A,TRUE,"Y판매";#N/A,#N/A,TRUE,"Y총물량";#N/A,#N/A,TRUE,"Y능력";#N/A,#N/A,TRUE,"YKD"}</definedName>
    <definedName name="수정물량" localSheetId="5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수정사항" localSheetId="24" hidden="1">#REF!</definedName>
    <definedName name="수정사항" localSheetId="38" hidden="1">#REF!</definedName>
    <definedName name="수정사항" localSheetId="28" hidden="1">#REF!</definedName>
    <definedName name="수정사항" localSheetId="29" hidden="1">#REF!</definedName>
    <definedName name="수정사항" localSheetId="33" hidden="1">#REF!</definedName>
    <definedName name="수정사항" localSheetId="32" hidden="1">#REF!</definedName>
    <definedName name="수정사항" localSheetId="30" hidden="1">#REF!</definedName>
    <definedName name="수정사항" localSheetId="4" hidden="1">#REF!</definedName>
    <definedName name="수정사항" localSheetId="3" hidden="1">#REF!</definedName>
    <definedName name="수정사항" localSheetId="37" hidden="1">#REF!</definedName>
    <definedName name="수정사항" localSheetId="0" hidden="1">#REF!</definedName>
    <definedName name="수정사항" localSheetId="40" hidden="1">#REF!</definedName>
    <definedName name="수정사항" localSheetId="34" hidden="1">#REF!</definedName>
    <definedName name="수정사항" localSheetId="35" hidden="1">#REF!</definedName>
    <definedName name="수정사항" localSheetId="5" hidden="1">#REF!</definedName>
    <definedName name="수정사항" hidden="1">#REF!</definedName>
    <definedName name="수정사항1" localSheetId="24">#REF!</definedName>
    <definedName name="수정사항1" localSheetId="38">#REF!</definedName>
    <definedName name="수정사항1" localSheetId="28">#REF!</definedName>
    <definedName name="수정사항1" localSheetId="29">#REF!</definedName>
    <definedName name="수정사항1" localSheetId="33">#REF!</definedName>
    <definedName name="수정사항1" localSheetId="32">#REF!</definedName>
    <definedName name="수정사항1" localSheetId="30">#REF!</definedName>
    <definedName name="수정사항1" localSheetId="4">#REF!</definedName>
    <definedName name="수정사항1" localSheetId="3">#REF!</definedName>
    <definedName name="수정사항1" localSheetId="37">#REF!</definedName>
    <definedName name="수정사항1" localSheetId="0">#REF!</definedName>
    <definedName name="수정사항1" localSheetId="40">#REF!</definedName>
    <definedName name="수정사항1" localSheetId="34">#REF!</definedName>
    <definedName name="수정사항1" localSheetId="35">#REF!</definedName>
    <definedName name="수정사항1" localSheetId="5">#REF!</definedName>
    <definedName name="수정사항1">#REF!</definedName>
    <definedName name="순번" localSheetId="24">#REF!</definedName>
    <definedName name="순번" localSheetId="38">#REF!</definedName>
    <definedName name="순번" localSheetId="28">#REF!</definedName>
    <definedName name="순번" localSheetId="29">#REF!</definedName>
    <definedName name="순번" localSheetId="33">#REF!</definedName>
    <definedName name="순번" localSheetId="32">#REF!</definedName>
    <definedName name="순번" localSheetId="30">#REF!</definedName>
    <definedName name="순번" localSheetId="4">#REF!</definedName>
    <definedName name="순번" localSheetId="3">#REF!</definedName>
    <definedName name="순번" localSheetId="37">#REF!</definedName>
    <definedName name="순번" localSheetId="0">#REF!</definedName>
    <definedName name="순번" localSheetId="40">#REF!</definedName>
    <definedName name="순번" localSheetId="34">#REF!</definedName>
    <definedName name="순번" localSheetId="35">#REF!</definedName>
    <definedName name="순번" localSheetId="5">#REF!</definedName>
    <definedName name="순번">#REF!</definedName>
    <definedName name="施_設__投_資" localSheetId="24">#REF!</definedName>
    <definedName name="施_設__投_資" localSheetId="38">#REF!</definedName>
    <definedName name="施_設__投_資" localSheetId="28">#REF!</definedName>
    <definedName name="施_設__投_資" localSheetId="29">#REF!</definedName>
    <definedName name="施_設__投_資" localSheetId="33">#REF!</definedName>
    <definedName name="施_設__投_資" localSheetId="32">#REF!</definedName>
    <definedName name="施_設__投_資" localSheetId="30">#REF!</definedName>
    <definedName name="施_設__投_資" localSheetId="4">#REF!</definedName>
    <definedName name="施_設__投_資" localSheetId="3">#REF!</definedName>
    <definedName name="施_設__投_資" localSheetId="37">#REF!</definedName>
    <definedName name="施_設__投_資" localSheetId="0">#REF!</definedName>
    <definedName name="施_設__投_資" localSheetId="40">#REF!</definedName>
    <definedName name="施_設__投_資" localSheetId="34">#REF!</definedName>
    <definedName name="施_設__投_資" localSheetId="35">#REF!</definedName>
    <definedName name="施_設__投_資" localSheetId="5">#REF!</definedName>
    <definedName name="施_設__投_資">#REF!</definedName>
    <definedName name="시나1">'[13]전북ES_통합(운영예산)-Item'!$I$2</definedName>
    <definedName name="시작" localSheetId="24">#REF!</definedName>
    <definedName name="시작" localSheetId="38">#REF!</definedName>
    <definedName name="시작" localSheetId="28">#REF!</definedName>
    <definedName name="시작" localSheetId="29">#REF!</definedName>
    <definedName name="시작" localSheetId="33">#REF!</definedName>
    <definedName name="시작" localSheetId="32">#REF!</definedName>
    <definedName name="시작" localSheetId="30">#REF!</definedName>
    <definedName name="시작" localSheetId="4">#REF!</definedName>
    <definedName name="시작" localSheetId="3">#REF!</definedName>
    <definedName name="시작" localSheetId="37">#REF!</definedName>
    <definedName name="시작" localSheetId="0">#REF!</definedName>
    <definedName name="시작" localSheetId="40">#REF!</definedName>
    <definedName name="시작" localSheetId="34">#REF!</definedName>
    <definedName name="시작" localSheetId="35">#REF!</definedName>
    <definedName name="시작" localSheetId="5">#REF!</definedName>
    <definedName name="시작">#REF!</definedName>
    <definedName name="시장위험" localSheetId="24">#REF!</definedName>
    <definedName name="시장위험" localSheetId="38">#REF!</definedName>
    <definedName name="시장위험" localSheetId="28">#REF!</definedName>
    <definedName name="시장위험" localSheetId="29">#REF!</definedName>
    <definedName name="시장위험" localSheetId="33">#REF!</definedName>
    <definedName name="시장위험" localSheetId="32">#REF!</definedName>
    <definedName name="시장위험" localSheetId="30">#REF!</definedName>
    <definedName name="시장위험" localSheetId="4">#REF!</definedName>
    <definedName name="시장위험" localSheetId="3">#REF!</definedName>
    <definedName name="시장위험" localSheetId="37">#REF!</definedName>
    <definedName name="시장위험" localSheetId="0">#REF!</definedName>
    <definedName name="시장위험" localSheetId="40">#REF!</definedName>
    <definedName name="시장위험" localSheetId="34">#REF!</definedName>
    <definedName name="시장위험" localSheetId="35">#REF!</definedName>
    <definedName name="시장위험" localSheetId="5">#REF!</definedName>
    <definedName name="시장위험">#REF!</definedName>
    <definedName name="신d" localSheetId="24">#REF!</definedName>
    <definedName name="신d" localSheetId="38">#REF!</definedName>
    <definedName name="신d" localSheetId="28">#REF!</definedName>
    <definedName name="신d" localSheetId="29">#REF!</definedName>
    <definedName name="신d" localSheetId="33">#REF!</definedName>
    <definedName name="신d" localSheetId="32">#REF!</definedName>
    <definedName name="신d" localSheetId="30">#REF!</definedName>
    <definedName name="신d" localSheetId="4">#REF!</definedName>
    <definedName name="신d" localSheetId="3">#REF!</definedName>
    <definedName name="신d" localSheetId="37">#REF!</definedName>
    <definedName name="신d" localSheetId="0">#REF!</definedName>
    <definedName name="신d" localSheetId="40">#REF!</definedName>
    <definedName name="신d" localSheetId="34">#REF!</definedName>
    <definedName name="신d" localSheetId="35">#REF!</definedName>
    <definedName name="신d" localSheetId="5">#REF!</definedName>
    <definedName name="신d">#REF!</definedName>
    <definedName name="신용융자" localSheetId="24">#REF!</definedName>
    <definedName name="신용융자" localSheetId="38">#REF!</definedName>
    <definedName name="신용융자" localSheetId="28">#REF!</definedName>
    <definedName name="신용융자" localSheetId="29">#REF!</definedName>
    <definedName name="신용융자" localSheetId="33">#REF!</definedName>
    <definedName name="신용융자" localSheetId="32">#REF!</definedName>
    <definedName name="신용융자" localSheetId="30">#REF!</definedName>
    <definedName name="신용융자" localSheetId="4">#REF!</definedName>
    <definedName name="신용융자" localSheetId="3">#REF!</definedName>
    <definedName name="신용융자" localSheetId="37">#REF!</definedName>
    <definedName name="신용융자" localSheetId="0">#REF!</definedName>
    <definedName name="신용융자" localSheetId="40">#REF!</definedName>
    <definedName name="신용융자" localSheetId="34">#REF!</definedName>
    <definedName name="신용융자" localSheetId="35">#REF!</definedName>
    <definedName name="신용융자" localSheetId="5">#REF!</definedName>
    <definedName name="신용융자">#REF!</definedName>
    <definedName name="實績" localSheetId="24">#REF!</definedName>
    <definedName name="實績" localSheetId="38">#REF!</definedName>
    <definedName name="實績" localSheetId="28">#REF!</definedName>
    <definedName name="實績" localSheetId="29">#REF!</definedName>
    <definedName name="實績" localSheetId="33">#REF!</definedName>
    <definedName name="實績" localSheetId="32">#REF!</definedName>
    <definedName name="實績" localSheetId="30">#REF!</definedName>
    <definedName name="實績" localSheetId="4">#REF!</definedName>
    <definedName name="實績" localSheetId="3">#REF!</definedName>
    <definedName name="實績" localSheetId="37">#REF!</definedName>
    <definedName name="實績" localSheetId="0">#REF!</definedName>
    <definedName name="實績" localSheetId="40">#REF!</definedName>
    <definedName name="實績" localSheetId="34">#REF!</definedName>
    <definedName name="實績" localSheetId="35">#REF!</definedName>
    <definedName name="實績" localSheetId="5">#REF!</definedName>
    <definedName name="實績">#REF!</definedName>
    <definedName name="실적__2837억원" localSheetId="24">#REF!</definedName>
    <definedName name="실적__2837억원" localSheetId="38">#REF!</definedName>
    <definedName name="실적__2837억원" localSheetId="28">#REF!</definedName>
    <definedName name="실적__2837억원" localSheetId="29">#REF!</definedName>
    <definedName name="실적__2837억원" localSheetId="33">#REF!</definedName>
    <definedName name="실적__2837억원" localSheetId="32">#REF!</definedName>
    <definedName name="실적__2837억원" localSheetId="30">#REF!</definedName>
    <definedName name="실적__2837억원" localSheetId="4">#REF!</definedName>
    <definedName name="실적__2837억원" localSheetId="3">#REF!</definedName>
    <definedName name="실적__2837억원" localSheetId="37">#REF!</definedName>
    <definedName name="실적__2837억원" localSheetId="0">#REF!</definedName>
    <definedName name="실적__2837억원" localSheetId="40">#REF!</definedName>
    <definedName name="실적__2837억원" localSheetId="34">#REF!</definedName>
    <definedName name="실적__2837억원" localSheetId="35">#REF!</definedName>
    <definedName name="실적__2837억원" localSheetId="5">#REF!</definedName>
    <definedName name="실적__2837억원">#REF!</definedName>
    <definedName name="실적5장" localSheetId="24">#REF!,#REF!,#REF!,#REF!,#REF!</definedName>
    <definedName name="실적5장" localSheetId="38">#REF!,#REF!,#REF!,#REF!,#REF!</definedName>
    <definedName name="실적5장" localSheetId="28">#REF!,#REF!,#REF!,#REF!,#REF!</definedName>
    <definedName name="실적5장" localSheetId="29">#REF!,#REF!,#REF!,#REF!,#REF!</definedName>
    <definedName name="실적5장" localSheetId="33">#REF!,#REF!,#REF!,#REF!,#REF!</definedName>
    <definedName name="실적5장" localSheetId="32">#REF!,#REF!,#REF!,#REF!,#REF!</definedName>
    <definedName name="실적5장" localSheetId="30">#REF!,#REF!,#REF!,#REF!,#REF!</definedName>
    <definedName name="실적5장" localSheetId="4">#REF!,#REF!,#REF!,#REF!,#REF!</definedName>
    <definedName name="실적5장" localSheetId="3">#REF!,#REF!,#REF!,#REF!,#REF!</definedName>
    <definedName name="실적5장" localSheetId="37">#REF!,#REF!,#REF!,#REF!,#REF!</definedName>
    <definedName name="실적5장" localSheetId="0">#REF!,#REF!,#REF!,#REF!,#REF!</definedName>
    <definedName name="실적5장" localSheetId="40">#REF!,#REF!,#REF!,#REF!,#REF!</definedName>
    <definedName name="실적5장" localSheetId="34">#REF!,#REF!,#REF!,#REF!,#REF!</definedName>
    <definedName name="실적5장" localSheetId="35">#REF!,#REF!,#REF!,#REF!,#REF!</definedName>
    <definedName name="실적5장" localSheetId="5">#REF!,#REF!,#REF!,#REF!,#REF!</definedName>
    <definedName name="실적5장">#REF!,#REF!,#REF!,#REF!,#REF!</definedName>
    <definedName name="ㅇ1225" localSheetId="24">#REF!</definedName>
    <definedName name="ㅇ1225" localSheetId="38">#REF!</definedName>
    <definedName name="ㅇ1225" localSheetId="28">#REF!</definedName>
    <definedName name="ㅇ1225" localSheetId="29">#REF!</definedName>
    <definedName name="ㅇ1225" localSheetId="33">#REF!</definedName>
    <definedName name="ㅇ1225" localSheetId="32">#REF!</definedName>
    <definedName name="ㅇ1225" localSheetId="30">#REF!</definedName>
    <definedName name="ㅇ1225" localSheetId="4">#REF!</definedName>
    <definedName name="ㅇ1225" localSheetId="3">#REF!</definedName>
    <definedName name="ㅇ1225" localSheetId="37">#REF!</definedName>
    <definedName name="ㅇ1225" localSheetId="0">#REF!</definedName>
    <definedName name="ㅇ1225" localSheetId="40">#REF!</definedName>
    <definedName name="ㅇ1225" localSheetId="34">#REF!</definedName>
    <definedName name="ㅇ1225" localSheetId="35">#REF!</definedName>
    <definedName name="ㅇ1225" localSheetId="5">#REF!</definedName>
    <definedName name="ㅇ1225">#REF!</definedName>
    <definedName name="ㅇ1776" localSheetId="24">#REF!</definedName>
    <definedName name="ㅇ1776" localSheetId="38">#REF!</definedName>
    <definedName name="ㅇ1776" localSheetId="28">#REF!</definedName>
    <definedName name="ㅇ1776" localSheetId="29">#REF!</definedName>
    <definedName name="ㅇ1776" localSheetId="33">#REF!</definedName>
    <definedName name="ㅇ1776" localSheetId="32">#REF!</definedName>
    <definedName name="ㅇ1776" localSheetId="30">#REF!</definedName>
    <definedName name="ㅇ1776" localSheetId="4">#REF!</definedName>
    <definedName name="ㅇ1776" localSheetId="3">#REF!</definedName>
    <definedName name="ㅇ1776" localSheetId="37">#REF!</definedName>
    <definedName name="ㅇ1776" localSheetId="0">#REF!</definedName>
    <definedName name="ㅇ1776" localSheetId="40">#REF!</definedName>
    <definedName name="ㅇ1776" localSheetId="34">#REF!</definedName>
    <definedName name="ㅇ1776" localSheetId="35">#REF!</definedName>
    <definedName name="ㅇ1776" localSheetId="5">#REF!</definedName>
    <definedName name="ㅇ1776">#REF!</definedName>
    <definedName name="ㅇ304" localSheetId="24">#REF!</definedName>
    <definedName name="ㅇ304" localSheetId="38">#REF!</definedName>
    <definedName name="ㅇ304" localSheetId="28">#REF!</definedName>
    <definedName name="ㅇ304" localSheetId="29">#REF!</definedName>
    <definedName name="ㅇ304" localSheetId="33">#REF!</definedName>
    <definedName name="ㅇ304" localSheetId="32">#REF!</definedName>
    <definedName name="ㅇ304" localSheetId="30">#REF!</definedName>
    <definedName name="ㅇ304" localSheetId="4">#REF!</definedName>
    <definedName name="ㅇ304" localSheetId="3">#REF!</definedName>
    <definedName name="ㅇ304" localSheetId="37">#REF!</definedName>
    <definedName name="ㅇ304" localSheetId="0">#REF!</definedName>
    <definedName name="ㅇ304" localSheetId="40">#REF!</definedName>
    <definedName name="ㅇ304" localSheetId="34">#REF!</definedName>
    <definedName name="ㅇ304" localSheetId="35">#REF!</definedName>
    <definedName name="ㅇ304" localSheetId="5">#REF!</definedName>
    <definedName name="ㅇ304">#REF!</definedName>
    <definedName name="ㅇ397" localSheetId="24">#REF!</definedName>
    <definedName name="ㅇ397" localSheetId="38">#REF!</definedName>
    <definedName name="ㅇ397" localSheetId="28">#REF!</definedName>
    <definedName name="ㅇ397" localSheetId="29">#REF!</definedName>
    <definedName name="ㅇ397" localSheetId="33">#REF!</definedName>
    <definedName name="ㅇ397" localSheetId="32">#REF!</definedName>
    <definedName name="ㅇ397" localSheetId="30">#REF!</definedName>
    <definedName name="ㅇ397" localSheetId="4">#REF!</definedName>
    <definedName name="ㅇ397" localSheetId="3">#REF!</definedName>
    <definedName name="ㅇ397" localSheetId="37">#REF!</definedName>
    <definedName name="ㅇ397" localSheetId="0">#REF!</definedName>
    <definedName name="ㅇ397" localSheetId="40">#REF!</definedName>
    <definedName name="ㅇ397" localSheetId="34">#REF!</definedName>
    <definedName name="ㅇ397" localSheetId="35">#REF!</definedName>
    <definedName name="ㅇ397" localSheetId="5">#REF!</definedName>
    <definedName name="ㅇ397">#REF!</definedName>
    <definedName name="ㅇ977" localSheetId="24">#REF!</definedName>
    <definedName name="ㅇ977" localSheetId="38">#REF!</definedName>
    <definedName name="ㅇ977" localSheetId="28">#REF!</definedName>
    <definedName name="ㅇ977" localSheetId="29">#REF!</definedName>
    <definedName name="ㅇ977" localSheetId="33">#REF!</definedName>
    <definedName name="ㅇ977" localSheetId="32">#REF!</definedName>
    <definedName name="ㅇ977" localSheetId="30">#REF!</definedName>
    <definedName name="ㅇ977" localSheetId="4">#REF!</definedName>
    <definedName name="ㅇ977" localSheetId="3">#REF!</definedName>
    <definedName name="ㅇ977" localSheetId="37">#REF!</definedName>
    <definedName name="ㅇ977" localSheetId="0">#REF!</definedName>
    <definedName name="ㅇ977" localSheetId="40">#REF!</definedName>
    <definedName name="ㅇ977" localSheetId="34">#REF!</definedName>
    <definedName name="ㅇ977" localSheetId="35">#REF!</definedName>
    <definedName name="ㅇ977" localSheetId="5">#REF!</definedName>
    <definedName name="ㅇ977">#REF!</definedName>
    <definedName name="ㅇㄴ" localSheetId="38">리스부채!ㅇㄴ</definedName>
    <definedName name="ㅇㄴ" localSheetId="28">매입채무!ㅇㄴ</definedName>
    <definedName name="ㅇㄴ" localSheetId="29">#N/A</definedName>
    <definedName name="ㅇㄴ" localSheetId="33">미지급비용!ㅇㄴ</definedName>
    <definedName name="ㅇㄴ" localSheetId="32">선수금!ㅇㄴ</definedName>
    <definedName name="ㅇㄴ" localSheetId="30">예수금!ㅇㄴ</definedName>
    <definedName name="ㅇㄴ" localSheetId="4">'잉여금처분(안)'!ㅇㄴ</definedName>
    <definedName name="ㅇㄴ" localSheetId="3">자본변동표!ㅇㄴ</definedName>
    <definedName name="ㅇㄴ" localSheetId="37">장기종업원급여부채!ㅇㄴ</definedName>
    <definedName name="ㅇㄴ" localSheetId="0">'재무상태표 '!ㅇㄴ</definedName>
    <definedName name="ㅇㄴ" localSheetId="40">제조원가!ㅇㄴ</definedName>
    <definedName name="ㅇㄴ" localSheetId="34">차입금!ㅇㄴ</definedName>
    <definedName name="ㅇㄴ" localSheetId="35">퇴직충당금!ㅇㄴ</definedName>
    <definedName name="ㅇㄴ" localSheetId="5">현금흐름표!ㅇㄴ</definedName>
    <definedName name="ㅇㄴ">[0]!ㅇㄴ</definedName>
    <definedName name="ㅇㄴㄹ" localSheetId="24">#REF!</definedName>
    <definedName name="ㅇㄴㄹ" localSheetId="38">#REF!</definedName>
    <definedName name="ㅇㄴㄹ" localSheetId="28">#REF!</definedName>
    <definedName name="ㅇㄴㄹ" localSheetId="29">#REF!</definedName>
    <definedName name="ㅇㄴㄹ" localSheetId="33">#REF!</definedName>
    <definedName name="ㅇㄴㄹ" localSheetId="32">#REF!</definedName>
    <definedName name="ㅇㄴㄹ" localSheetId="30">#REF!</definedName>
    <definedName name="ㅇㄴㄹ" localSheetId="4">#REF!</definedName>
    <definedName name="ㅇㄴㄹ" localSheetId="3">#REF!</definedName>
    <definedName name="ㅇㄴㄹ" localSheetId="37">#REF!</definedName>
    <definedName name="ㅇㄴㄹ" localSheetId="0">#REF!</definedName>
    <definedName name="ㅇㄴㄹ" localSheetId="40">#REF!</definedName>
    <definedName name="ㅇㄴㄹ" localSheetId="34">#REF!</definedName>
    <definedName name="ㅇㄴㄹ" localSheetId="35">#REF!</definedName>
    <definedName name="ㅇㄴㄹ" localSheetId="5">#REF!</definedName>
    <definedName name="ㅇㄴㄹ">#REF!</definedName>
    <definedName name="ㅇㄴㅇㄴㅇㄴㅇ" localSheetId="24" hidden="1">[3]시산표!#REF!</definedName>
    <definedName name="ㅇㄴㅇㄴㅇㄴㅇ" localSheetId="38" hidden="1">[3]시산표!#REF!</definedName>
    <definedName name="ㅇㄴㅇㄴㅇㄴㅇ" localSheetId="28" hidden="1">[3]시산표!#REF!</definedName>
    <definedName name="ㅇㄴㅇㄴㅇㄴㅇ" localSheetId="29" hidden="1">[3]시산표!#REF!</definedName>
    <definedName name="ㅇㄴㅇㄴㅇㄴㅇ" localSheetId="33" hidden="1">[3]시산표!#REF!</definedName>
    <definedName name="ㅇㄴㅇㄴㅇㄴㅇ" localSheetId="32" hidden="1">[3]시산표!#REF!</definedName>
    <definedName name="ㅇㄴㅇㄴㅇㄴㅇ" localSheetId="30" hidden="1">[3]시산표!#REF!</definedName>
    <definedName name="ㅇㄴㅇㄴㅇㄴㅇ" localSheetId="4" hidden="1">[3]시산표!#REF!</definedName>
    <definedName name="ㅇㄴㅇㄴㅇㄴㅇ" localSheetId="3" hidden="1">[3]시산표!#REF!</definedName>
    <definedName name="ㅇㄴㅇㄴㅇㄴㅇ" localSheetId="37" hidden="1">[3]시산표!#REF!</definedName>
    <definedName name="ㅇㄴㅇㄴㅇㄴㅇ" localSheetId="0" hidden="1">[3]시산표!#REF!</definedName>
    <definedName name="ㅇㄴㅇㄴㅇㄴㅇ" localSheetId="40" hidden="1">[3]시산표!#REF!</definedName>
    <definedName name="ㅇㄴㅇㄴㅇㄴㅇ" localSheetId="34" hidden="1">[3]시산표!#REF!</definedName>
    <definedName name="ㅇㄴㅇㄴㅇㄴㅇ" localSheetId="35" hidden="1">[3]시산표!#REF!</definedName>
    <definedName name="ㅇㄴㅇㄴㅇㄴㅇ" localSheetId="5" hidden="1">[3]시산표!#REF!</definedName>
    <definedName name="ㅇㄴㅇㄴㅇㄴㅇ" hidden="1">[3]시산표!#REF!</definedName>
    <definedName name="ㅇ러어리" localSheetId="24">#REF!</definedName>
    <definedName name="ㅇ러어리" localSheetId="38">#REF!</definedName>
    <definedName name="ㅇ러어리" localSheetId="28">#REF!</definedName>
    <definedName name="ㅇ러어리" localSheetId="29">#REF!</definedName>
    <definedName name="ㅇ러어리" localSheetId="33">#REF!</definedName>
    <definedName name="ㅇ러어리" localSheetId="32">#REF!</definedName>
    <definedName name="ㅇ러어리" localSheetId="30">#REF!</definedName>
    <definedName name="ㅇ러어리" localSheetId="4">#REF!</definedName>
    <definedName name="ㅇ러어리" localSheetId="3">#REF!</definedName>
    <definedName name="ㅇ러어리" localSheetId="37">#REF!</definedName>
    <definedName name="ㅇ러어리" localSheetId="0">#REF!</definedName>
    <definedName name="ㅇ러어리" localSheetId="40">#REF!</definedName>
    <definedName name="ㅇ러어리" localSheetId="34">#REF!</definedName>
    <definedName name="ㅇ러어리" localSheetId="35">#REF!</definedName>
    <definedName name="ㅇ러어리" localSheetId="5">#REF!</definedName>
    <definedName name="ㅇ러어리">#REF!</definedName>
    <definedName name="ㅇㄻㄴㅇㄻㄴ" localSheetId="24">#REF!</definedName>
    <definedName name="ㅇㄻㄴㅇㄻㄴ" localSheetId="38">#REF!</definedName>
    <definedName name="ㅇㄻㄴㅇㄻㄴ" localSheetId="28">#REF!</definedName>
    <definedName name="ㅇㄻㄴㅇㄻㄴ" localSheetId="29">#REF!</definedName>
    <definedName name="ㅇㄻㄴㅇㄻㄴ" localSheetId="33">#REF!</definedName>
    <definedName name="ㅇㄻㄴㅇㄻㄴ" localSheetId="32">#REF!</definedName>
    <definedName name="ㅇㄻㄴㅇㄻㄴ" localSheetId="30">#REF!</definedName>
    <definedName name="ㅇㄻㄴㅇㄻㄴ" localSheetId="4">#REF!</definedName>
    <definedName name="ㅇㄻㄴㅇㄻㄴ" localSheetId="3">#REF!</definedName>
    <definedName name="ㅇㄻㄴㅇㄻㄴ" localSheetId="37">#REF!</definedName>
    <definedName name="ㅇㄻㄴㅇㄻㄴ" localSheetId="0">#REF!</definedName>
    <definedName name="ㅇㄻㄴㅇㄻㄴ" localSheetId="40">#REF!</definedName>
    <definedName name="ㅇㄻㄴㅇㄻㄴ" localSheetId="34">#REF!</definedName>
    <definedName name="ㅇㄻㄴㅇㄻㄴ" localSheetId="35">#REF!</definedName>
    <definedName name="ㅇㄻㄴㅇㄻㄴ" localSheetId="5">#REF!</definedName>
    <definedName name="ㅇㄻㄴㅇㄻㄴ">#REF!</definedName>
    <definedName name="ㅇㅇ" localSheetId="38" hidden="1">{#N/A,#N/A,TRUE,"Y생산";#N/A,#N/A,TRUE,"Y판매";#N/A,#N/A,TRUE,"Y총물량";#N/A,#N/A,TRUE,"Y능력";#N/A,#N/A,TRUE,"YKD"}</definedName>
    <definedName name="ㅇㅇ" localSheetId="28" hidden="1">{#N/A,#N/A,TRUE,"Y생산";#N/A,#N/A,TRUE,"Y판매";#N/A,#N/A,TRUE,"Y총물량";#N/A,#N/A,TRUE,"Y능력";#N/A,#N/A,TRUE,"YKD"}</definedName>
    <definedName name="ㅇㅇ" localSheetId="29" hidden="1">{#N/A,#N/A,TRUE,"Y생산";#N/A,#N/A,TRUE,"Y판매";#N/A,#N/A,TRUE,"Y총물량";#N/A,#N/A,TRUE,"Y능력";#N/A,#N/A,TRUE,"YKD"}</definedName>
    <definedName name="ㅇㅇ" localSheetId="33" hidden="1">{#N/A,#N/A,TRUE,"Y생산";#N/A,#N/A,TRUE,"Y판매";#N/A,#N/A,TRUE,"Y총물량";#N/A,#N/A,TRUE,"Y능력";#N/A,#N/A,TRUE,"YKD"}</definedName>
    <definedName name="ㅇㅇ" localSheetId="32" hidden="1">{#N/A,#N/A,TRUE,"Y생산";#N/A,#N/A,TRUE,"Y판매";#N/A,#N/A,TRUE,"Y총물량";#N/A,#N/A,TRUE,"Y능력";#N/A,#N/A,TRUE,"YKD"}</definedName>
    <definedName name="ㅇㅇ" localSheetId="30" hidden="1">{#N/A,#N/A,TRUE,"Y생산";#N/A,#N/A,TRUE,"Y판매";#N/A,#N/A,TRUE,"Y총물량";#N/A,#N/A,TRUE,"Y능력";#N/A,#N/A,TRUE,"YKD"}</definedName>
    <definedName name="ㅇㅇ" localSheetId="4" hidden="1">{#N/A,#N/A,TRUE,"Y생산";#N/A,#N/A,TRUE,"Y판매";#N/A,#N/A,TRUE,"Y총물량";#N/A,#N/A,TRUE,"Y능력";#N/A,#N/A,TRUE,"YKD"}</definedName>
    <definedName name="ㅇㅇ" localSheetId="3" hidden="1">{#N/A,#N/A,TRUE,"Y생산";#N/A,#N/A,TRUE,"Y판매";#N/A,#N/A,TRUE,"Y총물량";#N/A,#N/A,TRUE,"Y능력";#N/A,#N/A,TRUE,"YKD"}</definedName>
    <definedName name="ㅇㅇ" localSheetId="37" hidden="1">{#N/A,#N/A,TRUE,"Y생산";#N/A,#N/A,TRUE,"Y판매";#N/A,#N/A,TRUE,"Y총물량";#N/A,#N/A,TRUE,"Y능력";#N/A,#N/A,TRUE,"YKD"}</definedName>
    <definedName name="ㅇㅇ" localSheetId="0" hidden="1">{#N/A,#N/A,TRUE,"Y생산";#N/A,#N/A,TRUE,"Y판매";#N/A,#N/A,TRUE,"Y총물량";#N/A,#N/A,TRUE,"Y능력";#N/A,#N/A,TRUE,"YKD"}</definedName>
    <definedName name="ㅇㅇ" localSheetId="40" hidden="1">{#N/A,#N/A,TRUE,"Y생산";#N/A,#N/A,TRUE,"Y판매";#N/A,#N/A,TRUE,"Y총물량";#N/A,#N/A,TRUE,"Y능력";#N/A,#N/A,TRUE,"YKD"}</definedName>
    <definedName name="ㅇㅇ" localSheetId="34" hidden="1">{#N/A,#N/A,TRUE,"Y생산";#N/A,#N/A,TRUE,"Y판매";#N/A,#N/A,TRUE,"Y총물량";#N/A,#N/A,TRUE,"Y능력";#N/A,#N/A,TRUE,"YKD"}</definedName>
    <definedName name="ㅇㅇ" localSheetId="35" hidden="1">{#N/A,#N/A,TRUE,"Y생산";#N/A,#N/A,TRUE,"Y판매";#N/A,#N/A,TRUE,"Y총물량";#N/A,#N/A,TRUE,"Y능력";#N/A,#N/A,TRUE,"YKD"}</definedName>
    <definedName name="ㅇㅇ" localSheetId="5" hidden="1">{#N/A,#N/A,TRUE,"Y생산";#N/A,#N/A,TRUE,"Y판매";#N/A,#N/A,TRUE,"Y총물량";#N/A,#N/A,TRUE,"Y능력";#N/A,#N/A,TRUE,"YKD"}</definedName>
    <definedName name="ㅇㅇ" hidden="1">{#N/A,#N/A,TRUE,"Y생산";#N/A,#N/A,TRUE,"Y판매";#N/A,#N/A,TRUE,"Y총물량";#N/A,#N/A,TRUE,"Y능력";#N/A,#N/A,TRUE,"YKD"}</definedName>
    <definedName name="ㅇ허" localSheetId="24">#REF!</definedName>
    <definedName name="ㅇ허" localSheetId="38">#REF!</definedName>
    <definedName name="ㅇ허" localSheetId="28">#REF!</definedName>
    <definedName name="ㅇ허" localSheetId="29">#REF!</definedName>
    <definedName name="ㅇ허" localSheetId="33">#REF!</definedName>
    <definedName name="ㅇ허" localSheetId="32">#REF!</definedName>
    <definedName name="ㅇ허" localSheetId="30">#REF!</definedName>
    <definedName name="ㅇ허" localSheetId="4">#REF!</definedName>
    <definedName name="ㅇ허" localSheetId="3">#REF!</definedName>
    <definedName name="ㅇ허" localSheetId="37">#REF!</definedName>
    <definedName name="ㅇ허" localSheetId="0">#REF!</definedName>
    <definedName name="ㅇ허" localSheetId="40">#REF!</definedName>
    <definedName name="ㅇ허" localSheetId="34">#REF!</definedName>
    <definedName name="ㅇ허" localSheetId="35">#REF!</definedName>
    <definedName name="ㅇ허" localSheetId="5">#REF!</definedName>
    <definedName name="ㅇ허">#REF!</definedName>
    <definedName name="아" localSheetId="24">#REF!</definedName>
    <definedName name="아" localSheetId="38">#REF!</definedName>
    <definedName name="아" localSheetId="28">#REF!</definedName>
    <definedName name="아" localSheetId="29">#REF!</definedName>
    <definedName name="아" localSheetId="33">#REF!</definedName>
    <definedName name="아" localSheetId="32">#REF!</definedName>
    <definedName name="아" localSheetId="30">#REF!</definedName>
    <definedName name="아" localSheetId="4">#REF!</definedName>
    <definedName name="아" localSheetId="3">#REF!</definedName>
    <definedName name="아" localSheetId="37">#REF!</definedName>
    <definedName name="아" localSheetId="0">#REF!</definedName>
    <definedName name="아" localSheetId="40">#REF!</definedName>
    <definedName name="아" localSheetId="34">#REF!</definedName>
    <definedName name="아" localSheetId="35">#REF!</definedName>
    <definedName name="아" localSheetId="5">#REF!</definedName>
    <definedName name="아">#REF!</definedName>
    <definedName name="아니오" localSheetId="24">#REF!</definedName>
    <definedName name="아니오" localSheetId="38">#REF!</definedName>
    <definedName name="아니오" localSheetId="28">#REF!</definedName>
    <definedName name="아니오" localSheetId="29">#REF!</definedName>
    <definedName name="아니오" localSheetId="33">#REF!</definedName>
    <definedName name="아니오" localSheetId="32">#REF!</definedName>
    <definedName name="아니오" localSheetId="30">#REF!</definedName>
    <definedName name="아니오" localSheetId="4">#REF!</definedName>
    <definedName name="아니오" localSheetId="3">#REF!</definedName>
    <definedName name="아니오" localSheetId="37">#REF!</definedName>
    <definedName name="아니오" localSheetId="0">#REF!</definedName>
    <definedName name="아니오" localSheetId="40">#REF!</definedName>
    <definedName name="아니오" localSheetId="34">#REF!</definedName>
    <definedName name="아니오" localSheetId="35">#REF!</definedName>
    <definedName name="아니오" localSheetId="5">#REF!</definedName>
    <definedName name="아니오">#REF!</definedName>
    <definedName name="아래" localSheetId="24">#REF!,#REF!,#REF!,#REF!,#REF!</definedName>
    <definedName name="아래" localSheetId="38">#REF!,#REF!,#REF!,#REF!,#REF!</definedName>
    <definedName name="아래" localSheetId="28">#REF!,#REF!,#REF!,#REF!,#REF!</definedName>
    <definedName name="아래" localSheetId="29">#REF!,#REF!,#REF!,#REF!,#REF!</definedName>
    <definedName name="아래" localSheetId="33">#REF!,#REF!,#REF!,#REF!,#REF!</definedName>
    <definedName name="아래" localSheetId="32">#REF!,#REF!,#REF!,#REF!,#REF!</definedName>
    <definedName name="아래" localSheetId="30">#REF!,#REF!,#REF!,#REF!,#REF!</definedName>
    <definedName name="아래" localSheetId="4">#REF!,#REF!,#REF!,#REF!,#REF!</definedName>
    <definedName name="아래" localSheetId="3">#REF!,#REF!,#REF!,#REF!,#REF!</definedName>
    <definedName name="아래" localSheetId="37">#REF!,#REF!,#REF!,#REF!,#REF!</definedName>
    <definedName name="아래" localSheetId="0">#REF!,#REF!,#REF!,#REF!,#REF!</definedName>
    <definedName name="아래" localSheetId="40">#REF!,#REF!,#REF!,#REF!,#REF!</definedName>
    <definedName name="아래" localSheetId="34">#REF!,#REF!,#REF!,#REF!,#REF!</definedName>
    <definedName name="아래" localSheetId="35">#REF!,#REF!,#REF!,#REF!,#REF!</definedName>
    <definedName name="아래" localSheetId="5">#REF!,#REF!,#REF!,#REF!,#REF!</definedName>
    <definedName name="아래">#REF!,#REF!,#REF!,#REF!,#REF!</definedName>
    <definedName name="어음차입금" localSheetId="24" hidden="1">#REF!</definedName>
    <definedName name="어음차입금" localSheetId="38" hidden="1">#REF!</definedName>
    <definedName name="어음차입금" localSheetId="28" hidden="1">#REF!</definedName>
    <definedName name="어음차입금" localSheetId="29" hidden="1">#REF!</definedName>
    <definedName name="어음차입금" localSheetId="33" hidden="1">#REF!</definedName>
    <definedName name="어음차입금" localSheetId="32" hidden="1">#REF!</definedName>
    <definedName name="어음차입금" localSheetId="30" hidden="1">#REF!</definedName>
    <definedName name="어음차입금" localSheetId="4" hidden="1">#REF!</definedName>
    <definedName name="어음차입금" localSheetId="3" hidden="1">#REF!</definedName>
    <definedName name="어음차입금" localSheetId="37" hidden="1">#REF!</definedName>
    <definedName name="어음차입금" localSheetId="0" hidden="1">#REF!</definedName>
    <definedName name="어음차입금" localSheetId="40" hidden="1">#REF!</definedName>
    <definedName name="어음차입금" localSheetId="34" hidden="1">#REF!</definedName>
    <definedName name="어음차입금" localSheetId="35" hidden="1">#REF!</definedName>
    <definedName name="어음차입금" localSheetId="5" hidden="1">#REF!</definedName>
    <definedName name="어음차입금" hidden="1">#REF!</definedName>
    <definedName name="어쩌구" localSheetId="24">#REF!</definedName>
    <definedName name="어쩌구" localSheetId="38">#REF!</definedName>
    <definedName name="어쩌구" localSheetId="28">#REF!</definedName>
    <definedName name="어쩌구" localSheetId="29">#REF!</definedName>
    <definedName name="어쩌구" localSheetId="33">#REF!</definedName>
    <definedName name="어쩌구" localSheetId="32">#REF!</definedName>
    <definedName name="어쩌구" localSheetId="30">#REF!</definedName>
    <definedName name="어쩌구" localSheetId="4">#REF!</definedName>
    <definedName name="어쩌구" localSheetId="3">#REF!</definedName>
    <definedName name="어쩌구" localSheetId="37">#REF!</definedName>
    <definedName name="어쩌구" localSheetId="0">#REF!</definedName>
    <definedName name="어쩌구" localSheetId="40">#REF!</definedName>
    <definedName name="어쩌구" localSheetId="34">#REF!</definedName>
    <definedName name="어쩌구" localSheetId="35">#REF!</definedName>
    <definedName name="어쩌구" localSheetId="5">#REF!</definedName>
    <definedName name="어쩌구">#REF!</definedName>
    <definedName name="업체별" localSheetId="38" hidden="1">{#N/A,#N/A,FALSE,"총괄수정"}</definedName>
    <definedName name="업체별" localSheetId="28" hidden="1">{#N/A,#N/A,FALSE,"총괄수정"}</definedName>
    <definedName name="업체별" localSheetId="29" hidden="1">{#N/A,#N/A,FALSE,"총괄수정"}</definedName>
    <definedName name="업체별" localSheetId="33" hidden="1">{#N/A,#N/A,FALSE,"총괄수정"}</definedName>
    <definedName name="업체별" localSheetId="32" hidden="1">{#N/A,#N/A,FALSE,"총괄수정"}</definedName>
    <definedName name="업체별" localSheetId="30" hidden="1">{#N/A,#N/A,FALSE,"총괄수정"}</definedName>
    <definedName name="업체별" localSheetId="4" hidden="1">{#N/A,#N/A,FALSE,"총괄수정"}</definedName>
    <definedName name="업체별" localSheetId="3" hidden="1">{#N/A,#N/A,FALSE,"총괄수정"}</definedName>
    <definedName name="업체별" localSheetId="37" hidden="1">{#N/A,#N/A,FALSE,"총괄수정"}</definedName>
    <definedName name="업체별" localSheetId="0" hidden="1">{#N/A,#N/A,FALSE,"총괄수정"}</definedName>
    <definedName name="업체별" localSheetId="40" hidden="1">{#N/A,#N/A,FALSE,"총괄수정"}</definedName>
    <definedName name="업체별" localSheetId="34" hidden="1">{#N/A,#N/A,FALSE,"총괄수정"}</definedName>
    <definedName name="업체별" localSheetId="35" hidden="1">{#N/A,#N/A,FALSE,"총괄수정"}</definedName>
    <definedName name="업체별" localSheetId="5" hidden="1">{#N/A,#N/A,FALSE,"총괄수정"}</definedName>
    <definedName name="업체별" hidden="1">{#N/A,#N/A,FALSE,"총괄수정"}</definedName>
    <definedName name="에너지제조수립팀">[9]목록표!$BM$23:$BM$26</definedName>
    <definedName name="에너지판관수립팀">[21]목록표!$BM$19:$BM$20</definedName>
    <definedName name="에스케이주식" localSheetId="24">#REF!</definedName>
    <definedName name="에스케이주식" localSheetId="38">#REF!</definedName>
    <definedName name="에스케이주식" localSheetId="28">#REF!</definedName>
    <definedName name="에스케이주식" localSheetId="29">#REF!</definedName>
    <definedName name="에스케이주식" localSheetId="33">#REF!</definedName>
    <definedName name="에스케이주식" localSheetId="32">#REF!</definedName>
    <definedName name="에스케이주식" localSheetId="30">#REF!</definedName>
    <definedName name="에스케이주식" localSheetId="4">#REF!</definedName>
    <definedName name="에스케이주식" localSheetId="3">#REF!</definedName>
    <definedName name="에스케이주식" localSheetId="37">#REF!</definedName>
    <definedName name="에스케이주식" localSheetId="0">#REF!</definedName>
    <definedName name="에스케이주식" localSheetId="40">#REF!</definedName>
    <definedName name="에스케이주식" localSheetId="34">#REF!</definedName>
    <definedName name="에스케이주식" localSheetId="35">#REF!</definedName>
    <definedName name="에스케이주식" localSheetId="5">#REF!</definedName>
    <definedName name="에스케이주식">#REF!</definedName>
    <definedName name="엔" localSheetId="24">#REF!</definedName>
    <definedName name="엔" localSheetId="38">#REF!</definedName>
    <definedName name="엔" localSheetId="28">#REF!</definedName>
    <definedName name="엔" localSheetId="29">#REF!</definedName>
    <definedName name="엔" localSheetId="33">#REF!</definedName>
    <definedName name="엔" localSheetId="32">#REF!</definedName>
    <definedName name="엔" localSheetId="30">#REF!</definedName>
    <definedName name="엔" localSheetId="4">#REF!</definedName>
    <definedName name="엔" localSheetId="3">#REF!</definedName>
    <definedName name="엔" localSheetId="37">#REF!</definedName>
    <definedName name="엔" localSheetId="0">#REF!</definedName>
    <definedName name="엔" localSheetId="40">#REF!</definedName>
    <definedName name="엔" localSheetId="34">#REF!</definedName>
    <definedName name="엔" localSheetId="35">#REF!</definedName>
    <definedName name="엔" localSheetId="5">#REF!</definedName>
    <definedName name="엔">#REF!</definedName>
    <definedName name="엔비용" localSheetId="24">#REF!</definedName>
    <definedName name="엔비용" localSheetId="38">#REF!</definedName>
    <definedName name="엔비용" localSheetId="28">#REF!</definedName>
    <definedName name="엔비용" localSheetId="29">#REF!</definedName>
    <definedName name="엔비용" localSheetId="33">#REF!</definedName>
    <definedName name="엔비용" localSheetId="32">#REF!</definedName>
    <definedName name="엔비용" localSheetId="30">#REF!</definedName>
    <definedName name="엔비용" localSheetId="4">#REF!</definedName>
    <definedName name="엔비용" localSheetId="3">#REF!</definedName>
    <definedName name="엔비용" localSheetId="37">#REF!</definedName>
    <definedName name="엔비용" localSheetId="0">#REF!</definedName>
    <definedName name="엔비용" localSheetId="40">#REF!</definedName>
    <definedName name="엔비용" localSheetId="34">#REF!</definedName>
    <definedName name="엔비용" localSheetId="35">#REF!</definedName>
    <definedName name="엔비용" localSheetId="5">#REF!</definedName>
    <definedName name="엔비용">#REF!</definedName>
    <definedName name="역외펀드" localSheetId="24">#REF!</definedName>
    <definedName name="역외펀드" localSheetId="38">#REF!</definedName>
    <definedName name="역외펀드" localSheetId="28">#REF!</definedName>
    <definedName name="역외펀드" localSheetId="29">#REF!</definedName>
    <definedName name="역외펀드" localSheetId="33">#REF!</definedName>
    <definedName name="역외펀드" localSheetId="32">#REF!</definedName>
    <definedName name="역외펀드" localSheetId="30">#REF!</definedName>
    <definedName name="역외펀드" localSheetId="4">#REF!</definedName>
    <definedName name="역외펀드" localSheetId="3">#REF!</definedName>
    <definedName name="역외펀드" localSheetId="37">#REF!</definedName>
    <definedName name="역외펀드" localSheetId="0">#REF!</definedName>
    <definedName name="역외펀드" localSheetId="40">#REF!</definedName>
    <definedName name="역외펀드" localSheetId="34">#REF!</definedName>
    <definedName name="역외펀드" localSheetId="35">#REF!</definedName>
    <definedName name="역외펀드" localSheetId="5">#REF!</definedName>
    <definedName name="역외펀드">#REF!</definedName>
    <definedName name="연도별추정손익계산서1q" localSheetId="38" hidden="1">{#N/A,#N/A,FALSE,"총괄수정"}</definedName>
    <definedName name="연도별추정손익계산서1q" localSheetId="28" hidden="1">{#N/A,#N/A,FALSE,"총괄수정"}</definedName>
    <definedName name="연도별추정손익계산서1q" localSheetId="29" hidden="1">{#N/A,#N/A,FALSE,"총괄수정"}</definedName>
    <definedName name="연도별추정손익계산서1q" localSheetId="33" hidden="1">{#N/A,#N/A,FALSE,"총괄수정"}</definedName>
    <definedName name="연도별추정손익계산서1q" localSheetId="32" hidden="1">{#N/A,#N/A,FALSE,"총괄수정"}</definedName>
    <definedName name="연도별추정손익계산서1q" localSheetId="30" hidden="1">{#N/A,#N/A,FALSE,"총괄수정"}</definedName>
    <definedName name="연도별추정손익계산서1q" localSheetId="4" hidden="1">{#N/A,#N/A,FALSE,"총괄수정"}</definedName>
    <definedName name="연도별추정손익계산서1q" localSheetId="3" hidden="1">{#N/A,#N/A,FALSE,"총괄수정"}</definedName>
    <definedName name="연도별추정손익계산서1q" localSheetId="37" hidden="1">{#N/A,#N/A,FALSE,"총괄수정"}</definedName>
    <definedName name="연도별추정손익계산서1q" localSheetId="0" hidden="1">{#N/A,#N/A,FALSE,"총괄수정"}</definedName>
    <definedName name="연도별추정손익계산서1q" localSheetId="40" hidden="1">{#N/A,#N/A,FALSE,"총괄수정"}</definedName>
    <definedName name="연도별추정손익계산서1q" localSheetId="34" hidden="1">{#N/A,#N/A,FALSE,"총괄수정"}</definedName>
    <definedName name="연도별추정손익계산서1q" localSheetId="35" hidden="1">{#N/A,#N/A,FALSE,"총괄수정"}</definedName>
    <definedName name="연도별추정손익계산서1q" localSheetId="5" hidden="1">{#N/A,#N/A,FALSE,"총괄수정"}</definedName>
    <definedName name="연도별추정손익계산서1q" hidden="1">{#N/A,#N/A,FALSE,"총괄수정"}</definedName>
    <definedName name="연도별현금흐름" localSheetId="24">#REF!</definedName>
    <definedName name="연도별현금흐름" localSheetId="38">#REF!</definedName>
    <definedName name="연도별현금흐름" localSheetId="28">#REF!</definedName>
    <definedName name="연도별현금흐름" localSheetId="29">#REF!</definedName>
    <definedName name="연도별현금흐름" localSheetId="33">#REF!</definedName>
    <definedName name="연도별현금흐름" localSheetId="32">#REF!</definedName>
    <definedName name="연도별현금흐름" localSheetId="30">#REF!</definedName>
    <definedName name="연도별현금흐름" localSheetId="4">#REF!</definedName>
    <definedName name="연도별현금흐름" localSheetId="3">#REF!</definedName>
    <definedName name="연도별현금흐름" localSheetId="37">#REF!</definedName>
    <definedName name="연도별현금흐름" localSheetId="0">#REF!</definedName>
    <definedName name="연도별현금흐름" localSheetId="40">#REF!</definedName>
    <definedName name="연도별현금흐름" localSheetId="34">#REF!</definedName>
    <definedName name="연도별현금흐름" localSheetId="35">#REF!</definedName>
    <definedName name="연도별현금흐름" localSheetId="5">#REF!</definedName>
    <definedName name="연도별현금흐름">#REF!</definedName>
    <definedName name="연료탱크" localSheetId="38" hidden="1">{#N/A,#N/A,FALSE,"단축1";#N/A,#N/A,FALSE,"단축2";#N/A,#N/A,FALSE,"단축3";#N/A,#N/A,FALSE,"장축";#N/A,#N/A,FALSE,"4WD"}</definedName>
    <definedName name="연료탱크" localSheetId="28" hidden="1">{#N/A,#N/A,FALSE,"단축1";#N/A,#N/A,FALSE,"단축2";#N/A,#N/A,FALSE,"단축3";#N/A,#N/A,FALSE,"장축";#N/A,#N/A,FALSE,"4WD"}</definedName>
    <definedName name="연료탱크" localSheetId="29" hidden="1">{#N/A,#N/A,FALSE,"단축1";#N/A,#N/A,FALSE,"단축2";#N/A,#N/A,FALSE,"단축3";#N/A,#N/A,FALSE,"장축";#N/A,#N/A,FALSE,"4WD"}</definedName>
    <definedName name="연료탱크" localSheetId="33" hidden="1">{#N/A,#N/A,FALSE,"단축1";#N/A,#N/A,FALSE,"단축2";#N/A,#N/A,FALSE,"단축3";#N/A,#N/A,FALSE,"장축";#N/A,#N/A,FALSE,"4WD"}</definedName>
    <definedName name="연료탱크" localSheetId="32" hidden="1">{#N/A,#N/A,FALSE,"단축1";#N/A,#N/A,FALSE,"단축2";#N/A,#N/A,FALSE,"단축3";#N/A,#N/A,FALSE,"장축";#N/A,#N/A,FALSE,"4WD"}</definedName>
    <definedName name="연료탱크" localSheetId="30" hidden="1">{#N/A,#N/A,FALSE,"단축1";#N/A,#N/A,FALSE,"단축2";#N/A,#N/A,FALSE,"단축3";#N/A,#N/A,FALSE,"장축";#N/A,#N/A,FALSE,"4WD"}</definedName>
    <definedName name="연료탱크" localSheetId="4" hidden="1">{#N/A,#N/A,FALSE,"단축1";#N/A,#N/A,FALSE,"단축2";#N/A,#N/A,FALSE,"단축3";#N/A,#N/A,FALSE,"장축";#N/A,#N/A,FALSE,"4WD"}</definedName>
    <definedName name="연료탱크" localSheetId="3" hidden="1">{#N/A,#N/A,FALSE,"단축1";#N/A,#N/A,FALSE,"단축2";#N/A,#N/A,FALSE,"단축3";#N/A,#N/A,FALSE,"장축";#N/A,#N/A,FALSE,"4WD"}</definedName>
    <definedName name="연료탱크" localSheetId="37" hidden="1">{#N/A,#N/A,FALSE,"단축1";#N/A,#N/A,FALSE,"단축2";#N/A,#N/A,FALSE,"단축3";#N/A,#N/A,FALSE,"장축";#N/A,#N/A,FALSE,"4WD"}</definedName>
    <definedName name="연료탱크" localSheetId="0" hidden="1">{#N/A,#N/A,FALSE,"단축1";#N/A,#N/A,FALSE,"단축2";#N/A,#N/A,FALSE,"단축3";#N/A,#N/A,FALSE,"장축";#N/A,#N/A,FALSE,"4WD"}</definedName>
    <definedName name="연료탱크" localSheetId="40" hidden="1">{#N/A,#N/A,FALSE,"단축1";#N/A,#N/A,FALSE,"단축2";#N/A,#N/A,FALSE,"단축3";#N/A,#N/A,FALSE,"장축";#N/A,#N/A,FALSE,"4WD"}</definedName>
    <definedName name="연료탱크" localSheetId="34" hidden="1">{#N/A,#N/A,FALSE,"단축1";#N/A,#N/A,FALSE,"단축2";#N/A,#N/A,FALSE,"단축3";#N/A,#N/A,FALSE,"장축";#N/A,#N/A,FALSE,"4WD"}</definedName>
    <definedName name="연료탱크" localSheetId="35" hidden="1">{#N/A,#N/A,FALSE,"단축1";#N/A,#N/A,FALSE,"단축2";#N/A,#N/A,FALSE,"단축3";#N/A,#N/A,FALSE,"장축";#N/A,#N/A,FALSE,"4WD"}</definedName>
    <definedName name="연료탱크" localSheetId="5" hidden="1">{#N/A,#N/A,FALSE,"단축1";#N/A,#N/A,FALSE,"단축2";#N/A,#N/A,FALSE,"단축3";#N/A,#N/A,FALSE,"장축";#N/A,#N/A,FALSE,"4WD"}</definedName>
    <definedName name="연료탱크" hidden="1">{#N/A,#N/A,FALSE,"단축1";#N/A,#N/A,FALSE,"단축2";#N/A,#N/A,FALSE,"단축3";#N/A,#N/A,FALSE,"장축";#N/A,#N/A,FALSE,"4WD"}</definedName>
    <definedName name="영업" localSheetId="24">#REF!</definedName>
    <definedName name="영업" localSheetId="38">#REF!</definedName>
    <definedName name="영업" localSheetId="28">#REF!</definedName>
    <definedName name="영업" localSheetId="29">#REF!</definedName>
    <definedName name="영업" localSheetId="33">#REF!</definedName>
    <definedName name="영업" localSheetId="32">#REF!</definedName>
    <definedName name="영업" localSheetId="30">#REF!</definedName>
    <definedName name="영업" localSheetId="4">#REF!</definedName>
    <definedName name="영업" localSheetId="3">#REF!</definedName>
    <definedName name="영업" localSheetId="37">#REF!</definedName>
    <definedName name="영업" localSheetId="0">#REF!</definedName>
    <definedName name="영업" localSheetId="40">#REF!</definedName>
    <definedName name="영업" localSheetId="34">#REF!</definedName>
    <definedName name="영업" localSheetId="35">#REF!</definedName>
    <definedName name="영업" localSheetId="5">#REF!</definedName>
    <definedName name="영업">#REF!</definedName>
    <definedName name="영업외비용1" localSheetId="24">#REF!</definedName>
    <definedName name="영업외비용1" localSheetId="38">#REF!</definedName>
    <definedName name="영업외비용1" localSheetId="28">#REF!</definedName>
    <definedName name="영업외비용1" localSheetId="29">#REF!</definedName>
    <definedName name="영업외비용1" localSheetId="33">#REF!</definedName>
    <definedName name="영업외비용1" localSheetId="32">#REF!</definedName>
    <definedName name="영업외비용1" localSheetId="30">#REF!</definedName>
    <definedName name="영업외비용1" localSheetId="4">#REF!</definedName>
    <definedName name="영업외비용1" localSheetId="3">#REF!</definedName>
    <definedName name="영업외비용1" localSheetId="37">#REF!</definedName>
    <definedName name="영업외비용1" localSheetId="0">#REF!</definedName>
    <definedName name="영업외비용1" localSheetId="40">#REF!</definedName>
    <definedName name="영업외비용1" localSheetId="34">#REF!</definedName>
    <definedName name="영업외비용1" localSheetId="35">#REF!</definedName>
    <definedName name="영업외비용1" localSheetId="5">#REF!</definedName>
    <definedName name="영업외비용1">#REF!</definedName>
    <definedName name="영업외손익" localSheetId="24">BlankMacro1</definedName>
    <definedName name="영업외손익" localSheetId="38">BlankMacro1</definedName>
    <definedName name="영업외손익" localSheetId="28">BlankMacro1</definedName>
    <definedName name="영업외손익" localSheetId="29">BlankMacro1</definedName>
    <definedName name="영업외손익" localSheetId="33">BlankMacro1</definedName>
    <definedName name="영업외손익" localSheetId="32">BlankMacro1</definedName>
    <definedName name="영업외손익" localSheetId="30">BlankMacro1</definedName>
    <definedName name="영업외손익" localSheetId="4">BlankMacro1</definedName>
    <definedName name="영업외손익" localSheetId="3">BlankMacro1</definedName>
    <definedName name="영업외손익" localSheetId="37">BlankMacro1</definedName>
    <definedName name="영업외손익" localSheetId="0">BlankMacro1</definedName>
    <definedName name="영업외손익" localSheetId="40">BlankMacro1</definedName>
    <definedName name="영업외손익" localSheetId="34">BlankMacro1</definedName>
    <definedName name="영업외손익" localSheetId="35">BlankMacro1</definedName>
    <definedName name="영업외손익" localSheetId="5">BlankMacro1</definedName>
    <definedName name="영업외손익">BlankMacro1</definedName>
    <definedName name="영업외수익1" localSheetId="24">#REF!</definedName>
    <definedName name="영업외수익1" localSheetId="38">#REF!</definedName>
    <definedName name="영업외수익1" localSheetId="28">#REF!</definedName>
    <definedName name="영업외수익1" localSheetId="29">#REF!</definedName>
    <definedName name="영업외수익1" localSheetId="33">#REF!</definedName>
    <definedName name="영업외수익1" localSheetId="32">#REF!</definedName>
    <definedName name="영업외수익1" localSheetId="30">#REF!</definedName>
    <definedName name="영업외수익1" localSheetId="4">#REF!</definedName>
    <definedName name="영업외수익1" localSheetId="3">#REF!</definedName>
    <definedName name="영업외수익1" localSheetId="37">#REF!</definedName>
    <definedName name="영업외수익1" localSheetId="0">#REF!</definedName>
    <definedName name="영업외수익1" localSheetId="40">#REF!</definedName>
    <definedName name="영업외수익1" localSheetId="34">#REF!</definedName>
    <definedName name="영업외수익1" localSheetId="35">#REF!</definedName>
    <definedName name="영업외수익1" localSheetId="5">#REF!</definedName>
    <definedName name="영업외수익1">#REF!</definedName>
    <definedName name="예금" localSheetId="24">#REF!</definedName>
    <definedName name="예금" localSheetId="38">#REF!</definedName>
    <definedName name="예금" localSheetId="28">#REF!</definedName>
    <definedName name="예금" localSheetId="29">#REF!</definedName>
    <definedName name="예금" localSheetId="33">#REF!</definedName>
    <definedName name="예금" localSheetId="32">#REF!</definedName>
    <definedName name="예금" localSheetId="30">#REF!</definedName>
    <definedName name="예금" localSheetId="4">#REF!</definedName>
    <definedName name="예금" localSheetId="3">#REF!</definedName>
    <definedName name="예금" localSheetId="37">#REF!</definedName>
    <definedName name="예금" localSheetId="0">#REF!</definedName>
    <definedName name="예금" localSheetId="40">#REF!</definedName>
    <definedName name="예금" localSheetId="34">#REF!</definedName>
    <definedName name="예금" localSheetId="35">#REF!</definedName>
    <definedName name="예금" localSheetId="5">#REF!</definedName>
    <definedName name="예금">#REF!</definedName>
    <definedName name="예비분석" localSheetId="24">#REF!</definedName>
    <definedName name="예비분석" localSheetId="38">#REF!</definedName>
    <definedName name="예비분석" localSheetId="28">#REF!</definedName>
    <definedName name="예비분석" localSheetId="29">#REF!</definedName>
    <definedName name="예비분석" localSheetId="33">#REF!</definedName>
    <definedName name="예비분석" localSheetId="32">#REF!</definedName>
    <definedName name="예비분석" localSheetId="30">#REF!</definedName>
    <definedName name="예비분석" localSheetId="4">#REF!</definedName>
    <definedName name="예비분석" localSheetId="3">#REF!</definedName>
    <definedName name="예비분석" localSheetId="37">#REF!</definedName>
    <definedName name="예비분석" localSheetId="0">#REF!</definedName>
    <definedName name="예비분석" localSheetId="40">#REF!</definedName>
    <definedName name="예비분석" localSheetId="34">#REF!</definedName>
    <definedName name="예비분석" localSheetId="35">#REF!</definedName>
    <definedName name="예비분석" localSheetId="5">#REF!</definedName>
    <definedName name="예비분석">#REF!</definedName>
    <definedName name="예산총괄시트설ONLY" localSheetId="24">#REF!</definedName>
    <definedName name="예산총괄시트설ONLY" localSheetId="38">#REF!</definedName>
    <definedName name="예산총괄시트설ONLY" localSheetId="28">#REF!</definedName>
    <definedName name="예산총괄시트설ONLY" localSheetId="29">#REF!</definedName>
    <definedName name="예산총괄시트설ONLY" localSheetId="33">#REF!</definedName>
    <definedName name="예산총괄시트설ONLY" localSheetId="32">#REF!</definedName>
    <definedName name="예산총괄시트설ONLY" localSheetId="30">#REF!</definedName>
    <definedName name="예산총괄시트설ONLY" localSheetId="4">#REF!</definedName>
    <definedName name="예산총괄시트설ONLY" localSheetId="3">#REF!</definedName>
    <definedName name="예산총괄시트설ONLY" localSheetId="37">#REF!</definedName>
    <definedName name="예산총괄시트설ONLY" localSheetId="0">#REF!</definedName>
    <definedName name="예산총괄시트설ONLY" localSheetId="40">#REF!</definedName>
    <definedName name="예산총괄시트설ONLY" localSheetId="34">#REF!</definedName>
    <definedName name="예산총괄시트설ONLY" localSheetId="35">#REF!</definedName>
    <definedName name="예산총괄시트설ONLY" localSheetId="5">#REF!</definedName>
    <definedName name="예산총괄시트설ONLY">#REF!</definedName>
    <definedName name="예상" localSheetId="24">#REF!</definedName>
    <definedName name="예상" localSheetId="38">#REF!</definedName>
    <definedName name="예상" localSheetId="28">#REF!</definedName>
    <definedName name="예상" localSheetId="29">#REF!</definedName>
    <definedName name="예상" localSheetId="33">#REF!</definedName>
    <definedName name="예상" localSheetId="32">#REF!</definedName>
    <definedName name="예상" localSheetId="30">#REF!</definedName>
    <definedName name="예상" localSheetId="4">#REF!</definedName>
    <definedName name="예상" localSheetId="3">#REF!</definedName>
    <definedName name="예상" localSheetId="37">#REF!</definedName>
    <definedName name="예상" localSheetId="0">#REF!</definedName>
    <definedName name="예상" localSheetId="40">#REF!</definedName>
    <definedName name="예상" localSheetId="34">#REF!</definedName>
    <definedName name="예상" localSheetId="35">#REF!</definedName>
    <definedName name="예상" localSheetId="5">#REF!</definedName>
    <definedName name="예상">#REF!</definedName>
    <definedName name="와이어" localSheetId="38" hidden="1">{#N/A,#N/A,FALSE,"단축1";#N/A,#N/A,FALSE,"단축2";#N/A,#N/A,FALSE,"단축3";#N/A,#N/A,FALSE,"장축";#N/A,#N/A,FALSE,"4WD"}</definedName>
    <definedName name="와이어" localSheetId="28" hidden="1">{#N/A,#N/A,FALSE,"단축1";#N/A,#N/A,FALSE,"단축2";#N/A,#N/A,FALSE,"단축3";#N/A,#N/A,FALSE,"장축";#N/A,#N/A,FALSE,"4WD"}</definedName>
    <definedName name="와이어" localSheetId="29" hidden="1">{#N/A,#N/A,FALSE,"단축1";#N/A,#N/A,FALSE,"단축2";#N/A,#N/A,FALSE,"단축3";#N/A,#N/A,FALSE,"장축";#N/A,#N/A,FALSE,"4WD"}</definedName>
    <definedName name="와이어" localSheetId="33" hidden="1">{#N/A,#N/A,FALSE,"단축1";#N/A,#N/A,FALSE,"단축2";#N/A,#N/A,FALSE,"단축3";#N/A,#N/A,FALSE,"장축";#N/A,#N/A,FALSE,"4WD"}</definedName>
    <definedName name="와이어" localSheetId="32" hidden="1">{#N/A,#N/A,FALSE,"단축1";#N/A,#N/A,FALSE,"단축2";#N/A,#N/A,FALSE,"단축3";#N/A,#N/A,FALSE,"장축";#N/A,#N/A,FALSE,"4WD"}</definedName>
    <definedName name="와이어" localSheetId="30" hidden="1">{#N/A,#N/A,FALSE,"단축1";#N/A,#N/A,FALSE,"단축2";#N/A,#N/A,FALSE,"단축3";#N/A,#N/A,FALSE,"장축";#N/A,#N/A,FALSE,"4WD"}</definedName>
    <definedName name="와이어" localSheetId="4" hidden="1">{#N/A,#N/A,FALSE,"단축1";#N/A,#N/A,FALSE,"단축2";#N/A,#N/A,FALSE,"단축3";#N/A,#N/A,FALSE,"장축";#N/A,#N/A,FALSE,"4WD"}</definedName>
    <definedName name="와이어" localSheetId="3" hidden="1">{#N/A,#N/A,FALSE,"단축1";#N/A,#N/A,FALSE,"단축2";#N/A,#N/A,FALSE,"단축3";#N/A,#N/A,FALSE,"장축";#N/A,#N/A,FALSE,"4WD"}</definedName>
    <definedName name="와이어" localSheetId="37" hidden="1">{#N/A,#N/A,FALSE,"단축1";#N/A,#N/A,FALSE,"단축2";#N/A,#N/A,FALSE,"단축3";#N/A,#N/A,FALSE,"장축";#N/A,#N/A,FALSE,"4WD"}</definedName>
    <definedName name="와이어" localSheetId="0" hidden="1">{#N/A,#N/A,FALSE,"단축1";#N/A,#N/A,FALSE,"단축2";#N/A,#N/A,FALSE,"단축3";#N/A,#N/A,FALSE,"장축";#N/A,#N/A,FALSE,"4WD"}</definedName>
    <definedName name="와이어" localSheetId="40" hidden="1">{#N/A,#N/A,FALSE,"단축1";#N/A,#N/A,FALSE,"단축2";#N/A,#N/A,FALSE,"단축3";#N/A,#N/A,FALSE,"장축";#N/A,#N/A,FALSE,"4WD"}</definedName>
    <definedName name="와이어" localSheetId="34" hidden="1">{#N/A,#N/A,FALSE,"단축1";#N/A,#N/A,FALSE,"단축2";#N/A,#N/A,FALSE,"단축3";#N/A,#N/A,FALSE,"장축";#N/A,#N/A,FALSE,"4WD"}</definedName>
    <definedName name="와이어" localSheetId="35" hidden="1">{#N/A,#N/A,FALSE,"단축1";#N/A,#N/A,FALSE,"단축2";#N/A,#N/A,FALSE,"단축3";#N/A,#N/A,FALSE,"장축";#N/A,#N/A,FALSE,"4WD"}</definedName>
    <definedName name="와이어" localSheetId="5" hidden="1">{#N/A,#N/A,FALSE,"단축1";#N/A,#N/A,FALSE,"단축2";#N/A,#N/A,FALSE,"단축3";#N/A,#N/A,FALSE,"장축";#N/A,#N/A,FALSE,"4WD"}</definedName>
    <definedName name="와이어" hidden="1">{#N/A,#N/A,FALSE,"단축1";#N/A,#N/A,FALSE,"단축2";#N/A,#N/A,FALSE,"단축3";#N/A,#N/A,FALSE,"장축";#N/A,#N/A,FALSE,"4WD"}</definedName>
    <definedName name="외상매입금" localSheetId="24">#REF!</definedName>
    <definedName name="외상매입금" localSheetId="38">#REF!</definedName>
    <definedName name="외상매입금" localSheetId="28">#REF!</definedName>
    <definedName name="외상매입금" localSheetId="29">#REF!</definedName>
    <definedName name="외상매입금" localSheetId="33">#REF!</definedName>
    <definedName name="외상매입금" localSheetId="32">#REF!</definedName>
    <definedName name="외상매입금" localSheetId="30">#REF!</definedName>
    <definedName name="외상매입금" localSheetId="4">#REF!</definedName>
    <definedName name="외상매입금" localSheetId="3">#REF!</definedName>
    <definedName name="외상매입금" localSheetId="37">#REF!</definedName>
    <definedName name="외상매입금" localSheetId="0">#REF!</definedName>
    <definedName name="외상매입금" localSheetId="40">#REF!</definedName>
    <definedName name="외상매입금" localSheetId="34">#REF!</definedName>
    <definedName name="외상매입금" localSheetId="35">#REF!</definedName>
    <definedName name="외상매입금" localSheetId="5">#REF!</definedName>
    <definedName name="외상매입금">#REF!</definedName>
    <definedName name="외상매출금">[18]대차대조표!$E$13:$M$14</definedName>
    <definedName name="외화채권" localSheetId="24">#REF!</definedName>
    <definedName name="외화채권" localSheetId="38">#REF!</definedName>
    <definedName name="외화채권" localSheetId="28">#REF!</definedName>
    <definedName name="외화채권" localSheetId="29">#REF!</definedName>
    <definedName name="외화채권" localSheetId="33">#REF!</definedName>
    <definedName name="외화채권" localSheetId="32">#REF!</definedName>
    <definedName name="외화채권" localSheetId="30">#REF!</definedName>
    <definedName name="외화채권" localSheetId="4">#REF!</definedName>
    <definedName name="외화채권" localSheetId="3">#REF!</definedName>
    <definedName name="외화채권" localSheetId="37">#REF!</definedName>
    <definedName name="외화채권" localSheetId="0">#REF!</definedName>
    <definedName name="외화채권" localSheetId="40">#REF!</definedName>
    <definedName name="외화채권" localSheetId="34">#REF!</definedName>
    <definedName name="외화채권" localSheetId="35">#REF!</definedName>
    <definedName name="외화채권" localSheetId="5">#REF!</definedName>
    <definedName name="외화채권">#REF!</definedName>
    <definedName name="요약본" localSheetId="24">#REF!</definedName>
    <definedName name="요약본" localSheetId="38">#REF!</definedName>
    <definedName name="요약본" localSheetId="28">#REF!</definedName>
    <definedName name="요약본" localSheetId="29">#REF!</definedName>
    <definedName name="요약본" localSheetId="33">#REF!</definedName>
    <definedName name="요약본" localSheetId="32">#REF!</definedName>
    <definedName name="요약본" localSheetId="30">#REF!</definedName>
    <definedName name="요약본" localSheetId="4">#REF!</definedName>
    <definedName name="요약본" localSheetId="3">#REF!</definedName>
    <definedName name="요약본" localSheetId="37">#REF!</definedName>
    <definedName name="요약본" localSheetId="0">#REF!</definedName>
    <definedName name="요약본" localSheetId="40">#REF!</definedName>
    <definedName name="요약본" localSheetId="34">#REF!</definedName>
    <definedName name="요약본" localSheetId="35">#REF!</definedName>
    <definedName name="요약본" localSheetId="5">#REF!</definedName>
    <definedName name="요약본">#REF!</definedName>
    <definedName name="원가" localSheetId="24">#REF!</definedName>
    <definedName name="원가" localSheetId="38">#REF!</definedName>
    <definedName name="원가" localSheetId="28">#REF!</definedName>
    <definedName name="원가" localSheetId="29">#REF!</definedName>
    <definedName name="원가" localSheetId="33">#REF!</definedName>
    <definedName name="원가" localSheetId="32">#REF!</definedName>
    <definedName name="원가" localSheetId="30">#REF!</definedName>
    <definedName name="원가" localSheetId="4">#REF!</definedName>
    <definedName name="원가" localSheetId="3">#REF!</definedName>
    <definedName name="원가" localSheetId="37">#REF!</definedName>
    <definedName name="원가" localSheetId="0">#REF!</definedName>
    <definedName name="원가" localSheetId="40">#REF!</definedName>
    <definedName name="원가" localSheetId="34">#REF!</definedName>
    <definedName name="원가" localSheetId="35">#REF!</definedName>
    <definedName name="원가" localSheetId="5">#REF!</definedName>
    <definedName name="원가">#REF!</definedName>
    <definedName name="원가전표입력">[5]원가!$S$94</definedName>
    <definedName name="원천징수합계" localSheetId="24">#REF!</definedName>
    <definedName name="원천징수합계" localSheetId="38">#REF!</definedName>
    <definedName name="원천징수합계" localSheetId="28">#REF!</definedName>
    <definedName name="원천징수합계" localSheetId="29">#REF!</definedName>
    <definedName name="원천징수합계" localSheetId="33">#REF!</definedName>
    <definedName name="원천징수합계" localSheetId="32">#REF!</definedName>
    <definedName name="원천징수합계" localSheetId="30">#REF!</definedName>
    <definedName name="원천징수합계" localSheetId="4">#REF!</definedName>
    <definedName name="원천징수합계" localSheetId="3">#REF!</definedName>
    <definedName name="원천징수합계" localSheetId="37">#REF!</definedName>
    <definedName name="원천징수합계" localSheetId="0">#REF!</definedName>
    <definedName name="원천징수합계" localSheetId="40">#REF!</definedName>
    <definedName name="원천징수합계" localSheetId="34">#REF!</definedName>
    <definedName name="원천징수합계" localSheetId="35">#REF!</definedName>
    <definedName name="원천징수합계" localSheetId="5">#REF!</definedName>
    <definedName name="원천징수합계">#REF!</definedName>
    <definedName name="월_판매" localSheetId="24">#REF!</definedName>
    <definedName name="월_판매" localSheetId="38">#REF!</definedName>
    <definedName name="월_판매" localSheetId="28">#REF!</definedName>
    <definedName name="월_판매" localSheetId="29">#REF!</definedName>
    <definedName name="월_판매" localSheetId="33">#REF!</definedName>
    <definedName name="월_판매" localSheetId="32">#REF!</definedName>
    <definedName name="월_판매" localSheetId="30">#REF!</definedName>
    <definedName name="월_판매" localSheetId="4">#REF!</definedName>
    <definedName name="월_판매" localSheetId="3">#REF!</definedName>
    <definedName name="월_판매" localSheetId="37">#REF!</definedName>
    <definedName name="월_판매" localSheetId="0">#REF!</definedName>
    <definedName name="월_판매" localSheetId="40">#REF!</definedName>
    <definedName name="월_판매" localSheetId="34">#REF!</definedName>
    <definedName name="월_판매" localSheetId="35">#REF!</definedName>
    <definedName name="월_판매" localSheetId="5">#REF!</definedName>
    <definedName name="월_판매">#REF!</definedName>
    <definedName name="월12" localSheetId="24">BlankMacro1</definedName>
    <definedName name="월12" localSheetId="38">BlankMacro1</definedName>
    <definedName name="월12" localSheetId="28">BlankMacro1</definedName>
    <definedName name="월12" localSheetId="29">BlankMacro1</definedName>
    <definedName name="월12" localSheetId="33">BlankMacro1</definedName>
    <definedName name="월12" localSheetId="32">BlankMacro1</definedName>
    <definedName name="월12" localSheetId="30">BlankMacro1</definedName>
    <definedName name="월12" localSheetId="4">BlankMacro1</definedName>
    <definedName name="월12" localSheetId="3">BlankMacro1</definedName>
    <definedName name="월12" localSheetId="37">BlankMacro1</definedName>
    <definedName name="월12" localSheetId="0">BlankMacro1</definedName>
    <definedName name="월12" localSheetId="40">BlankMacro1</definedName>
    <definedName name="월12" localSheetId="34">BlankMacro1</definedName>
    <definedName name="월12" localSheetId="35">BlankMacro1</definedName>
    <definedName name="월12" localSheetId="5">BlankMacro1</definedName>
    <definedName name="월12">BlankMacro1</definedName>
    <definedName name="월334" localSheetId="24">BlankMacro1</definedName>
    <definedName name="월334" localSheetId="38">BlankMacro1</definedName>
    <definedName name="월334" localSheetId="28">BlankMacro1</definedName>
    <definedName name="월334" localSheetId="29">BlankMacro1</definedName>
    <definedName name="월334" localSheetId="33">BlankMacro1</definedName>
    <definedName name="월334" localSheetId="32">BlankMacro1</definedName>
    <definedName name="월334" localSheetId="30">BlankMacro1</definedName>
    <definedName name="월334" localSheetId="4">BlankMacro1</definedName>
    <definedName name="월334" localSheetId="3">BlankMacro1</definedName>
    <definedName name="월334" localSheetId="37">BlankMacro1</definedName>
    <definedName name="월334" localSheetId="0">BlankMacro1</definedName>
    <definedName name="월334" localSheetId="40">BlankMacro1</definedName>
    <definedName name="월334" localSheetId="34">BlankMacro1</definedName>
    <definedName name="월334" localSheetId="35">BlankMacro1</definedName>
    <definedName name="월334" localSheetId="5">BlankMacro1</definedName>
    <definedName name="월334">BlankMacro1</definedName>
    <definedName name="월별채권" localSheetId="24">#REF!</definedName>
    <definedName name="월별채권" localSheetId="38">#REF!</definedName>
    <definedName name="월별채권" localSheetId="28">#REF!</definedName>
    <definedName name="월별채권" localSheetId="29">#REF!</definedName>
    <definedName name="월별채권" localSheetId="33">#REF!</definedName>
    <definedName name="월별채권" localSheetId="32">#REF!</definedName>
    <definedName name="월별채권" localSheetId="30">#REF!</definedName>
    <definedName name="월별채권" localSheetId="4">#REF!</definedName>
    <definedName name="월별채권" localSheetId="3">#REF!</definedName>
    <definedName name="월별채권" localSheetId="37">#REF!</definedName>
    <definedName name="월별채권" localSheetId="0">#REF!</definedName>
    <definedName name="월별채권" localSheetId="40">#REF!</definedName>
    <definedName name="월별채권" localSheetId="34">#REF!</definedName>
    <definedName name="월별채권" localSheetId="35">#REF!</definedName>
    <definedName name="월별채권" localSheetId="5">#REF!</definedName>
    <definedName name="월별채권">#REF!</definedName>
    <definedName name="월별판매관리비" localSheetId="24">#REF!</definedName>
    <definedName name="월별판매관리비" localSheetId="38">#REF!</definedName>
    <definedName name="월별판매관리비" localSheetId="28">#REF!</definedName>
    <definedName name="월별판매관리비" localSheetId="29">#REF!</definedName>
    <definedName name="월별판매관리비" localSheetId="33">#REF!</definedName>
    <definedName name="월별판매관리비" localSheetId="32">#REF!</definedName>
    <definedName name="월별판매관리비" localSheetId="30">#REF!</definedName>
    <definedName name="월별판매관리비" localSheetId="4">#REF!</definedName>
    <definedName name="월별판매관리비" localSheetId="3">#REF!</definedName>
    <definedName name="월별판매관리비" localSheetId="37">#REF!</definedName>
    <definedName name="월별판매관리비" localSheetId="0">#REF!</definedName>
    <definedName name="월별판매관리비" localSheetId="40">#REF!</definedName>
    <definedName name="월별판매관리비" localSheetId="34">#REF!</definedName>
    <definedName name="월별판매관리비" localSheetId="35">#REF!</definedName>
    <definedName name="월별판매관리비" localSheetId="5">#REF!</definedName>
    <definedName name="월별판매관리비">#REF!</definedName>
    <definedName name="월별현금흐름" localSheetId="24">#REF!</definedName>
    <definedName name="월별현금흐름" localSheetId="38">#REF!</definedName>
    <definedName name="월별현금흐름" localSheetId="28">#REF!</definedName>
    <definedName name="월별현금흐름" localSheetId="29">#REF!</definedName>
    <definedName name="월별현금흐름" localSheetId="33">#REF!</definedName>
    <definedName name="월별현금흐름" localSheetId="32">#REF!</definedName>
    <definedName name="월별현금흐름" localSheetId="30">#REF!</definedName>
    <definedName name="월별현금흐름" localSheetId="4">#REF!</definedName>
    <definedName name="월별현금흐름" localSheetId="3">#REF!</definedName>
    <definedName name="월별현금흐름" localSheetId="37">#REF!</definedName>
    <definedName name="월별현금흐름" localSheetId="0">#REF!</definedName>
    <definedName name="월별현금흐름" localSheetId="40">#REF!</definedName>
    <definedName name="월별현금흐름" localSheetId="34">#REF!</definedName>
    <definedName name="월별현금흐름" localSheetId="35">#REF!</definedName>
    <definedName name="월별현금흐름" localSheetId="5">#REF!</definedName>
    <definedName name="월별현금흐름">#REF!</definedName>
    <definedName name="월재고" localSheetId="24">#REF!</definedName>
    <definedName name="월재고" localSheetId="38">#REF!</definedName>
    <definedName name="월재고" localSheetId="28">#REF!</definedName>
    <definedName name="월재고" localSheetId="29">#REF!</definedName>
    <definedName name="월재고" localSheetId="33">#REF!</definedName>
    <definedName name="월재고" localSheetId="32">#REF!</definedName>
    <definedName name="월재고" localSheetId="30">#REF!</definedName>
    <definedName name="월재고" localSheetId="4">#REF!</definedName>
    <definedName name="월재고" localSheetId="3">#REF!</definedName>
    <definedName name="월재고" localSheetId="37">#REF!</definedName>
    <definedName name="월재고" localSheetId="0">#REF!</definedName>
    <definedName name="월재고" localSheetId="40">#REF!</definedName>
    <definedName name="월재고" localSheetId="34">#REF!</definedName>
    <definedName name="월재고" localSheetId="35">#REF!</definedName>
    <definedName name="월재고" localSheetId="5">#REF!</definedName>
    <definedName name="월재고">#REF!</definedName>
    <definedName name="유가증권신고방법" localSheetId="24">#REF!</definedName>
    <definedName name="유가증권신고방법" localSheetId="38">#REF!</definedName>
    <definedName name="유가증권신고방법" localSheetId="28">#REF!</definedName>
    <definedName name="유가증권신고방법" localSheetId="29">#REF!</definedName>
    <definedName name="유가증권신고방법" localSheetId="33">#REF!</definedName>
    <definedName name="유가증권신고방법" localSheetId="32">#REF!</definedName>
    <definedName name="유가증권신고방법" localSheetId="30">#REF!</definedName>
    <definedName name="유가증권신고방법" localSheetId="4">#REF!</definedName>
    <definedName name="유가증권신고방법" localSheetId="3">#REF!</definedName>
    <definedName name="유가증권신고방법" localSheetId="37">#REF!</definedName>
    <definedName name="유가증권신고방법" localSheetId="0">#REF!</definedName>
    <definedName name="유가증권신고방법" localSheetId="40">#REF!</definedName>
    <definedName name="유가증권신고방법" localSheetId="34">#REF!</definedName>
    <definedName name="유가증권신고방법" localSheetId="35">#REF!</definedName>
    <definedName name="유가증권신고방법" localSheetId="5">#REF!</definedName>
    <definedName name="유가증권신고방법">#REF!</definedName>
    <definedName name="유가증권신고방법_1" localSheetId="24">#REF!</definedName>
    <definedName name="유가증권신고방법_1" localSheetId="38">#REF!</definedName>
    <definedName name="유가증권신고방법_1" localSheetId="28">#REF!</definedName>
    <definedName name="유가증권신고방법_1" localSheetId="29">#REF!</definedName>
    <definedName name="유가증권신고방법_1" localSheetId="33">#REF!</definedName>
    <definedName name="유가증권신고방법_1" localSheetId="32">#REF!</definedName>
    <definedName name="유가증권신고방법_1" localSheetId="30">#REF!</definedName>
    <definedName name="유가증권신고방법_1" localSheetId="4">#REF!</definedName>
    <definedName name="유가증권신고방법_1" localSheetId="3">#REF!</definedName>
    <definedName name="유가증권신고방법_1" localSheetId="37">#REF!</definedName>
    <definedName name="유가증권신고방법_1" localSheetId="0">#REF!</definedName>
    <definedName name="유가증권신고방법_1" localSheetId="40">#REF!</definedName>
    <definedName name="유가증권신고방법_1" localSheetId="34">#REF!</definedName>
    <definedName name="유가증권신고방법_1" localSheetId="35">#REF!</definedName>
    <definedName name="유가증권신고방법_1" localSheetId="5">#REF!</definedName>
    <definedName name="유가증권신고방법_1">#REF!</definedName>
    <definedName name="유동성사채" localSheetId="24" hidden="1">#REF!</definedName>
    <definedName name="유동성사채" localSheetId="38" hidden="1">#REF!</definedName>
    <definedName name="유동성사채" localSheetId="28" hidden="1">#REF!</definedName>
    <definedName name="유동성사채" localSheetId="29" hidden="1">#REF!</definedName>
    <definedName name="유동성사채" localSheetId="33" hidden="1">#REF!</definedName>
    <definedName name="유동성사채" localSheetId="32" hidden="1">#REF!</definedName>
    <definedName name="유동성사채" localSheetId="30" hidden="1">#REF!</definedName>
    <definedName name="유동성사채" localSheetId="4" hidden="1">#REF!</definedName>
    <definedName name="유동성사채" localSheetId="3" hidden="1">#REF!</definedName>
    <definedName name="유동성사채" localSheetId="37" hidden="1">#REF!</definedName>
    <definedName name="유동성사채" localSheetId="0" hidden="1">#REF!</definedName>
    <definedName name="유동성사채" localSheetId="40" hidden="1">#REF!</definedName>
    <definedName name="유동성사채" localSheetId="34" hidden="1">#REF!</definedName>
    <definedName name="유동성사채" localSheetId="35" hidden="1">#REF!</definedName>
    <definedName name="유동성사채" localSheetId="5" hidden="1">#REF!</definedName>
    <definedName name="유동성사채" hidden="1">#REF!</definedName>
    <definedName name="유형자산">'[13]목록표(투자)'!$C$4:$C$13</definedName>
    <definedName name="은행_data" localSheetId="24">#REF!</definedName>
    <definedName name="은행_data" localSheetId="38">#REF!</definedName>
    <definedName name="은행_data" localSheetId="28">#REF!</definedName>
    <definedName name="은행_data" localSheetId="29">#REF!</definedName>
    <definedName name="은행_data" localSheetId="33">#REF!</definedName>
    <definedName name="은행_data" localSheetId="32">#REF!</definedName>
    <definedName name="은행_data" localSheetId="30">#REF!</definedName>
    <definedName name="은행_data" localSheetId="4">#REF!</definedName>
    <definedName name="은행_data" localSheetId="3">#REF!</definedName>
    <definedName name="은행_data" localSheetId="37">#REF!</definedName>
    <definedName name="은행_data" localSheetId="0">#REF!</definedName>
    <definedName name="은행_data" localSheetId="40">#REF!</definedName>
    <definedName name="은행_data" localSheetId="34">#REF!</definedName>
    <definedName name="은행_data" localSheetId="35">#REF!</definedName>
    <definedName name="은행_data" localSheetId="5">#REF!</definedName>
    <definedName name="은행_data">#REF!</definedName>
    <definedName name="음" localSheetId="24">#REF!</definedName>
    <definedName name="음" localSheetId="38">#REF!</definedName>
    <definedName name="음" localSheetId="28">#REF!</definedName>
    <definedName name="음" localSheetId="29">#REF!</definedName>
    <definedName name="음" localSheetId="33">#REF!</definedName>
    <definedName name="음" localSheetId="32">#REF!</definedName>
    <definedName name="음" localSheetId="30">#REF!</definedName>
    <definedName name="음" localSheetId="4">#REF!</definedName>
    <definedName name="음" localSheetId="3">#REF!</definedName>
    <definedName name="음" localSheetId="37">#REF!</definedName>
    <definedName name="음" localSheetId="0">#REF!</definedName>
    <definedName name="음" localSheetId="40">#REF!</definedName>
    <definedName name="음" localSheetId="34">#REF!</definedName>
    <definedName name="음" localSheetId="35">#REF!</definedName>
    <definedName name="음" localSheetId="5">#REF!</definedName>
    <definedName name="음">#REF!</definedName>
    <definedName name="이익잉여" localSheetId="24">#REF!</definedName>
    <definedName name="이익잉여" localSheetId="38">#REF!</definedName>
    <definedName name="이익잉여" localSheetId="28">#REF!</definedName>
    <definedName name="이익잉여" localSheetId="29">#REF!</definedName>
    <definedName name="이익잉여" localSheetId="33">#REF!</definedName>
    <definedName name="이익잉여" localSheetId="32">#REF!</definedName>
    <definedName name="이익잉여" localSheetId="30">#REF!</definedName>
    <definedName name="이익잉여" localSheetId="4">#REF!</definedName>
    <definedName name="이익잉여" localSheetId="3">#REF!</definedName>
    <definedName name="이익잉여" localSheetId="37">#REF!</definedName>
    <definedName name="이익잉여" localSheetId="0">#REF!</definedName>
    <definedName name="이익잉여" localSheetId="40">#REF!</definedName>
    <definedName name="이익잉여" localSheetId="34">#REF!</definedName>
    <definedName name="이익잉여" localSheetId="35">#REF!</definedName>
    <definedName name="이익잉여" localSheetId="5">#REF!</definedName>
    <definedName name="이익잉여">#REF!</definedName>
    <definedName name="이잉" localSheetId="24">#REF!</definedName>
    <definedName name="이잉" localSheetId="38">#REF!</definedName>
    <definedName name="이잉" localSheetId="28">#REF!</definedName>
    <definedName name="이잉" localSheetId="29">#REF!</definedName>
    <definedName name="이잉" localSheetId="33">#REF!</definedName>
    <definedName name="이잉" localSheetId="32">#REF!</definedName>
    <definedName name="이잉" localSheetId="30">#REF!</definedName>
    <definedName name="이잉" localSheetId="4">#REF!</definedName>
    <definedName name="이잉" localSheetId="3">#REF!</definedName>
    <definedName name="이잉" localSheetId="37">#REF!</definedName>
    <definedName name="이잉" localSheetId="0">#REF!</definedName>
    <definedName name="이잉" localSheetId="40">#REF!</definedName>
    <definedName name="이잉" localSheetId="34">#REF!</definedName>
    <definedName name="이잉" localSheetId="35">#REF!</definedName>
    <definedName name="이잉" localSheetId="5">#REF!</definedName>
    <definedName name="이잉">#REF!</definedName>
    <definedName name="이잉여" localSheetId="24">#REF!</definedName>
    <definedName name="이잉여" localSheetId="38">#REF!</definedName>
    <definedName name="이잉여" localSheetId="28">#REF!</definedName>
    <definedName name="이잉여" localSheetId="29">#REF!</definedName>
    <definedName name="이잉여" localSheetId="33">#REF!</definedName>
    <definedName name="이잉여" localSheetId="32">#REF!</definedName>
    <definedName name="이잉여" localSheetId="30">#REF!</definedName>
    <definedName name="이잉여" localSheetId="4">#REF!</definedName>
    <definedName name="이잉여" localSheetId="3">#REF!</definedName>
    <definedName name="이잉여" localSheetId="37">#REF!</definedName>
    <definedName name="이잉여" localSheetId="0">#REF!</definedName>
    <definedName name="이잉여" localSheetId="40">#REF!</definedName>
    <definedName name="이잉여" localSheetId="34">#REF!</definedName>
    <definedName name="이잉여" localSheetId="35">#REF!</definedName>
    <definedName name="이잉여" localSheetId="5">#REF!</definedName>
    <definedName name="이잉여">#REF!</definedName>
    <definedName name="이제" localSheetId="24">#REF!</definedName>
    <definedName name="이제" localSheetId="38">#REF!</definedName>
    <definedName name="이제" localSheetId="28">#REF!</definedName>
    <definedName name="이제" localSheetId="29">#REF!</definedName>
    <definedName name="이제" localSheetId="33">#REF!</definedName>
    <definedName name="이제" localSheetId="32">#REF!</definedName>
    <definedName name="이제" localSheetId="30">#REF!</definedName>
    <definedName name="이제" localSheetId="4">#REF!</definedName>
    <definedName name="이제" localSheetId="3">#REF!</definedName>
    <definedName name="이제" localSheetId="37">#REF!</definedName>
    <definedName name="이제" localSheetId="0">#REF!</definedName>
    <definedName name="이제" localSheetId="40">#REF!</definedName>
    <definedName name="이제" localSheetId="34">#REF!</definedName>
    <definedName name="이제" localSheetId="35">#REF!</definedName>
    <definedName name="이제" localSheetId="5">#REF!</definedName>
    <definedName name="이제">#REF!</definedName>
    <definedName name="익산수립팀">[8]목록표!$BM$5:$BM$8</definedName>
    <definedName name="인" localSheetId="38" hidden="1">{#N/A,#N/A,FALSE,"총괄수정"}</definedName>
    <definedName name="인" localSheetId="28" hidden="1">{#N/A,#N/A,FALSE,"총괄수정"}</definedName>
    <definedName name="인" localSheetId="29" hidden="1">{#N/A,#N/A,FALSE,"총괄수정"}</definedName>
    <definedName name="인" localSheetId="33" hidden="1">{#N/A,#N/A,FALSE,"총괄수정"}</definedName>
    <definedName name="인" localSheetId="32" hidden="1">{#N/A,#N/A,FALSE,"총괄수정"}</definedName>
    <definedName name="인" localSheetId="30" hidden="1">{#N/A,#N/A,FALSE,"총괄수정"}</definedName>
    <definedName name="인" localSheetId="4" hidden="1">{#N/A,#N/A,FALSE,"총괄수정"}</definedName>
    <definedName name="인" localSheetId="3" hidden="1">{#N/A,#N/A,FALSE,"총괄수정"}</definedName>
    <definedName name="인" localSheetId="37" hidden="1">{#N/A,#N/A,FALSE,"총괄수정"}</definedName>
    <definedName name="인" localSheetId="0" hidden="1">{#N/A,#N/A,FALSE,"총괄수정"}</definedName>
    <definedName name="인" localSheetId="40" hidden="1">{#N/A,#N/A,FALSE,"총괄수정"}</definedName>
    <definedName name="인" localSheetId="34" hidden="1">{#N/A,#N/A,FALSE,"총괄수정"}</definedName>
    <definedName name="인" localSheetId="35" hidden="1">{#N/A,#N/A,FALSE,"총괄수정"}</definedName>
    <definedName name="인" localSheetId="5" hidden="1">{#N/A,#N/A,FALSE,"총괄수정"}</definedName>
    <definedName name="인" hidden="1">{#N/A,#N/A,FALSE,"총괄수정"}</definedName>
    <definedName name="인당" localSheetId="38" hidden="1">{#N/A,#N/A,FALSE,"총괄수정"}</definedName>
    <definedName name="인당" localSheetId="28" hidden="1">{#N/A,#N/A,FALSE,"총괄수정"}</definedName>
    <definedName name="인당" localSheetId="29" hidden="1">{#N/A,#N/A,FALSE,"총괄수정"}</definedName>
    <definedName name="인당" localSheetId="33" hidden="1">{#N/A,#N/A,FALSE,"총괄수정"}</definedName>
    <definedName name="인당" localSheetId="32" hidden="1">{#N/A,#N/A,FALSE,"총괄수정"}</definedName>
    <definedName name="인당" localSheetId="30" hidden="1">{#N/A,#N/A,FALSE,"총괄수정"}</definedName>
    <definedName name="인당" localSheetId="4" hidden="1">{#N/A,#N/A,FALSE,"총괄수정"}</definedName>
    <definedName name="인당" localSheetId="3" hidden="1">{#N/A,#N/A,FALSE,"총괄수정"}</definedName>
    <definedName name="인당" localSheetId="37" hidden="1">{#N/A,#N/A,FALSE,"총괄수정"}</definedName>
    <definedName name="인당" localSheetId="0" hidden="1">{#N/A,#N/A,FALSE,"총괄수정"}</definedName>
    <definedName name="인당" localSheetId="40" hidden="1">{#N/A,#N/A,FALSE,"총괄수정"}</definedName>
    <definedName name="인당" localSheetId="34" hidden="1">{#N/A,#N/A,FALSE,"총괄수정"}</definedName>
    <definedName name="인당" localSheetId="35" hidden="1">{#N/A,#N/A,FALSE,"총괄수정"}</definedName>
    <definedName name="인당" localSheetId="5" hidden="1">{#N/A,#N/A,FALSE,"총괄수정"}</definedName>
    <definedName name="인당" hidden="1">{#N/A,#N/A,FALSE,"총괄수정"}</definedName>
    <definedName name="인사MASTER" localSheetId="24">#REF!+#REF!</definedName>
    <definedName name="인사MASTER" localSheetId="38">#REF!+#REF!</definedName>
    <definedName name="인사MASTER" localSheetId="28">#REF!+#REF!</definedName>
    <definedName name="인사MASTER" localSheetId="29">#REF!+#REF!</definedName>
    <definedName name="인사MASTER" localSheetId="33">#REF!+#REF!</definedName>
    <definedName name="인사MASTER" localSheetId="32">#REF!+#REF!</definedName>
    <definedName name="인사MASTER" localSheetId="30">#REF!+#REF!</definedName>
    <definedName name="인사MASTER" localSheetId="4">#REF!+#REF!</definedName>
    <definedName name="인사MASTER" localSheetId="3">#REF!+#REF!</definedName>
    <definedName name="인사MASTER" localSheetId="37">#REF!+#REF!</definedName>
    <definedName name="인사MASTER" localSheetId="0">#REF!+#REF!</definedName>
    <definedName name="인사MASTER" localSheetId="40">#REF!+#REF!</definedName>
    <definedName name="인사MASTER" localSheetId="34">#REF!+#REF!</definedName>
    <definedName name="인사MASTER" localSheetId="35">#REF!+#REF!</definedName>
    <definedName name="인사MASTER" localSheetId="5">#REF!+#REF!</definedName>
    <definedName name="인사MASTER">#REF!+#REF!</definedName>
    <definedName name="인쇄01" localSheetId="24">#REF!</definedName>
    <definedName name="인쇄01" localSheetId="38">#REF!</definedName>
    <definedName name="인쇄01" localSheetId="28">#REF!</definedName>
    <definedName name="인쇄01" localSheetId="29">#REF!</definedName>
    <definedName name="인쇄01" localSheetId="33">#REF!</definedName>
    <definedName name="인쇄01" localSheetId="32">#REF!</definedName>
    <definedName name="인쇄01" localSheetId="30">#REF!</definedName>
    <definedName name="인쇄01" localSheetId="4">#REF!</definedName>
    <definedName name="인쇄01" localSheetId="3">#REF!</definedName>
    <definedName name="인쇄01" localSheetId="37">#REF!</definedName>
    <definedName name="인쇄01" localSheetId="0">#REF!</definedName>
    <definedName name="인쇄01" localSheetId="40">#REF!</definedName>
    <definedName name="인쇄01" localSheetId="34">#REF!</definedName>
    <definedName name="인쇄01" localSheetId="35">#REF!</definedName>
    <definedName name="인쇄01" localSheetId="5">#REF!</definedName>
    <definedName name="인쇄01">#REF!</definedName>
    <definedName name="인쇄제목" localSheetId="24">#REF!</definedName>
    <definedName name="인쇄제목" localSheetId="38">#REF!</definedName>
    <definedName name="인쇄제목" localSheetId="28">#REF!</definedName>
    <definedName name="인쇄제목" localSheetId="29">#REF!</definedName>
    <definedName name="인쇄제목" localSheetId="33">#REF!</definedName>
    <definedName name="인쇄제목" localSheetId="32">#REF!</definedName>
    <definedName name="인쇄제목" localSheetId="30">#REF!</definedName>
    <definedName name="인쇄제목" localSheetId="4">#REF!</definedName>
    <definedName name="인쇄제목" localSheetId="3">#REF!</definedName>
    <definedName name="인쇄제목" localSheetId="37">#REF!</definedName>
    <definedName name="인쇄제목" localSheetId="0">#REF!</definedName>
    <definedName name="인쇄제목" localSheetId="40">#REF!</definedName>
    <definedName name="인쇄제목" localSheetId="34">#REF!</definedName>
    <definedName name="인쇄제목" localSheetId="35">#REF!</definedName>
    <definedName name="인쇄제목" localSheetId="5">#REF!</definedName>
    <definedName name="인쇄제목">#REF!</definedName>
    <definedName name="인쇄할곳" localSheetId="24">#REF!,#REF!,#REF!,#REF!,#REF!,#REF!,#REF!,#REF!</definedName>
    <definedName name="인쇄할곳" localSheetId="38">#REF!,#REF!,#REF!,#REF!,#REF!,#REF!,#REF!,#REF!</definedName>
    <definedName name="인쇄할곳" localSheetId="28">#REF!,#REF!,#REF!,#REF!,#REF!,#REF!,#REF!,#REF!</definedName>
    <definedName name="인쇄할곳" localSheetId="29">#REF!,#REF!,#REF!,#REF!,#REF!,#REF!,#REF!,#REF!</definedName>
    <definedName name="인쇄할곳" localSheetId="33">#REF!,#REF!,#REF!,#REF!,#REF!,#REF!,#REF!,#REF!</definedName>
    <definedName name="인쇄할곳" localSheetId="32">#REF!,#REF!,#REF!,#REF!,#REF!,#REF!,#REF!,#REF!</definedName>
    <definedName name="인쇄할곳" localSheetId="30">#REF!,#REF!,#REF!,#REF!,#REF!,#REF!,#REF!,#REF!</definedName>
    <definedName name="인쇄할곳" localSheetId="4">#REF!,#REF!,#REF!,#REF!,#REF!,#REF!,#REF!,#REF!</definedName>
    <definedName name="인쇄할곳" localSheetId="3">#REF!,#REF!,#REF!,#REF!,#REF!,#REF!,#REF!,#REF!</definedName>
    <definedName name="인쇄할곳" localSheetId="37">#REF!,#REF!,#REF!,#REF!,#REF!,#REF!,#REF!,#REF!</definedName>
    <definedName name="인쇄할곳" localSheetId="0">#REF!,#REF!,#REF!,#REF!,#REF!,#REF!,#REF!,#REF!</definedName>
    <definedName name="인쇄할곳" localSheetId="40">#REF!,#REF!,#REF!,#REF!,#REF!,#REF!,#REF!,#REF!</definedName>
    <definedName name="인쇄할곳" localSheetId="34">#REF!,#REF!,#REF!,#REF!,#REF!,#REF!,#REF!,#REF!</definedName>
    <definedName name="인쇄할곳" localSheetId="35">#REF!,#REF!,#REF!,#REF!,#REF!,#REF!,#REF!,#REF!</definedName>
    <definedName name="인쇄할곳" localSheetId="5">#REF!,#REF!,#REF!,#REF!,#REF!,#REF!,#REF!,#REF!</definedName>
    <definedName name="인쇄할곳">#REF!,#REF!,#REF!,#REF!,#REF!,#REF!,#REF!,#REF!</definedName>
    <definedName name="인수" localSheetId="24">#REF!</definedName>
    <definedName name="인수" localSheetId="38">#REF!</definedName>
    <definedName name="인수" localSheetId="28">#REF!</definedName>
    <definedName name="인수" localSheetId="29">#REF!</definedName>
    <definedName name="인수" localSheetId="33">#REF!</definedName>
    <definedName name="인수" localSheetId="32">#REF!</definedName>
    <definedName name="인수" localSheetId="30">#REF!</definedName>
    <definedName name="인수" localSheetId="4">#REF!</definedName>
    <definedName name="인수" localSheetId="3">#REF!</definedName>
    <definedName name="인수" localSheetId="37">#REF!</definedName>
    <definedName name="인수" localSheetId="0">#REF!</definedName>
    <definedName name="인수" localSheetId="40">#REF!</definedName>
    <definedName name="인수" localSheetId="34">#REF!</definedName>
    <definedName name="인수" localSheetId="35">#REF!</definedName>
    <definedName name="인수" localSheetId="5">#REF!</definedName>
    <definedName name="인수">#REF!</definedName>
    <definedName name="인원" localSheetId="24">#REF!</definedName>
    <definedName name="인원" localSheetId="38">#REF!</definedName>
    <definedName name="인원" localSheetId="28">#REF!</definedName>
    <definedName name="인원" localSheetId="29">#REF!</definedName>
    <definedName name="인원" localSheetId="33">#REF!</definedName>
    <definedName name="인원" localSheetId="32">#REF!</definedName>
    <definedName name="인원" localSheetId="30">#REF!</definedName>
    <definedName name="인원" localSheetId="4">#REF!</definedName>
    <definedName name="인원" localSheetId="3">#REF!</definedName>
    <definedName name="인원" localSheetId="37">#REF!</definedName>
    <definedName name="인원" localSheetId="0">#REF!</definedName>
    <definedName name="인원" localSheetId="40">#REF!</definedName>
    <definedName name="인원" localSheetId="34">#REF!</definedName>
    <definedName name="인원" localSheetId="35">#REF!</definedName>
    <definedName name="인원" localSheetId="5">#REF!</definedName>
    <definedName name="인원">#REF!</definedName>
    <definedName name="인턴최종" localSheetId="24">#REF!</definedName>
    <definedName name="인턴최종" localSheetId="38">#REF!</definedName>
    <definedName name="인턴최종" localSheetId="28">#REF!</definedName>
    <definedName name="인턴최종" localSheetId="29">#REF!</definedName>
    <definedName name="인턴최종" localSheetId="33">#REF!</definedName>
    <definedName name="인턴최종" localSheetId="32">#REF!</definedName>
    <definedName name="인턴최종" localSheetId="30">#REF!</definedName>
    <definedName name="인턴최종" localSheetId="4">#REF!</definedName>
    <definedName name="인턴최종" localSheetId="3">#REF!</definedName>
    <definedName name="인턴최종" localSheetId="37">#REF!</definedName>
    <definedName name="인턴최종" localSheetId="0">#REF!</definedName>
    <definedName name="인턴최종" localSheetId="40">#REF!</definedName>
    <definedName name="인턴최종" localSheetId="34">#REF!</definedName>
    <definedName name="인턴최종" localSheetId="35">#REF!</definedName>
    <definedName name="인턴최종" localSheetId="5">#REF!</definedName>
    <definedName name="인턴최종">#REF!</definedName>
    <definedName name="일단끝" localSheetId="24">#REF!</definedName>
    <definedName name="일단끝" localSheetId="38">#REF!</definedName>
    <definedName name="일단끝" localSheetId="28">#REF!</definedName>
    <definedName name="일단끝" localSheetId="29">#REF!</definedName>
    <definedName name="일단끝" localSheetId="33">#REF!</definedName>
    <definedName name="일단끝" localSheetId="32">#REF!</definedName>
    <definedName name="일단끝" localSheetId="30">#REF!</definedName>
    <definedName name="일단끝" localSheetId="4">#REF!</definedName>
    <definedName name="일단끝" localSheetId="3">#REF!</definedName>
    <definedName name="일단끝" localSheetId="37">#REF!</definedName>
    <definedName name="일단끝" localSheetId="0">#REF!</definedName>
    <definedName name="일단끝" localSheetId="40">#REF!</definedName>
    <definedName name="일단끝" localSheetId="34">#REF!</definedName>
    <definedName name="일단끝" localSheetId="35">#REF!</definedName>
    <definedName name="일단끝" localSheetId="5">#REF!</definedName>
    <definedName name="일단끝">#REF!</definedName>
    <definedName name="일반보증" localSheetId="24">#REF!</definedName>
    <definedName name="일반보증" localSheetId="38">#REF!</definedName>
    <definedName name="일반보증" localSheetId="28">#REF!</definedName>
    <definedName name="일반보증" localSheetId="29">#REF!</definedName>
    <definedName name="일반보증" localSheetId="33">#REF!</definedName>
    <definedName name="일반보증" localSheetId="32">#REF!</definedName>
    <definedName name="일반보증" localSheetId="30">#REF!</definedName>
    <definedName name="일반보증" localSheetId="4">#REF!</definedName>
    <definedName name="일반보증" localSheetId="3">#REF!</definedName>
    <definedName name="일반보증" localSheetId="37">#REF!</definedName>
    <definedName name="일반보증" localSheetId="0">#REF!</definedName>
    <definedName name="일반보증" localSheetId="40">#REF!</definedName>
    <definedName name="일반보증" localSheetId="34">#REF!</definedName>
    <definedName name="일반보증" localSheetId="35">#REF!</definedName>
    <definedName name="일반보증" localSheetId="5">#REF!</definedName>
    <definedName name="일반보증">#REF!</definedName>
    <definedName name="일산100" localSheetId="24">#REF!</definedName>
    <definedName name="일산100" localSheetId="38">#REF!</definedName>
    <definedName name="일산100" localSheetId="28">#REF!</definedName>
    <definedName name="일산100" localSheetId="29">#REF!</definedName>
    <definedName name="일산100" localSheetId="33">#REF!</definedName>
    <definedName name="일산100" localSheetId="32">#REF!</definedName>
    <definedName name="일산100" localSheetId="30">#REF!</definedName>
    <definedName name="일산100" localSheetId="4">#REF!</definedName>
    <definedName name="일산100" localSheetId="3">#REF!</definedName>
    <definedName name="일산100" localSheetId="37">#REF!</definedName>
    <definedName name="일산100" localSheetId="0">#REF!</definedName>
    <definedName name="일산100" localSheetId="40">#REF!</definedName>
    <definedName name="일산100" localSheetId="34">#REF!</definedName>
    <definedName name="일산100" localSheetId="35">#REF!</definedName>
    <definedName name="일산100" localSheetId="5">#REF!</definedName>
    <definedName name="일산100">#REF!</definedName>
    <definedName name="일시적차이대사" localSheetId="38" hidden="1">{#N/A,#N/A,FALSE,"총괄수정"}</definedName>
    <definedName name="일시적차이대사" localSheetId="28" hidden="1">{#N/A,#N/A,FALSE,"총괄수정"}</definedName>
    <definedName name="일시적차이대사" localSheetId="29" hidden="1">{#N/A,#N/A,FALSE,"총괄수정"}</definedName>
    <definedName name="일시적차이대사" localSheetId="33" hidden="1">{#N/A,#N/A,FALSE,"총괄수정"}</definedName>
    <definedName name="일시적차이대사" localSheetId="32" hidden="1">{#N/A,#N/A,FALSE,"총괄수정"}</definedName>
    <definedName name="일시적차이대사" localSheetId="30" hidden="1">{#N/A,#N/A,FALSE,"총괄수정"}</definedName>
    <definedName name="일시적차이대사" localSheetId="4" hidden="1">{#N/A,#N/A,FALSE,"총괄수정"}</definedName>
    <definedName name="일시적차이대사" localSheetId="3" hidden="1">{#N/A,#N/A,FALSE,"총괄수정"}</definedName>
    <definedName name="일시적차이대사" localSheetId="37" hidden="1">{#N/A,#N/A,FALSE,"총괄수정"}</definedName>
    <definedName name="일시적차이대사" localSheetId="0" hidden="1">{#N/A,#N/A,FALSE,"총괄수정"}</definedName>
    <definedName name="일시적차이대사" localSheetId="40" hidden="1">{#N/A,#N/A,FALSE,"총괄수정"}</definedName>
    <definedName name="일시적차이대사" localSheetId="34" hidden="1">{#N/A,#N/A,FALSE,"총괄수정"}</definedName>
    <definedName name="일시적차이대사" localSheetId="35" hidden="1">{#N/A,#N/A,FALSE,"총괄수정"}</definedName>
    <definedName name="일시적차이대사" localSheetId="5" hidden="1">{#N/A,#N/A,FALSE,"총괄수정"}</definedName>
    <definedName name="일시적차이대사" hidden="1">{#N/A,#N/A,FALSE,"총괄수정"}</definedName>
    <definedName name="일시적차이및이월결손금1q" localSheetId="38" hidden="1">{#N/A,#N/A,FALSE,"총괄수정"}</definedName>
    <definedName name="일시적차이및이월결손금1q" localSheetId="28" hidden="1">{#N/A,#N/A,FALSE,"총괄수정"}</definedName>
    <definedName name="일시적차이및이월결손금1q" localSheetId="29" hidden="1">{#N/A,#N/A,FALSE,"총괄수정"}</definedName>
    <definedName name="일시적차이및이월결손금1q" localSheetId="33" hidden="1">{#N/A,#N/A,FALSE,"총괄수정"}</definedName>
    <definedName name="일시적차이및이월결손금1q" localSheetId="32" hidden="1">{#N/A,#N/A,FALSE,"총괄수정"}</definedName>
    <definedName name="일시적차이및이월결손금1q" localSheetId="30" hidden="1">{#N/A,#N/A,FALSE,"총괄수정"}</definedName>
    <definedName name="일시적차이및이월결손금1q" localSheetId="4" hidden="1">{#N/A,#N/A,FALSE,"총괄수정"}</definedName>
    <definedName name="일시적차이및이월결손금1q" localSheetId="3" hidden="1">{#N/A,#N/A,FALSE,"총괄수정"}</definedName>
    <definedName name="일시적차이및이월결손금1q" localSheetId="37" hidden="1">{#N/A,#N/A,FALSE,"총괄수정"}</definedName>
    <definedName name="일시적차이및이월결손금1q" localSheetId="0" hidden="1">{#N/A,#N/A,FALSE,"총괄수정"}</definedName>
    <definedName name="일시적차이및이월결손금1q" localSheetId="40" hidden="1">{#N/A,#N/A,FALSE,"총괄수정"}</definedName>
    <definedName name="일시적차이및이월결손금1q" localSheetId="34" hidden="1">{#N/A,#N/A,FALSE,"총괄수정"}</definedName>
    <definedName name="일시적차이및이월결손금1q" localSheetId="35" hidden="1">{#N/A,#N/A,FALSE,"총괄수정"}</definedName>
    <definedName name="일시적차이및이월결손금1q" localSheetId="5" hidden="1">{#N/A,#N/A,FALSE,"총괄수정"}</definedName>
    <definedName name="일시적차이및이월결손금1q" hidden="1">{#N/A,#N/A,FALSE,"총괄수정"}</definedName>
    <definedName name="일정97" localSheetId="24" hidden="1">#REF!</definedName>
    <definedName name="일정97" localSheetId="38" hidden="1">#REF!</definedName>
    <definedName name="일정97" localSheetId="28" hidden="1">#REF!</definedName>
    <definedName name="일정97" localSheetId="29" hidden="1">#REF!</definedName>
    <definedName name="일정97" localSheetId="33" hidden="1">#REF!</definedName>
    <definedName name="일정97" localSheetId="32" hidden="1">#REF!</definedName>
    <definedName name="일정97" localSheetId="30" hidden="1">#REF!</definedName>
    <definedName name="일정97" localSheetId="4" hidden="1">#REF!</definedName>
    <definedName name="일정97" localSheetId="3" hidden="1">#REF!</definedName>
    <definedName name="일정97" localSheetId="37" hidden="1">#REF!</definedName>
    <definedName name="일정97" localSheetId="0" hidden="1">#REF!</definedName>
    <definedName name="일정97" localSheetId="40" hidden="1">#REF!</definedName>
    <definedName name="일정97" localSheetId="34" hidden="1">#REF!</definedName>
    <definedName name="일정97" localSheetId="35" hidden="1">#REF!</definedName>
    <definedName name="일정97" localSheetId="5" hidden="1">#REF!</definedName>
    <definedName name="일정97" hidden="1">#REF!</definedName>
    <definedName name="임대보증금" localSheetId="24">#REF!</definedName>
    <definedName name="임대보증금" localSheetId="38">#REF!</definedName>
    <definedName name="임대보증금" localSheetId="28">#REF!</definedName>
    <definedName name="임대보증금" localSheetId="29">#REF!</definedName>
    <definedName name="임대보증금" localSheetId="33">#REF!</definedName>
    <definedName name="임대보증금" localSheetId="32">#REF!</definedName>
    <definedName name="임대보증금" localSheetId="30">#REF!</definedName>
    <definedName name="임대보증금" localSheetId="4">#REF!</definedName>
    <definedName name="임대보증금" localSheetId="3">#REF!</definedName>
    <definedName name="임대보증금" localSheetId="37">#REF!</definedName>
    <definedName name="임대보증금" localSheetId="0">#REF!</definedName>
    <definedName name="임대보증금" localSheetId="40">#REF!</definedName>
    <definedName name="임대보증금" localSheetId="34">#REF!</definedName>
    <definedName name="임대보증금" localSheetId="35">#REF!</definedName>
    <definedName name="임대보증금" localSheetId="5">#REF!</definedName>
    <definedName name="임대보증금">#REF!</definedName>
    <definedName name="ㅈㄹ" localSheetId="38">리스부채!ㅈㄹ</definedName>
    <definedName name="ㅈㄹ" localSheetId="28">매입채무!ㅈㄹ</definedName>
    <definedName name="ㅈㄹ" localSheetId="29">#N/A</definedName>
    <definedName name="ㅈㄹ" localSheetId="33">미지급비용!ㅈㄹ</definedName>
    <definedName name="ㅈㄹ" localSheetId="32">선수금!ㅈㄹ</definedName>
    <definedName name="ㅈㄹ" localSheetId="30">예수금!ㅈㄹ</definedName>
    <definedName name="ㅈㄹ" localSheetId="4">'잉여금처분(안)'!ㅈㄹ</definedName>
    <definedName name="ㅈㄹ" localSheetId="3">자본변동표!ㅈㄹ</definedName>
    <definedName name="ㅈㄹ" localSheetId="37">장기종업원급여부채!ㅈㄹ</definedName>
    <definedName name="ㅈㄹ" localSheetId="0">'재무상태표 '!ㅈㄹ</definedName>
    <definedName name="ㅈㄹ" localSheetId="40">제조원가!ㅈㄹ</definedName>
    <definedName name="ㅈㄹ" localSheetId="34">차입금!ㅈㄹ</definedName>
    <definedName name="ㅈㄹ" localSheetId="35">퇴직충당금!ㅈㄹ</definedName>
    <definedName name="ㅈㄹ" localSheetId="5">현금흐름표!ㅈㄹ</definedName>
    <definedName name="ㅈㄹ">[0]!ㅈㄹ</definedName>
    <definedName name="자가주식매매" localSheetId="24">#REF!</definedName>
    <definedName name="자가주식매매" localSheetId="38">#REF!</definedName>
    <definedName name="자가주식매매" localSheetId="28">#REF!</definedName>
    <definedName name="자가주식매매" localSheetId="29">#REF!</definedName>
    <definedName name="자가주식매매" localSheetId="33">#REF!</definedName>
    <definedName name="자가주식매매" localSheetId="32">#REF!</definedName>
    <definedName name="자가주식매매" localSheetId="30">#REF!</definedName>
    <definedName name="자가주식매매" localSheetId="4">#REF!</definedName>
    <definedName name="자가주식매매" localSheetId="3">#REF!</definedName>
    <definedName name="자가주식매매" localSheetId="37">#REF!</definedName>
    <definedName name="자가주식매매" localSheetId="0">#REF!</definedName>
    <definedName name="자가주식매매" localSheetId="40">#REF!</definedName>
    <definedName name="자가주식매매" localSheetId="34">#REF!</definedName>
    <definedName name="자가주식매매" localSheetId="35">#REF!</definedName>
    <definedName name="자가주식매매" localSheetId="5">#REF!</definedName>
    <definedName name="자가주식매매">#REF!</definedName>
    <definedName name="자금수지" localSheetId="24">#REF!</definedName>
    <definedName name="자금수지" localSheetId="38">#REF!</definedName>
    <definedName name="자금수지" localSheetId="28">#REF!</definedName>
    <definedName name="자금수지" localSheetId="29">#REF!</definedName>
    <definedName name="자금수지" localSheetId="33">#REF!</definedName>
    <definedName name="자금수지" localSheetId="32">#REF!</definedName>
    <definedName name="자금수지" localSheetId="30">#REF!</definedName>
    <definedName name="자금수지" localSheetId="4">#REF!</definedName>
    <definedName name="자금수지" localSheetId="3">#REF!</definedName>
    <definedName name="자금수지" localSheetId="37">#REF!</definedName>
    <definedName name="자금수지" localSheetId="0">#REF!</definedName>
    <definedName name="자금수지" localSheetId="40">#REF!</definedName>
    <definedName name="자금수지" localSheetId="34">#REF!</definedName>
    <definedName name="자금수지" localSheetId="35">#REF!</definedName>
    <definedName name="자금수지" localSheetId="5">#REF!</definedName>
    <definedName name="자금수지">#REF!</definedName>
    <definedName name="자금운요" localSheetId="38" hidden="1">{#N/A,#N/A,FALSE,"Aging Summary";#N/A,#N/A,FALSE,"Ratio Analysis";#N/A,#N/A,FALSE,"Test 120 Day Accts";#N/A,#N/A,FALSE,"Tickmarks"}</definedName>
    <definedName name="자금운요" localSheetId="28" hidden="1">{#N/A,#N/A,FALSE,"Aging Summary";#N/A,#N/A,FALSE,"Ratio Analysis";#N/A,#N/A,FALSE,"Test 120 Day Accts";#N/A,#N/A,FALSE,"Tickmarks"}</definedName>
    <definedName name="자금운요" localSheetId="29" hidden="1">{#N/A,#N/A,FALSE,"Aging Summary";#N/A,#N/A,FALSE,"Ratio Analysis";#N/A,#N/A,FALSE,"Test 120 Day Accts";#N/A,#N/A,FALSE,"Tickmarks"}</definedName>
    <definedName name="자금운요" localSheetId="33" hidden="1">{#N/A,#N/A,FALSE,"Aging Summary";#N/A,#N/A,FALSE,"Ratio Analysis";#N/A,#N/A,FALSE,"Test 120 Day Accts";#N/A,#N/A,FALSE,"Tickmarks"}</definedName>
    <definedName name="자금운요" localSheetId="32" hidden="1">{#N/A,#N/A,FALSE,"Aging Summary";#N/A,#N/A,FALSE,"Ratio Analysis";#N/A,#N/A,FALSE,"Test 120 Day Accts";#N/A,#N/A,FALSE,"Tickmarks"}</definedName>
    <definedName name="자금운요" localSheetId="30" hidden="1">{#N/A,#N/A,FALSE,"Aging Summary";#N/A,#N/A,FALSE,"Ratio Analysis";#N/A,#N/A,FALSE,"Test 120 Day Accts";#N/A,#N/A,FALSE,"Tickmarks"}</definedName>
    <definedName name="자금운요" localSheetId="4" hidden="1">{#N/A,#N/A,FALSE,"Aging Summary";#N/A,#N/A,FALSE,"Ratio Analysis";#N/A,#N/A,FALSE,"Test 120 Day Accts";#N/A,#N/A,FALSE,"Tickmarks"}</definedName>
    <definedName name="자금운요" localSheetId="3" hidden="1">{#N/A,#N/A,FALSE,"Aging Summary";#N/A,#N/A,FALSE,"Ratio Analysis";#N/A,#N/A,FALSE,"Test 120 Day Accts";#N/A,#N/A,FALSE,"Tickmarks"}</definedName>
    <definedName name="자금운요" localSheetId="37" hidden="1">{#N/A,#N/A,FALSE,"Aging Summary";#N/A,#N/A,FALSE,"Ratio Analysis";#N/A,#N/A,FALSE,"Test 120 Day Accts";#N/A,#N/A,FALSE,"Tickmarks"}</definedName>
    <definedName name="자금운요" localSheetId="0" hidden="1">{#N/A,#N/A,FALSE,"Aging Summary";#N/A,#N/A,FALSE,"Ratio Analysis";#N/A,#N/A,FALSE,"Test 120 Day Accts";#N/A,#N/A,FALSE,"Tickmarks"}</definedName>
    <definedName name="자금운요" localSheetId="40" hidden="1">{#N/A,#N/A,FALSE,"Aging Summary";#N/A,#N/A,FALSE,"Ratio Analysis";#N/A,#N/A,FALSE,"Test 120 Day Accts";#N/A,#N/A,FALSE,"Tickmarks"}</definedName>
    <definedName name="자금운요" localSheetId="34" hidden="1">{#N/A,#N/A,FALSE,"Aging Summary";#N/A,#N/A,FALSE,"Ratio Analysis";#N/A,#N/A,FALSE,"Test 120 Day Accts";#N/A,#N/A,FALSE,"Tickmarks"}</definedName>
    <definedName name="자금운요" localSheetId="35" hidden="1">{#N/A,#N/A,FALSE,"Aging Summary";#N/A,#N/A,FALSE,"Ratio Analysis";#N/A,#N/A,FALSE,"Test 120 Day Accts";#N/A,#N/A,FALSE,"Tickmarks"}</definedName>
    <definedName name="자금운요" localSheetId="5" hidden="1">{#N/A,#N/A,FALSE,"Aging Summary";#N/A,#N/A,FALSE,"Ratio Analysis";#N/A,#N/A,FALSE,"Test 120 Day Accts";#N/A,#N/A,FALSE,"Tickmarks"}</definedName>
    <definedName name="자금운요" hidden="1">{#N/A,#N/A,FALSE,"Aging Summary";#N/A,#N/A,FALSE,"Ratio Analysis";#N/A,#N/A,FALSE,"Test 120 Day Accts";#N/A,#N/A,FALSE,"Tickmarks"}</definedName>
    <definedName name="자금운용" localSheetId="38" hidden="1">{#N/A,#N/A,FALSE,"Aging Summary";#N/A,#N/A,FALSE,"Ratio Analysis";#N/A,#N/A,FALSE,"Test 120 Day Accts";#N/A,#N/A,FALSE,"Tickmarks"}</definedName>
    <definedName name="자금운용" localSheetId="28" hidden="1">{#N/A,#N/A,FALSE,"Aging Summary";#N/A,#N/A,FALSE,"Ratio Analysis";#N/A,#N/A,FALSE,"Test 120 Day Accts";#N/A,#N/A,FALSE,"Tickmarks"}</definedName>
    <definedName name="자금운용" localSheetId="29" hidden="1">{#N/A,#N/A,FALSE,"Aging Summary";#N/A,#N/A,FALSE,"Ratio Analysis";#N/A,#N/A,FALSE,"Test 120 Day Accts";#N/A,#N/A,FALSE,"Tickmarks"}</definedName>
    <definedName name="자금운용" localSheetId="33" hidden="1">{#N/A,#N/A,FALSE,"Aging Summary";#N/A,#N/A,FALSE,"Ratio Analysis";#N/A,#N/A,FALSE,"Test 120 Day Accts";#N/A,#N/A,FALSE,"Tickmarks"}</definedName>
    <definedName name="자금운용" localSheetId="32" hidden="1">{#N/A,#N/A,FALSE,"Aging Summary";#N/A,#N/A,FALSE,"Ratio Analysis";#N/A,#N/A,FALSE,"Test 120 Day Accts";#N/A,#N/A,FALSE,"Tickmarks"}</definedName>
    <definedName name="자금운용" localSheetId="30" hidden="1">{#N/A,#N/A,FALSE,"Aging Summary";#N/A,#N/A,FALSE,"Ratio Analysis";#N/A,#N/A,FALSE,"Test 120 Day Accts";#N/A,#N/A,FALSE,"Tickmarks"}</definedName>
    <definedName name="자금운용" localSheetId="4" hidden="1">{#N/A,#N/A,FALSE,"Aging Summary";#N/A,#N/A,FALSE,"Ratio Analysis";#N/A,#N/A,FALSE,"Test 120 Day Accts";#N/A,#N/A,FALSE,"Tickmarks"}</definedName>
    <definedName name="자금운용" localSheetId="3" hidden="1">{#N/A,#N/A,FALSE,"Aging Summary";#N/A,#N/A,FALSE,"Ratio Analysis";#N/A,#N/A,FALSE,"Test 120 Day Accts";#N/A,#N/A,FALSE,"Tickmarks"}</definedName>
    <definedName name="자금운용" localSheetId="37" hidden="1">{#N/A,#N/A,FALSE,"Aging Summary";#N/A,#N/A,FALSE,"Ratio Analysis";#N/A,#N/A,FALSE,"Test 120 Day Accts";#N/A,#N/A,FALSE,"Tickmarks"}</definedName>
    <definedName name="자금운용" localSheetId="0" hidden="1">{#N/A,#N/A,FALSE,"Aging Summary";#N/A,#N/A,FALSE,"Ratio Analysis";#N/A,#N/A,FALSE,"Test 120 Day Accts";#N/A,#N/A,FALSE,"Tickmarks"}</definedName>
    <definedName name="자금운용" localSheetId="40" hidden="1">{#N/A,#N/A,FALSE,"Aging Summary";#N/A,#N/A,FALSE,"Ratio Analysis";#N/A,#N/A,FALSE,"Test 120 Day Accts";#N/A,#N/A,FALSE,"Tickmarks"}</definedName>
    <definedName name="자금운용" localSheetId="34" hidden="1">{#N/A,#N/A,FALSE,"Aging Summary";#N/A,#N/A,FALSE,"Ratio Analysis";#N/A,#N/A,FALSE,"Test 120 Day Accts";#N/A,#N/A,FALSE,"Tickmarks"}</definedName>
    <definedName name="자금운용" localSheetId="35" hidden="1">{#N/A,#N/A,FALSE,"Aging Summary";#N/A,#N/A,FALSE,"Ratio Analysis";#N/A,#N/A,FALSE,"Test 120 Day Accts";#N/A,#N/A,FALSE,"Tickmarks"}</definedName>
    <definedName name="자금운용" localSheetId="5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본조정" localSheetId="24">[0]!BenotaPrn</definedName>
    <definedName name="자본조정" localSheetId="38">[0]!BenotaPrn</definedName>
    <definedName name="자본조정" localSheetId="28">[0]!BenotaPrn</definedName>
    <definedName name="자본조정" localSheetId="29">[0]!BenotaPrn</definedName>
    <definedName name="자본조정" localSheetId="33">[0]!BenotaPrn</definedName>
    <definedName name="자본조정" localSheetId="32">[0]!BenotaPrn</definedName>
    <definedName name="자본조정" localSheetId="30">[0]!BenotaPrn</definedName>
    <definedName name="자본조정" localSheetId="4">[0]!BenotaPrn</definedName>
    <definedName name="자본조정" localSheetId="3">[0]!BenotaPrn</definedName>
    <definedName name="자본조정" localSheetId="37">[0]!BenotaPrn</definedName>
    <definedName name="자본조정" localSheetId="0">[0]!BenotaPrn</definedName>
    <definedName name="자본조정" localSheetId="40">[0]!BenotaPrn</definedName>
    <definedName name="자본조정" localSheetId="34">[0]!BenotaPrn</definedName>
    <definedName name="자본조정" localSheetId="35">[0]!BenotaPrn</definedName>
    <definedName name="자본조정" localSheetId="5">[0]!BenotaPrn</definedName>
    <definedName name="자본조정">[0]!BenotaPrn</definedName>
    <definedName name="자산" localSheetId="24">#REF!</definedName>
    <definedName name="자산" localSheetId="38">#REF!</definedName>
    <definedName name="자산" localSheetId="28">#REF!</definedName>
    <definedName name="자산" localSheetId="29">#REF!</definedName>
    <definedName name="자산" localSheetId="33">#REF!</definedName>
    <definedName name="자산" localSheetId="32">#REF!</definedName>
    <definedName name="자산" localSheetId="30">#REF!</definedName>
    <definedName name="자산" localSheetId="4">#REF!</definedName>
    <definedName name="자산" localSheetId="3">#REF!</definedName>
    <definedName name="자산" localSheetId="37">#REF!</definedName>
    <definedName name="자산" localSheetId="0">#REF!</definedName>
    <definedName name="자산" localSheetId="40">#REF!</definedName>
    <definedName name="자산" localSheetId="34">#REF!</definedName>
    <definedName name="자산" localSheetId="35">#REF!</definedName>
    <definedName name="자산" localSheetId="5">#REF!</definedName>
    <definedName name="자산">#REF!</definedName>
    <definedName name="자산1" localSheetId="24">#REF!</definedName>
    <definedName name="자산1" localSheetId="38">#REF!</definedName>
    <definedName name="자산1" localSheetId="28">#REF!</definedName>
    <definedName name="자산1" localSheetId="29">#REF!</definedName>
    <definedName name="자산1" localSheetId="33">#REF!</definedName>
    <definedName name="자산1" localSheetId="32">#REF!</definedName>
    <definedName name="자산1" localSheetId="30">#REF!</definedName>
    <definedName name="자산1" localSheetId="4">#REF!</definedName>
    <definedName name="자산1" localSheetId="3">#REF!</definedName>
    <definedName name="자산1" localSheetId="37">#REF!</definedName>
    <definedName name="자산1" localSheetId="0">#REF!</definedName>
    <definedName name="자산1" localSheetId="40">#REF!</definedName>
    <definedName name="자산1" localSheetId="34">#REF!</definedName>
    <definedName name="자산1" localSheetId="35">#REF!</definedName>
    <definedName name="자산1" localSheetId="5">#REF!</definedName>
    <definedName name="자산1">#REF!</definedName>
    <definedName name="자산분류">'[13]목록표(투자)'!$B$4:$B$5</definedName>
    <definedName name="자회사지급보증" localSheetId="24">#REF!</definedName>
    <definedName name="자회사지급보증" localSheetId="38">#REF!</definedName>
    <definedName name="자회사지급보증" localSheetId="28">#REF!</definedName>
    <definedName name="자회사지급보증" localSheetId="29">#REF!</definedName>
    <definedName name="자회사지급보증" localSheetId="33">#REF!</definedName>
    <definedName name="자회사지급보증" localSheetId="32">#REF!</definedName>
    <definedName name="자회사지급보증" localSheetId="30">#REF!</definedName>
    <definedName name="자회사지급보증" localSheetId="4">#REF!</definedName>
    <definedName name="자회사지급보증" localSheetId="3">#REF!</definedName>
    <definedName name="자회사지급보증" localSheetId="37">#REF!</definedName>
    <definedName name="자회사지급보증" localSheetId="0">#REF!</definedName>
    <definedName name="자회사지급보증" localSheetId="40">#REF!</definedName>
    <definedName name="자회사지급보증" localSheetId="34">#REF!</definedName>
    <definedName name="자회사지급보증" localSheetId="35">#REF!</definedName>
    <definedName name="자회사지급보증" localSheetId="5">#REF!</definedName>
    <definedName name="자회사지급보증">#REF!</definedName>
    <definedName name="자회사출자" localSheetId="24">#REF!</definedName>
    <definedName name="자회사출자" localSheetId="38">#REF!</definedName>
    <definedName name="자회사출자" localSheetId="28">#REF!</definedName>
    <definedName name="자회사출자" localSheetId="29">#REF!</definedName>
    <definedName name="자회사출자" localSheetId="33">#REF!</definedName>
    <definedName name="자회사출자" localSheetId="32">#REF!</definedName>
    <definedName name="자회사출자" localSheetId="30">#REF!</definedName>
    <definedName name="자회사출자" localSheetId="4">#REF!</definedName>
    <definedName name="자회사출자" localSheetId="3">#REF!</definedName>
    <definedName name="자회사출자" localSheetId="37">#REF!</definedName>
    <definedName name="자회사출자" localSheetId="0">#REF!</definedName>
    <definedName name="자회사출자" localSheetId="40">#REF!</definedName>
    <definedName name="자회사출자" localSheetId="34">#REF!</definedName>
    <definedName name="자회사출자" localSheetId="35">#REF!</definedName>
    <definedName name="자회사출자" localSheetId="5">#REF!</definedName>
    <definedName name="자회사출자">#REF!</definedName>
    <definedName name="장기성예금06" localSheetId="24" hidden="1">#REF!</definedName>
    <definedName name="장기성예금06" localSheetId="38" hidden="1">#REF!</definedName>
    <definedName name="장기성예금06" localSheetId="28" hidden="1">#REF!</definedName>
    <definedName name="장기성예금06" localSheetId="29" hidden="1">#REF!</definedName>
    <definedName name="장기성예금06" localSheetId="33" hidden="1">#REF!</definedName>
    <definedName name="장기성예금06" localSheetId="32" hidden="1">#REF!</definedName>
    <definedName name="장기성예금06" localSheetId="30" hidden="1">#REF!</definedName>
    <definedName name="장기성예금06" localSheetId="4" hidden="1">#REF!</definedName>
    <definedName name="장기성예금06" localSheetId="3" hidden="1">#REF!</definedName>
    <definedName name="장기성예금06" localSheetId="37" hidden="1">#REF!</definedName>
    <definedName name="장기성예금06" localSheetId="0" hidden="1">#REF!</definedName>
    <definedName name="장기성예금06" localSheetId="40" hidden="1">#REF!</definedName>
    <definedName name="장기성예금06" localSheetId="34" hidden="1">#REF!</definedName>
    <definedName name="장기성예금06" localSheetId="35" hidden="1">#REF!</definedName>
    <definedName name="장기성예금06" localSheetId="5" hidden="1">#REF!</definedName>
    <definedName name="장기성예금06" hidden="1">#REF!</definedName>
    <definedName name="장기소계" localSheetId="24">#REF!</definedName>
    <definedName name="장기소계" localSheetId="38">#REF!</definedName>
    <definedName name="장기소계" localSheetId="28">#REF!</definedName>
    <definedName name="장기소계" localSheetId="29">#REF!</definedName>
    <definedName name="장기소계" localSheetId="33">#REF!</definedName>
    <definedName name="장기소계" localSheetId="32">#REF!</definedName>
    <definedName name="장기소계" localSheetId="30">#REF!</definedName>
    <definedName name="장기소계" localSheetId="4">#REF!</definedName>
    <definedName name="장기소계" localSheetId="3">#REF!</definedName>
    <definedName name="장기소계" localSheetId="37">#REF!</definedName>
    <definedName name="장기소계" localSheetId="0">#REF!</definedName>
    <definedName name="장기소계" localSheetId="40">#REF!</definedName>
    <definedName name="장기소계" localSheetId="34">#REF!</definedName>
    <definedName name="장기소계" localSheetId="35">#REF!</definedName>
    <definedName name="장기소계" localSheetId="5">#REF!</definedName>
    <definedName name="장기소계">#REF!</definedName>
    <definedName name="장기형소계" localSheetId="24">#REF!</definedName>
    <definedName name="장기형소계" localSheetId="38">#REF!</definedName>
    <definedName name="장기형소계" localSheetId="28">#REF!</definedName>
    <definedName name="장기형소계" localSheetId="29">#REF!</definedName>
    <definedName name="장기형소계" localSheetId="33">#REF!</definedName>
    <definedName name="장기형소계" localSheetId="32">#REF!</definedName>
    <definedName name="장기형소계" localSheetId="30">#REF!</definedName>
    <definedName name="장기형소계" localSheetId="4">#REF!</definedName>
    <definedName name="장기형소계" localSheetId="3">#REF!</definedName>
    <definedName name="장기형소계" localSheetId="37">#REF!</definedName>
    <definedName name="장기형소계" localSheetId="0">#REF!</definedName>
    <definedName name="장기형소계" localSheetId="40">#REF!</definedName>
    <definedName name="장기형소계" localSheetId="34">#REF!</definedName>
    <definedName name="장기형소계" localSheetId="35">#REF!</definedName>
    <definedName name="장기형소계" localSheetId="5">#REF!</definedName>
    <definedName name="장기형소계">#REF!</definedName>
    <definedName name="장단기차입금" localSheetId="24">#REF!</definedName>
    <definedName name="장단기차입금" localSheetId="38">#REF!</definedName>
    <definedName name="장단기차입금" localSheetId="28">#REF!</definedName>
    <definedName name="장단기차입금" localSheetId="29">#REF!</definedName>
    <definedName name="장단기차입금" localSheetId="33">#REF!</definedName>
    <definedName name="장단기차입금" localSheetId="32">#REF!</definedName>
    <definedName name="장단기차입금" localSheetId="30">#REF!</definedName>
    <definedName name="장단기차입금" localSheetId="4">#REF!</definedName>
    <definedName name="장단기차입금" localSheetId="3">#REF!</definedName>
    <definedName name="장단기차입금" localSheetId="37">#REF!</definedName>
    <definedName name="장단기차입금" localSheetId="0">#REF!</definedName>
    <definedName name="장단기차입금" localSheetId="40">#REF!</definedName>
    <definedName name="장단기차입금" localSheetId="34">#REF!</definedName>
    <definedName name="장단기차입금" localSheetId="35">#REF!</definedName>
    <definedName name="장단기차입금" localSheetId="5">#REF!</definedName>
    <definedName name="장단기차입금">#REF!</definedName>
    <definedName name="장부가액" localSheetId="24">#REF!</definedName>
    <definedName name="장부가액" localSheetId="38">#REF!</definedName>
    <definedName name="장부가액" localSheetId="28">#REF!</definedName>
    <definedName name="장부가액" localSheetId="29">#REF!</definedName>
    <definedName name="장부가액" localSheetId="33">#REF!</definedName>
    <definedName name="장부가액" localSheetId="32">#REF!</definedName>
    <definedName name="장부가액" localSheetId="30">#REF!</definedName>
    <definedName name="장부가액" localSheetId="4">#REF!</definedName>
    <definedName name="장부가액" localSheetId="3">#REF!</definedName>
    <definedName name="장부가액" localSheetId="37">#REF!</definedName>
    <definedName name="장부가액" localSheetId="0">#REF!</definedName>
    <definedName name="장부가액" localSheetId="40">#REF!</definedName>
    <definedName name="장부가액" localSheetId="34">#REF!</definedName>
    <definedName name="장부가액" localSheetId="35">#REF!</definedName>
    <definedName name="장부가액" localSheetId="5">#REF!</definedName>
    <definedName name="장부가액">#REF!</definedName>
    <definedName name="장부가액합계" localSheetId="24">#REF!</definedName>
    <definedName name="장부가액합계" localSheetId="38">#REF!</definedName>
    <definedName name="장부가액합계" localSheetId="28">#REF!</definedName>
    <definedName name="장부가액합계" localSheetId="29">#REF!</definedName>
    <definedName name="장부가액합계" localSheetId="33">#REF!</definedName>
    <definedName name="장부가액합계" localSheetId="32">#REF!</definedName>
    <definedName name="장부가액합계" localSheetId="30">#REF!</definedName>
    <definedName name="장부가액합계" localSheetId="4">#REF!</definedName>
    <definedName name="장부가액합계" localSheetId="3">#REF!</definedName>
    <definedName name="장부가액합계" localSheetId="37">#REF!</definedName>
    <definedName name="장부가액합계" localSheetId="0">#REF!</definedName>
    <definedName name="장부가액합계" localSheetId="40">#REF!</definedName>
    <definedName name="장부가액합계" localSheetId="34">#REF!</definedName>
    <definedName name="장부가액합계" localSheetId="35">#REF!</definedName>
    <definedName name="장부가액합계" localSheetId="5">#REF!</definedName>
    <definedName name="장부가액합계">#REF!</definedName>
    <definedName name="재고99" localSheetId="24">#REF!</definedName>
    <definedName name="재고99" localSheetId="38">#REF!</definedName>
    <definedName name="재고99" localSheetId="28">#REF!</definedName>
    <definedName name="재고99" localSheetId="29">#REF!</definedName>
    <definedName name="재고99" localSheetId="33">#REF!</definedName>
    <definedName name="재고99" localSheetId="32">#REF!</definedName>
    <definedName name="재고99" localSheetId="30">#REF!</definedName>
    <definedName name="재고99" localSheetId="4">#REF!</definedName>
    <definedName name="재고99" localSheetId="3">#REF!</definedName>
    <definedName name="재고99" localSheetId="37">#REF!</definedName>
    <definedName name="재고99" localSheetId="0">#REF!</definedName>
    <definedName name="재고99" localSheetId="40">#REF!</definedName>
    <definedName name="재고99" localSheetId="34">#REF!</definedName>
    <definedName name="재고99" localSheetId="35">#REF!</definedName>
    <definedName name="재고99" localSheetId="5">#REF!</definedName>
    <definedName name="재고99">#REF!</definedName>
    <definedName name="재고자산" localSheetId="24">#REF!</definedName>
    <definedName name="재고자산" localSheetId="38">#REF!</definedName>
    <definedName name="재고자산" localSheetId="28">#REF!</definedName>
    <definedName name="재고자산" localSheetId="29">#REF!</definedName>
    <definedName name="재고자산" localSheetId="33">#REF!</definedName>
    <definedName name="재고자산" localSheetId="32">#REF!</definedName>
    <definedName name="재고자산" localSheetId="30">#REF!</definedName>
    <definedName name="재고자산" localSheetId="4">#REF!</definedName>
    <definedName name="재고자산" localSheetId="3">#REF!</definedName>
    <definedName name="재고자산" localSheetId="37">#REF!</definedName>
    <definedName name="재고자산" localSheetId="0">#REF!</definedName>
    <definedName name="재고자산" localSheetId="40">#REF!</definedName>
    <definedName name="재고자산" localSheetId="34">#REF!</definedName>
    <definedName name="재고자산" localSheetId="35">#REF!</definedName>
    <definedName name="재고자산" localSheetId="5">#REF!</definedName>
    <definedName name="재고자산">#REF!</definedName>
    <definedName name="재고채권" localSheetId="24">#REF!,#REF!,#REF!,#REF!</definedName>
    <definedName name="재고채권" localSheetId="38">#REF!,#REF!,#REF!,#REF!</definedName>
    <definedName name="재고채권" localSheetId="28">#REF!,#REF!,#REF!,#REF!</definedName>
    <definedName name="재고채권" localSheetId="29">#REF!,#REF!,#REF!,#REF!</definedName>
    <definedName name="재고채권" localSheetId="33">#REF!,#REF!,#REF!,#REF!</definedName>
    <definedName name="재고채권" localSheetId="32">#REF!,#REF!,#REF!,#REF!</definedName>
    <definedName name="재고채권" localSheetId="30">#REF!,#REF!,#REF!,#REF!</definedName>
    <definedName name="재고채권" localSheetId="4">#REF!,#REF!,#REF!,#REF!</definedName>
    <definedName name="재고채권" localSheetId="3">#REF!,#REF!,#REF!,#REF!</definedName>
    <definedName name="재고채권" localSheetId="37">#REF!,#REF!,#REF!,#REF!</definedName>
    <definedName name="재고채권" localSheetId="0">#REF!,#REF!,#REF!,#REF!</definedName>
    <definedName name="재고채권" localSheetId="40">#REF!,#REF!,#REF!,#REF!</definedName>
    <definedName name="재고채권" localSheetId="34">#REF!,#REF!,#REF!,#REF!</definedName>
    <definedName name="재고채권" localSheetId="35">#REF!,#REF!,#REF!,#REF!</definedName>
    <definedName name="재고채권" localSheetId="5">#REF!,#REF!,#REF!,#REF!</definedName>
    <definedName name="재고채권">#REF!,#REF!,#REF!,#REF!</definedName>
    <definedName name="재관비율">6.9%</definedName>
    <definedName name="저쩌구" localSheetId="24">#REF!</definedName>
    <definedName name="저쩌구" localSheetId="38">#REF!</definedName>
    <definedName name="저쩌구" localSheetId="28">#REF!</definedName>
    <definedName name="저쩌구" localSheetId="29">#REF!</definedName>
    <definedName name="저쩌구" localSheetId="33">#REF!</definedName>
    <definedName name="저쩌구" localSheetId="32">#REF!</definedName>
    <definedName name="저쩌구" localSheetId="30">#REF!</definedName>
    <definedName name="저쩌구" localSheetId="4">#REF!</definedName>
    <definedName name="저쩌구" localSheetId="3">#REF!</definedName>
    <definedName name="저쩌구" localSheetId="37">#REF!</definedName>
    <definedName name="저쩌구" localSheetId="0">#REF!</definedName>
    <definedName name="저쩌구" localSheetId="40">#REF!</definedName>
    <definedName name="저쩌구" localSheetId="34">#REF!</definedName>
    <definedName name="저쩌구" localSheetId="35">#REF!</definedName>
    <definedName name="저쩌구" localSheetId="5">#REF!</definedName>
    <definedName name="저쩌구">#REF!</definedName>
    <definedName name="적요" localSheetId="24">#REF!</definedName>
    <definedName name="적요" localSheetId="38">#REF!</definedName>
    <definedName name="적요" localSheetId="28">#REF!</definedName>
    <definedName name="적요" localSheetId="29">#REF!</definedName>
    <definedName name="적요" localSheetId="33">#REF!</definedName>
    <definedName name="적요" localSheetId="32">#REF!</definedName>
    <definedName name="적요" localSheetId="30">#REF!</definedName>
    <definedName name="적요" localSheetId="4">#REF!</definedName>
    <definedName name="적요" localSheetId="3">#REF!</definedName>
    <definedName name="적요" localSheetId="37">#REF!</definedName>
    <definedName name="적요" localSheetId="0">#REF!</definedName>
    <definedName name="적요" localSheetId="40">#REF!</definedName>
    <definedName name="적요" localSheetId="34">#REF!</definedName>
    <definedName name="적요" localSheetId="35">#REF!</definedName>
    <definedName name="적요" localSheetId="5">#REF!</definedName>
    <definedName name="적요">#REF!</definedName>
    <definedName name="전북Cost센터">'[13]목록표(운영)'!$BN$5:$BN$21</definedName>
    <definedName name="전월환율" localSheetId="24">#REF!</definedName>
    <definedName name="전월환율" localSheetId="38">#REF!</definedName>
    <definedName name="전월환율" localSheetId="28">#REF!</definedName>
    <definedName name="전월환율" localSheetId="29">#REF!</definedName>
    <definedName name="전월환율" localSheetId="33">#REF!</definedName>
    <definedName name="전월환율" localSheetId="32">#REF!</definedName>
    <definedName name="전월환율" localSheetId="30">#REF!</definedName>
    <definedName name="전월환율" localSheetId="4">#REF!</definedName>
    <definedName name="전월환율" localSheetId="3">#REF!</definedName>
    <definedName name="전월환율" localSheetId="37">#REF!</definedName>
    <definedName name="전월환율" localSheetId="0">#REF!</definedName>
    <definedName name="전월환율" localSheetId="40">#REF!</definedName>
    <definedName name="전월환율" localSheetId="34">#REF!</definedName>
    <definedName name="전월환율" localSheetId="35">#REF!</definedName>
    <definedName name="전월환율" localSheetId="5">#REF!</definedName>
    <definedName name="전월환율">#REF!</definedName>
    <definedName name="전입액" localSheetId="24">#REF!</definedName>
    <definedName name="전입액" localSheetId="38">#REF!</definedName>
    <definedName name="전입액" localSheetId="28">#REF!</definedName>
    <definedName name="전입액" localSheetId="29">#REF!</definedName>
    <definedName name="전입액" localSheetId="33">#REF!</definedName>
    <definedName name="전입액" localSheetId="32">#REF!</definedName>
    <definedName name="전입액" localSheetId="30">#REF!</definedName>
    <definedName name="전입액" localSheetId="4">#REF!</definedName>
    <definedName name="전입액" localSheetId="3">#REF!</definedName>
    <definedName name="전입액" localSheetId="37">#REF!</definedName>
    <definedName name="전입액" localSheetId="0">#REF!</definedName>
    <definedName name="전입액" localSheetId="40">#REF!</definedName>
    <definedName name="전입액" localSheetId="34">#REF!</definedName>
    <definedName name="전입액" localSheetId="35">#REF!</definedName>
    <definedName name="전입액" localSheetId="5">#REF!</definedName>
    <definedName name="전입액">#REF!</definedName>
    <definedName name="전장" localSheetId="24">#REF!</definedName>
    <definedName name="전장" localSheetId="38">#REF!</definedName>
    <definedName name="전장" localSheetId="28">#REF!</definedName>
    <definedName name="전장" localSheetId="29">#REF!</definedName>
    <definedName name="전장" localSheetId="33">#REF!</definedName>
    <definedName name="전장" localSheetId="32">#REF!</definedName>
    <definedName name="전장" localSheetId="30">#REF!</definedName>
    <definedName name="전장" localSheetId="4">#REF!</definedName>
    <definedName name="전장" localSheetId="3">#REF!</definedName>
    <definedName name="전장" localSheetId="37">#REF!</definedName>
    <definedName name="전장" localSheetId="0">#REF!</definedName>
    <definedName name="전장" localSheetId="40">#REF!</definedName>
    <definedName name="전장" localSheetId="34">#REF!</definedName>
    <definedName name="전장" localSheetId="35">#REF!</definedName>
    <definedName name="전장" localSheetId="5">#REF!</definedName>
    <definedName name="전장">#REF!</definedName>
    <definedName name="전표번호" localSheetId="24">#REF!</definedName>
    <definedName name="전표번호" localSheetId="38">#REF!</definedName>
    <definedName name="전표번호" localSheetId="28">#REF!</definedName>
    <definedName name="전표번호" localSheetId="29">#REF!</definedName>
    <definedName name="전표번호" localSheetId="33">#REF!</definedName>
    <definedName name="전표번호" localSheetId="32">#REF!</definedName>
    <definedName name="전표번호" localSheetId="30">#REF!</definedName>
    <definedName name="전표번호" localSheetId="4">#REF!</definedName>
    <definedName name="전표번호" localSheetId="3">#REF!</definedName>
    <definedName name="전표번호" localSheetId="37">#REF!</definedName>
    <definedName name="전표번호" localSheetId="0">#REF!</definedName>
    <definedName name="전표번호" localSheetId="40">#REF!</definedName>
    <definedName name="전표번호" localSheetId="34">#REF!</definedName>
    <definedName name="전표번호" localSheetId="35">#REF!</definedName>
    <definedName name="전표번호" localSheetId="5">#REF!</definedName>
    <definedName name="전표번호">#REF!</definedName>
    <definedName name="전환" localSheetId="24">#REF!</definedName>
    <definedName name="전환" localSheetId="38">#REF!</definedName>
    <definedName name="전환" localSheetId="28">#REF!</definedName>
    <definedName name="전환" localSheetId="29">#REF!</definedName>
    <definedName name="전환" localSheetId="33">#REF!</definedName>
    <definedName name="전환" localSheetId="32">#REF!</definedName>
    <definedName name="전환" localSheetId="30">#REF!</definedName>
    <definedName name="전환" localSheetId="4">#REF!</definedName>
    <definedName name="전환" localSheetId="3">#REF!</definedName>
    <definedName name="전환" localSheetId="37">#REF!</definedName>
    <definedName name="전환" localSheetId="0">#REF!</definedName>
    <definedName name="전환" localSheetId="40">#REF!</definedName>
    <definedName name="전환" localSheetId="34">#REF!</definedName>
    <definedName name="전환" localSheetId="35">#REF!</definedName>
    <definedName name="전환" localSheetId="5">#REF!</definedName>
    <definedName name="전환">#REF!</definedName>
    <definedName name="전환사채2" localSheetId="24">#REF!</definedName>
    <definedName name="전환사채2" localSheetId="38">#REF!</definedName>
    <definedName name="전환사채2" localSheetId="28">#REF!</definedName>
    <definedName name="전환사채2" localSheetId="29">#REF!</definedName>
    <definedName name="전환사채2" localSheetId="33">#REF!</definedName>
    <definedName name="전환사채2" localSheetId="32">#REF!</definedName>
    <definedName name="전환사채2" localSheetId="30">#REF!</definedName>
    <definedName name="전환사채2" localSheetId="4">#REF!</definedName>
    <definedName name="전환사채2" localSheetId="3">#REF!</definedName>
    <definedName name="전환사채2" localSheetId="37">#REF!</definedName>
    <definedName name="전환사채2" localSheetId="0">#REF!</definedName>
    <definedName name="전환사채2" localSheetId="40">#REF!</definedName>
    <definedName name="전환사채2" localSheetId="34">#REF!</definedName>
    <definedName name="전환사채2" localSheetId="35">#REF!</definedName>
    <definedName name="전환사채2" localSheetId="5">#REF!</definedName>
    <definedName name="전환사채2">#REF!</definedName>
    <definedName name="정부지원2차" localSheetId="24">#REF!</definedName>
    <definedName name="정부지원2차" localSheetId="38">#REF!</definedName>
    <definedName name="정부지원2차" localSheetId="28">#REF!</definedName>
    <definedName name="정부지원2차" localSheetId="29">#REF!</definedName>
    <definedName name="정부지원2차" localSheetId="33">#REF!</definedName>
    <definedName name="정부지원2차" localSheetId="32">#REF!</definedName>
    <definedName name="정부지원2차" localSheetId="30">#REF!</definedName>
    <definedName name="정부지원2차" localSheetId="4">#REF!</definedName>
    <definedName name="정부지원2차" localSheetId="3">#REF!</definedName>
    <definedName name="정부지원2차" localSheetId="37">#REF!</definedName>
    <definedName name="정부지원2차" localSheetId="0">#REF!</definedName>
    <definedName name="정부지원2차" localSheetId="40">#REF!</definedName>
    <definedName name="정부지원2차" localSheetId="34">#REF!</definedName>
    <definedName name="정부지원2차" localSheetId="35">#REF!</definedName>
    <definedName name="정부지원2차" localSheetId="5">#REF!</definedName>
    <definedName name="정부지원2차">#REF!</definedName>
    <definedName name="정산" localSheetId="24">#REF!</definedName>
    <definedName name="정산" localSheetId="38">#REF!</definedName>
    <definedName name="정산" localSheetId="28">#REF!</definedName>
    <definedName name="정산" localSheetId="29">#REF!</definedName>
    <definedName name="정산" localSheetId="33">#REF!</definedName>
    <definedName name="정산" localSheetId="32">#REF!</definedName>
    <definedName name="정산" localSheetId="30">#REF!</definedName>
    <definedName name="정산" localSheetId="4">#REF!</definedName>
    <definedName name="정산" localSheetId="3">#REF!</definedName>
    <definedName name="정산" localSheetId="37">#REF!</definedName>
    <definedName name="정산" localSheetId="0">#REF!</definedName>
    <definedName name="정산" localSheetId="40">#REF!</definedName>
    <definedName name="정산" localSheetId="34">#REF!</definedName>
    <definedName name="정산" localSheetId="35">#REF!</definedName>
    <definedName name="정산" localSheetId="5">#REF!</definedName>
    <definedName name="정산">#REF!</definedName>
    <definedName name="정산1" localSheetId="24">#REF!</definedName>
    <definedName name="정산1" localSheetId="38">#REF!</definedName>
    <definedName name="정산1" localSheetId="28">#REF!</definedName>
    <definedName name="정산1" localSheetId="29">#REF!</definedName>
    <definedName name="정산1" localSheetId="33">#REF!</definedName>
    <definedName name="정산1" localSheetId="32">#REF!</definedName>
    <definedName name="정산1" localSheetId="30">#REF!</definedName>
    <definedName name="정산1" localSheetId="4">#REF!</definedName>
    <definedName name="정산1" localSheetId="3">#REF!</definedName>
    <definedName name="정산1" localSheetId="37">#REF!</definedName>
    <definedName name="정산1" localSheetId="0">#REF!</definedName>
    <definedName name="정산1" localSheetId="40">#REF!</definedName>
    <definedName name="정산1" localSheetId="34">#REF!</definedName>
    <definedName name="정산1" localSheetId="35">#REF!</definedName>
    <definedName name="정산1" localSheetId="5">#REF!</definedName>
    <definedName name="정산1">#REF!</definedName>
    <definedName name="정산배부" localSheetId="24">#REF!</definedName>
    <definedName name="정산배부" localSheetId="38">#REF!</definedName>
    <definedName name="정산배부" localSheetId="28">#REF!</definedName>
    <definedName name="정산배부" localSheetId="29">#REF!</definedName>
    <definedName name="정산배부" localSheetId="33">#REF!</definedName>
    <definedName name="정산배부" localSheetId="32">#REF!</definedName>
    <definedName name="정산배부" localSheetId="30">#REF!</definedName>
    <definedName name="정산배부" localSheetId="4">#REF!</definedName>
    <definedName name="정산배부" localSheetId="3">#REF!</definedName>
    <definedName name="정산배부" localSheetId="37">#REF!</definedName>
    <definedName name="정산배부" localSheetId="0">#REF!</definedName>
    <definedName name="정산배부" localSheetId="40">#REF!</definedName>
    <definedName name="정산배부" localSheetId="34">#REF!</definedName>
    <definedName name="정산배부" localSheetId="35">#REF!</definedName>
    <definedName name="정산배부" localSheetId="5">#REF!</definedName>
    <definedName name="정산배부">#REF!</definedName>
    <definedName name="정산표" localSheetId="24">#REF!</definedName>
    <definedName name="정산표" localSheetId="38">#REF!</definedName>
    <definedName name="정산표" localSheetId="28">#REF!</definedName>
    <definedName name="정산표" localSheetId="29">#REF!</definedName>
    <definedName name="정산표" localSheetId="33">#REF!</definedName>
    <definedName name="정산표" localSheetId="32">#REF!</definedName>
    <definedName name="정산표" localSheetId="30">#REF!</definedName>
    <definedName name="정산표" localSheetId="4">#REF!</definedName>
    <definedName name="정산표" localSheetId="3">#REF!</definedName>
    <definedName name="정산표" localSheetId="37">#REF!</definedName>
    <definedName name="정산표" localSheetId="0">#REF!</definedName>
    <definedName name="정산표" localSheetId="40">#REF!</definedName>
    <definedName name="정산표" localSheetId="34">#REF!</definedName>
    <definedName name="정산표" localSheetId="35">#REF!</definedName>
    <definedName name="정산표" localSheetId="5">#REF!</definedName>
    <definedName name="정산표">#REF!</definedName>
    <definedName name="정상채권_CF" localSheetId="24">#REF!</definedName>
    <definedName name="정상채권_CF" localSheetId="38">#REF!</definedName>
    <definedName name="정상채권_CF" localSheetId="28">#REF!</definedName>
    <definedName name="정상채권_CF" localSheetId="29">#REF!</definedName>
    <definedName name="정상채권_CF" localSheetId="33">#REF!</definedName>
    <definedName name="정상채권_CF" localSheetId="32">#REF!</definedName>
    <definedName name="정상채권_CF" localSheetId="30">#REF!</definedName>
    <definedName name="정상채권_CF" localSheetId="4">#REF!</definedName>
    <definedName name="정상채권_CF" localSheetId="3">#REF!</definedName>
    <definedName name="정상채권_CF" localSheetId="37">#REF!</definedName>
    <definedName name="정상채권_CF" localSheetId="0">#REF!</definedName>
    <definedName name="정상채권_CF" localSheetId="40">#REF!</definedName>
    <definedName name="정상채권_CF" localSheetId="34">#REF!</definedName>
    <definedName name="정상채권_CF" localSheetId="35">#REF!</definedName>
    <definedName name="정상채권_CF" localSheetId="5">#REF!</definedName>
    <definedName name="정상채권_CF">#REF!</definedName>
    <definedName name="정상채권합계" localSheetId="24">#REF!</definedName>
    <definedName name="정상채권합계" localSheetId="38">#REF!</definedName>
    <definedName name="정상채권합계" localSheetId="28">#REF!</definedName>
    <definedName name="정상채권합계" localSheetId="29">#REF!</definedName>
    <definedName name="정상채권합계" localSheetId="33">#REF!</definedName>
    <definedName name="정상채권합계" localSheetId="32">#REF!</definedName>
    <definedName name="정상채권합계" localSheetId="30">#REF!</definedName>
    <definedName name="정상채권합계" localSheetId="4">#REF!</definedName>
    <definedName name="정상채권합계" localSheetId="3">#REF!</definedName>
    <definedName name="정상채권합계" localSheetId="37">#REF!</definedName>
    <definedName name="정상채권합계" localSheetId="0">#REF!</definedName>
    <definedName name="정상채권합계" localSheetId="40">#REF!</definedName>
    <definedName name="정상채권합계" localSheetId="34">#REF!</definedName>
    <definedName name="정상채권합계" localSheetId="35">#REF!</definedName>
    <definedName name="정상채권합계" localSheetId="5">#REF!</definedName>
    <definedName name="정상채권합계">#REF!</definedName>
    <definedName name="정읍수립팀">[8]목록표!$BM$11:$BM$12</definedName>
    <definedName name="제목" localSheetId="24">#REF!</definedName>
    <definedName name="제목" localSheetId="38">#REF!</definedName>
    <definedName name="제목" localSheetId="28">#REF!</definedName>
    <definedName name="제목" localSheetId="29">#REF!</definedName>
    <definedName name="제목" localSheetId="33">#REF!</definedName>
    <definedName name="제목" localSheetId="32">#REF!</definedName>
    <definedName name="제목" localSheetId="30">#REF!</definedName>
    <definedName name="제목" localSheetId="4">#REF!</definedName>
    <definedName name="제목" localSheetId="3">#REF!</definedName>
    <definedName name="제목" localSheetId="37">#REF!</definedName>
    <definedName name="제목" localSheetId="0">#REF!</definedName>
    <definedName name="제목" localSheetId="40">#REF!</definedName>
    <definedName name="제목" localSheetId="34">#REF!</definedName>
    <definedName name="제목" localSheetId="35">#REF!</definedName>
    <definedName name="제목" localSheetId="5">#REF!</definedName>
    <definedName name="제목">#REF!</definedName>
    <definedName name="제원" localSheetId="24">#REF!</definedName>
    <definedName name="제원" localSheetId="38">#REF!</definedName>
    <definedName name="제원" localSheetId="28">#REF!</definedName>
    <definedName name="제원" localSheetId="29">#REF!</definedName>
    <definedName name="제원" localSheetId="33">#REF!</definedName>
    <definedName name="제원" localSheetId="32">#REF!</definedName>
    <definedName name="제원" localSheetId="30">#REF!</definedName>
    <definedName name="제원" localSheetId="4">#REF!</definedName>
    <definedName name="제원" localSheetId="3">#REF!</definedName>
    <definedName name="제원" localSheetId="37">#REF!</definedName>
    <definedName name="제원" localSheetId="0">#REF!</definedName>
    <definedName name="제원" localSheetId="40">#REF!</definedName>
    <definedName name="제원" localSheetId="34">#REF!</definedName>
    <definedName name="제원" localSheetId="35">#REF!</definedName>
    <definedName name="제원" localSheetId="5">#REF!</definedName>
    <definedName name="제원">#REF!</definedName>
    <definedName name="제일투신국공채" localSheetId="24">#REF!</definedName>
    <definedName name="제일투신국공채" localSheetId="38">#REF!</definedName>
    <definedName name="제일투신국공채" localSheetId="28">#REF!</definedName>
    <definedName name="제일투신국공채" localSheetId="29">#REF!</definedName>
    <definedName name="제일투신국공채" localSheetId="33">#REF!</definedName>
    <definedName name="제일투신국공채" localSheetId="32">#REF!</definedName>
    <definedName name="제일투신국공채" localSheetId="30">#REF!</definedName>
    <definedName name="제일투신국공채" localSheetId="4">#REF!</definedName>
    <definedName name="제일투신국공채" localSheetId="3">#REF!</definedName>
    <definedName name="제일투신국공채" localSheetId="37">#REF!</definedName>
    <definedName name="제일투신국공채" localSheetId="0">#REF!</definedName>
    <definedName name="제일투신국공채" localSheetId="40">#REF!</definedName>
    <definedName name="제일투신국공채" localSheetId="34">#REF!</definedName>
    <definedName name="제일투신국공채" localSheetId="35">#REF!</definedName>
    <definedName name="제일투신국공채" localSheetId="5">#REF!</definedName>
    <definedName name="제일투신국공채">#REF!</definedName>
    <definedName name="제일투신채권" localSheetId="24">#REF!</definedName>
    <definedName name="제일투신채권" localSheetId="38">#REF!</definedName>
    <definedName name="제일투신채권" localSheetId="28">#REF!</definedName>
    <definedName name="제일투신채권" localSheetId="29">#REF!</definedName>
    <definedName name="제일투신채권" localSheetId="33">#REF!</definedName>
    <definedName name="제일투신채권" localSheetId="32">#REF!</definedName>
    <definedName name="제일투신채권" localSheetId="30">#REF!</definedName>
    <definedName name="제일투신채권" localSheetId="4">#REF!</definedName>
    <definedName name="제일투신채권" localSheetId="3">#REF!</definedName>
    <definedName name="제일투신채권" localSheetId="37">#REF!</definedName>
    <definedName name="제일투신채권" localSheetId="0">#REF!</definedName>
    <definedName name="제일투신채권" localSheetId="40">#REF!</definedName>
    <definedName name="제일투신채권" localSheetId="34">#REF!</definedName>
    <definedName name="제일투신채권" localSheetId="35">#REF!</definedName>
    <definedName name="제일투신채권" localSheetId="5">#REF!</definedName>
    <definedName name="제일투신채권">#REF!</definedName>
    <definedName name="제조원가" localSheetId="24">#REF!</definedName>
    <definedName name="제조원가" localSheetId="38">#REF!</definedName>
    <definedName name="제조원가" localSheetId="28">#REF!</definedName>
    <definedName name="제조원가" localSheetId="29">#REF!</definedName>
    <definedName name="제조원가" localSheetId="33">#REF!</definedName>
    <definedName name="제조원가" localSheetId="32">#REF!</definedName>
    <definedName name="제조원가" localSheetId="30">#REF!</definedName>
    <definedName name="제조원가" localSheetId="4">#REF!</definedName>
    <definedName name="제조원가" localSheetId="3">#REF!</definedName>
    <definedName name="제조원가" localSheetId="37">#REF!</definedName>
    <definedName name="제조원가" localSheetId="0">#REF!</definedName>
    <definedName name="제조원가" localSheetId="40">#REF!</definedName>
    <definedName name="제조원가" localSheetId="34">#REF!</definedName>
    <definedName name="제조원가" localSheetId="35">#REF!</definedName>
    <definedName name="제조원가" localSheetId="5">#REF!</definedName>
    <definedName name="제조원가">#REF!</definedName>
    <definedName name="제품지표" localSheetId="24">#REF!</definedName>
    <definedName name="제품지표" localSheetId="38">#REF!</definedName>
    <definedName name="제품지표" localSheetId="28">#REF!</definedName>
    <definedName name="제품지표" localSheetId="29">#REF!</definedName>
    <definedName name="제품지표" localSheetId="33">#REF!</definedName>
    <definedName name="제품지표" localSheetId="32">#REF!</definedName>
    <definedName name="제품지표" localSheetId="30">#REF!</definedName>
    <definedName name="제품지표" localSheetId="4">#REF!</definedName>
    <definedName name="제품지표" localSheetId="3">#REF!</definedName>
    <definedName name="제품지표" localSheetId="37">#REF!</definedName>
    <definedName name="제품지표" localSheetId="0">#REF!</definedName>
    <definedName name="제품지표" localSheetId="40">#REF!</definedName>
    <definedName name="제품지표" localSheetId="34">#REF!</definedName>
    <definedName name="제품지표" localSheetId="35">#REF!</definedName>
    <definedName name="제품지표" localSheetId="5">#REF!</definedName>
    <definedName name="제품지표">#REF!</definedName>
    <definedName name="제품판매" localSheetId="24">#REF!,#REF!</definedName>
    <definedName name="제품판매" localSheetId="38">#REF!,#REF!</definedName>
    <definedName name="제품판매" localSheetId="28">#REF!,#REF!</definedName>
    <definedName name="제품판매" localSheetId="29">#REF!,#REF!</definedName>
    <definedName name="제품판매" localSheetId="33">#REF!,#REF!</definedName>
    <definedName name="제품판매" localSheetId="32">#REF!,#REF!</definedName>
    <definedName name="제품판매" localSheetId="30">#REF!,#REF!</definedName>
    <definedName name="제품판매" localSheetId="4">#REF!,#REF!</definedName>
    <definedName name="제품판매" localSheetId="3">#REF!,#REF!</definedName>
    <definedName name="제품판매" localSheetId="37">#REF!,#REF!</definedName>
    <definedName name="제품판매" localSheetId="0">#REF!,#REF!</definedName>
    <definedName name="제품판매" localSheetId="40">#REF!,#REF!</definedName>
    <definedName name="제품판매" localSheetId="34">#REF!,#REF!</definedName>
    <definedName name="제품판매" localSheetId="35">#REF!,#REF!</definedName>
    <definedName name="제품판매" localSheetId="5">#REF!,#REF!</definedName>
    <definedName name="제품판매">#REF!,#REF!</definedName>
    <definedName name="제품평가방법" localSheetId="24">#REF!</definedName>
    <definedName name="제품평가방법" localSheetId="38">#REF!</definedName>
    <definedName name="제품평가방법" localSheetId="28">#REF!</definedName>
    <definedName name="제품평가방법" localSheetId="29">#REF!</definedName>
    <definedName name="제품평가방법" localSheetId="33">#REF!</definedName>
    <definedName name="제품평가방법" localSheetId="32">#REF!</definedName>
    <definedName name="제품평가방법" localSheetId="30">#REF!</definedName>
    <definedName name="제품평가방법" localSheetId="4">#REF!</definedName>
    <definedName name="제품평가방법" localSheetId="3">#REF!</definedName>
    <definedName name="제품평가방법" localSheetId="37">#REF!</definedName>
    <definedName name="제품평가방법" localSheetId="0">#REF!</definedName>
    <definedName name="제품평가방법" localSheetId="40">#REF!</definedName>
    <definedName name="제품평가방법" localSheetId="34">#REF!</definedName>
    <definedName name="제품평가방법" localSheetId="35">#REF!</definedName>
    <definedName name="제품평가방법" localSheetId="5">#REF!</definedName>
    <definedName name="제품평가방법">#REF!</definedName>
    <definedName name="제품평가방법_1" localSheetId="24">#REF!</definedName>
    <definedName name="제품평가방법_1" localSheetId="38">#REF!</definedName>
    <definedName name="제품평가방법_1" localSheetId="28">#REF!</definedName>
    <definedName name="제품평가방법_1" localSheetId="29">#REF!</definedName>
    <definedName name="제품평가방법_1" localSheetId="33">#REF!</definedName>
    <definedName name="제품평가방법_1" localSheetId="32">#REF!</definedName>
    <definedName name="제품평가방법_1" localSheetId="30">#REF!</definedName>
    <definedName name="제품평가방법_1" localSheetId="4">#REF!</definedName>
    <definedName name="제품평가방법_1" localSheetId="3">#REF!</definedName>
    <definedName name="제품평가방법_1" localSheetId="37">#REF!</definedName>
    <definedName name="제품평가방법_1" localSheetId="0">#REF!</definedName>
    <definedName name="제품평가방법_1" localSheetId="40">#REF!</definedName>
    <definedName name="제품평가방법_1" localSheetId="34">#REF!</definedName>
    <definedName name="제품평가방법_1" localSheetId="35">#REF!</definedName>
    <definedName name="제품평가방법_1" localSheetId="5">#REF!</definedName>
    <definedName name="제품평가방법_1">#REF!</definedName>
    <definedName name="조회금액" localSheetId="24">#REF!</definedName>
    <definedName name="조회금액" localSheetId="38">#REF!</definedName>
    <definedName name="조회금액" localSheetId="28">#REF!</definedName>
    <definedName name="조회금액" localSheetId="29">#REF!</definedName>
    <definedName name="조회금액" localSheetId="33">#REF!</definedName>
    <definedName name="조회금액" localSheetId="32">#REF!</definedName>
    <definedName name="조회금액" localSheetId="30">#REF!</definedName>
    <definedName name="조회금액" localSheetId="4">#REF!</definedName>
    <definedName name="조회금액" localSheetId="3">#REF!</definedName>
    <definedName name="조회금액" localSheetId="37">#REF!</definedName>
    <definedName name="조회금액" localSheetId="0">#REF!</definedName>
    <definedName name="조회금액" localSheetId="40">#REF!</definedName>
    <definedName name="조회금액" localSheetId="34">#REF!</definedName>
    <definedName name="조회금액" localSheetId="35">#REF!</definedName>
    <definedName name="조회금액" localSheetId="5">#REF!</definedName>
    <definedName name="조회금액">#REF!</definedName>
    <definedName name="조회번호" localSheetId="24">#REF!</definedName>
    <definedName name="조회번호" localSheetId="38">#REF!</definedName>
    <definedName name="조회번호" localSheetId="28">#REF!</definedName>
    <definedName name="조회번호" localSheetId="29">#REF!</definedName>
    <definedName name="조회번호" localSheetId="33">#REF!</definedName>
    <definedName name="조회번호" localSheetId="32">#REF!</definedName>
    <definedName name="조회번호" localSheetId="30">#REF!</definedName>
    <definedName name="조회번호" localSheetId="4">#REF!</definedName>
    <definedName name="조회번호" localSheetId="3">#REF!</definedName>
    <definedName name="조회번호" localSheetId="37">#REF!</definedName>
    <definedName name="조회번호" localSheetId="0">#REF!</definedName>
    <definedName name="조회번호" localSheetId="40">#REF!</definedName>
    <definedName name="조회번호" localSheetId="34">#REF!</definedName>
    <definedName name="조회번호" localSheetId="35">#REF!</definedName>
    <definedName name="조회번호" localSheetId="5">#REF!</definedName>
    <definedName name="조회번호">#REF!</definedName>
    <definedName name="조회서인쇄범위" localSheetId="24">#REF!</definedName>
    <definedName name="조회서인쇄범위" localSheetId="38">#REF!</definedName>
    <definedName name="조회서인쇄범위" localSheetId="28">#REF!</definedName>
    <definedName name="조회서인쇄범위" localSheetId="29">#REF!</definedName>
    <definedName name="조회서인쇄범위" localSheetId="33">#REF!</definedName>
    <definedName name="조회서인쇄범위" localSheetId="32">#REF!</definedName>
    <definedName name="조회서인쇄범위" localSheetId="30">#REF!</definedName>
    <definedName name="조회서인쇄범위" localSheetId="4">#REF!</definedName>
    <definedName name="조회서인쇄범위" localSheetId="3">#REF!</definedName>
    <definedName name="조회서인쇄범위" localSheetId="37">#REF!</definedName>
    <definedName name="조회서인쇄범위" localSheetId="0">#REF!</definedName>
    <definedName name="조회서인쇄범위" localSheetId="40">#REF!</definedName>
    <definedName name="조회서인쇄범위" localSheetId="34">#REF!</definedName>
    <definedName name="조회서인쇄범위" localSheetId="35">#REF!</definedName>
    <definedName name="조회서인쇄범위" localSheetId="5">#REF!</definedName>
    <definedName name="조회서인쇄범위">#REF!</definedName>
    <definedName name="조회인" localSheetId="24">#REF!</definedName>
    <definedName name="조회인" localSheetId="38">#REF!</definedName>
    <definedName name="조회인" localSheetId="28">#REF!</definedName>
    <definedName name="조회인" localSheetId="29">#REF!</definedName>
    <definedName name="조회인" localSheetId="33">#REF!</definedName>
    <definedName name="조회인" localSheetId="32">#REF!</definedName>
    <definedName name="조회인" localSheetId="30">#REF!</definedName>
    <definedName name="조회인" localSheetId="4">#REF!</definedName>
    <definedName name="조회인" localSheetId="3">#REF!</definedName>
    <definedName name="조회인" localSheetId="37">#REF!</definedName>
    <definedName name="조회인" localSheetId="0">#REF!</definedName>
    <definedName name="조회인" localSheetId="40">#REF!</definedName>
    <definedName name="조회인" localSheetId="34">#REF!</definedName>
    <definedName name="조회인" localSheetId="35">#REF!</definedName>
    <definedName name="조회인" localSheetId="5">#REF!</definedName>
    <definedName name="조회인">#REF!</definedName>
    <definedName name="조회일자" localSheetId="24">#REF!</definedName>
    <definedName name="조회일자" localSheetId="38">#REF!</definedName>
    <definedName name="조회일자" localSheetId="28">#REF!</definedName>
    <definedName name="조회일자" localSheetId="29">#REF!</definedName>
    <definedName name="조회일자" localSheetId="33">#REF!</definedName>
    <definedName name="조회일자" localSheetId="32">#REF!</definedName>
    <definedName name="조회일자" localSheetId="30">#REF!</definedName>
    <definedName name="조회일자" localSheetId="4">#REF!</definedName>
    <definedName name="조회일자" localSheetId="3">#REF!</definedName>
    <definedName name="조회일자" localSheetId="37">#REF!</definedName>
    <definedName name="조회일자" localSheetId="0">#REF!</definedName>
    <definedName name="조회일자" localSheetId="40">#REF!</definedName>
    <definedName name="조회일자" localSheetId="34">#REF!</definedName>
    <definedName name="조회일자" localSheetId="35">#REF!</definedName>
    <definedName name="조회일자" localSheetId="5">#REF!</definedName>
    <definedName name="조회일자">#REF!</definedName>
    <definedName name="종기팀출자주식" localSheetId="24">#REF!</definedName>
    <definedName name="종기팀출자주식" localSheetId="38">#REF!</definedName>
    <definedName name="종기팀출자주식" localSheetId="28">#REF!</definedName>
    <definedName name="종기팀출자주식" localSheetId="29">#REF!</definedName>
    <definedName name="종기팀출자주식" localSheetId="33">#REF!</definedName>
    <definedName name="종기팀출자주식" localSheetId="32">#REF!</definedName>
    <definedName name="종기팀출자주식" localSheetId="30">#REF!</definedName>
    <definedName name="종기팀출자주식" localSheetId="4">#REF!</definedName>
    <definedName name="종기팀출자주식" localSheetId="3">#REF!</definedName>
    <definedName name="종기팀출자주식" localSheetId="37">#REF!</definedName>
    <definedName name="종기팀출자주식" localSheetId="0">#REF!</definedName>
    <definedName name="종기팀출자주식" localSheetId="40">#REF!</definedName>
    <definedName name="종기팀출자주식" localSheetId="34">#REF!</definedName>
    <definedName name="종기팀출자주식" localSheetId="35">#REF!</definedName>
    <definedName name="종기팀출자주식" localSheetId="5">#REF!</definedName>
    <definedName name="종기팀출자주식">#REF!</definedName>
    <definedName name="종합합산" localSheetId="24">#REF!</definedName>
    <definedName name="종합합산" localSheetId="38">#REF!</definedName>
    <definedName name="종합합산" localSheetId="28">#REF!</definedName>
    <definedName name="종합합산" localSheetId="29">#REF!</definedName>
    <definedName name="종합합산" localSheetId="33">#REF!</definedName>
    <definedName name="종합합산" localSheetId="32">#REF!</definedName>
    <definedName name="종합합산" localSheetId="30">#REF!</definedName>
    <definedName name="종합합산" localSheetId="4">#REF!</definedName>
    <definedName name="종합합산" localSheetId="3">#REF!</definedName>
    <definedName name="종합합산" localSheetId="37">#REF!</definedName>
    <definedName name="종합합산" localSheetId="0">#REF!</definedName>
    <definedName name="종합합산" localSheetId="40">#REF!</definedName>
    <definedName name="종합합산" localSheetId="34">#REF!</definedName>
    <definedName name="종합합산" localSheetId="35">#REF!</definedName>
    <definedName name="종합합산" localSheetId="5">#REF!</definedName>
    <definedName name="종합합산">#REF!</definedName>
    <definedName name="주부신수익권증서_400" localSheetId="24">#REF!</definedName>
    <definedName name="주부신수익권증서_400" localSheetId="38">#REF!</definedName>
    <definedName name="주부신수익권증서_400" localSheetId="28">#REF!</definedName>
    <definedName name="주부신수익권증서_400" localSheetId="29">#REF!</definedName>
    <definedName name="주부신수익권증서_400" localSheetId="33">#REF!</definedName>
    <definedName name="주부신수익권증서_400" localSheetId="32">#REF!</definedName>
    <definedName name="주부신수익권증서_400" localSheetId="30">#REF!</definedName>
    <definedName name="주부신수익권증서_400" localSheetId="4">#REF!</definedName>
    <definedName name="주부신수익권증서_400" localSheetId="3">#REF!</definedName>
    <definedName name="주부신수익권증서_400" localSheetId="37">#REF!</definedName>
    <definedName name="주부신수익권증서_400" localSheetId="0">#REF!</definedName>
    <definedName name="주부신수익권증서_400" localSheetId="40">#REF!</definedName>
    <definedName name="주부신수익권증서_400" localSheetId="34">#REF!</definedName>
    <definedName name="주부신수익권증서_400" localSheetId="35">#REF!</definedName>
    <definedName name="주부신수익권증서_400" localSheetId="5">#REF!</definedName>
    <definedName name="주부신수익권증서_400">#REF!</definedName>
    <definedName name="주석" localSheetId="24">[0]!BenotaPrn</definedName>
    <definedName name="주석" localSheetId="38">[0]!BenotaPrn</definedName>
    <definedName name="주석" localSheetId="28">[0]!BenotaPrn</definedName>
    <definedName name="주석" localSheetId="29">[0]!BenotaPrn</definedName>
    <definedName name="주석" localSheetId="33">[0]!BenotaPrn</definedName>
    <definedName name="주석" localSheetId="32">[0]!BenotaPrn</definedName>
    <definedName name="주석" localSheetId="30">[0]!BenotaPrn</definedName>
    <definedName name="주석" localSheetId="4">[0]!BenotaPrn</definedName>
    <definedName name="주석" localSheetId="3">[0]!BenotaPrn</definedName>
    <definedName name="주석" localSheetId="37">[0]!BenotaPrn</definedName>
    <definedName name="주석" localSheetId="0">[0]!BenotaPrn</definedName>
    <definedName name="주석" localSheetId="40">[0]!BenotaPrn</definedName>
    <definedName name="주석" localSheetId="34">[0]!BenotaPrn</definedName>
    <definedName name="주석" localSheetId="35">[0]!BenotaPrn</definedName>
    <definedName name="주석" localSheetId="5">[0]!BenotaPrn</definedName>
    <definedName name="주석">[0]!BenotaPrn</definedName>
    <definedName name="주석자료" localSheetId="24">[0]!BenotaPrn</definedName>
    <definedName name="주석자료" localSheetId="38">[0]!BenotaPrn</definedName>
    <definedName name="주석자료" localSheetId="28">[0]!BenotaPrn</definedName>
    <definedName name="주석자료" localSheetId="29">[0]!BenotaPrn</definedName>
    <definedName name="주석자료" localSheetId="33">[0]!BenotaPrn</definedName>
    <definedName name="주석자료" localSheetId="32">[0]!BenotaPrn</definedName>
    <definedName name="주석자료" localSheetId="30">[0]!BenotaPrn</definedName>
    <definedName name="주석자료" localSheetId="4">[0]!BenotaPrn</definedName>
    <definedName name="주석자료" localSheetId="3">[0]!BenotaPrn</definedName>
    <definedName name="주석자료" localSheetId="37">[0]!BenotaPrn</definedName>
    <definedName name="주석자료" localSheetId="0">[0]!BenotaPrn</definedName>
    <definedName name="주석자료" localSheetId="40">[0]!BenotaPrn</definedName>
    <definedName name="주석자료" localSheetId="34">[0]!BenotaPrn</definedName>
    <definedName name="주석자료" localSheetId="35">[0]!BenotaPrn</definedName>
    <definedName name="주석자료" localSheetId="5">[0]!BenotaPrn</definedName>
    <definedName name="주석자료">[0]!BenotaPrn</definedName>
    <definedName name="주성회차" localSheetId="24">[0]!BenotaPrn</definedName>
    <definedName name="주성회차" localSheetId="38">[0]!BenotaPrn</definedName>
    <definedName name="주성회차" localSheetId="28">[0]!BenotaPrn</definedName>
    <definedName name="주성회차" localSheetId="29">[0]!BenotaPrn</definedName>
    <definedName name="주성회차" localSheetId="33">[0]!BenotaPrn</definedName>
    <definedName name="주성회차" localSheetId="32">[0]!BenotaPrn</definedName>
    <definedName name="주성회차" localSheetId="30">[0]!BenotaPrn</definedName>
    <definedName name="주성회차" localSheetId="4">[0]!BenotaPrn</definedName>
    <definedName name="주성회차" localSheetId="3">[0]!BenotaPrn</definedName>
    <definedName name="주성회차" localSheetId="37">[0]!BenotaPrn</definedName>
    <definedName name="주성회차" localSheetId="0">[0]!BenotaPrn</definedName>
    <definedName name="주성회차" localSheetId="40">[0]!BenotaPrn</definedName>
    <definedName name="주성회차" localSheetId="34">[0]!BenotaPrn</definedName>
    <definedName name="주성회차" localSheetId="35">[0]!BenotaPrn</definedName>
    <definedName name="주성회차" localSheetId="5">[0]!BenotaPrn</definedName>
    <definedName name="주성회차">[0]!BenotaPrn</definedName>
    <definedName name="주소" localSheetId="24">#REF!</definedName>
    <definedName name="주소" localSheetId="38">#REF!</definedName>
    <definedName name="주소" localSheetId="28">#REF!</definedName>
    <definedName name="주소" localSheetId="29">#REF!</definedName>
    <definedName name="주소" localSheetId="33">#REF!</definedName>
    <definedName name="주소" localSheetId="32">#REF!</definedName>
    <definedName name="주소" localSheetId="30">#REF!</definedName>
    <definedName name="주소" localSheetId="4">#REF!</definedName>
    <definedName name="주소" localSheetId="3">#REF!</definedName>
    <definedName name="주소" localSheetId="37">#REF!</definedName>
    <definedName name="주소" localSheetId="0">#REF!</definedName>
    <definedName name="주소" localSheetId="40">#REF!</definedName>
    <definedName name="주소" localSheetId="34">#REF!</definedName>
    <definedName name="주소" localSheetId="35">#REF!</definedName>
    <definedName name="주소" localSheetId="5">#REF!</definedName>
    <definedName name="주소">#REF!</definedName>
    <definedName name="주식" localSheetId="24">#REF!</definedName>
    <definedName name="주식" localSheetId="38">#REF!</definedName>
    <definedName name="주식" localSheetId="28">#REF!</definedName>
    <definedName name="주식" localSheetId="29">#REF!</definedName>
    <definedName name="주식" localSheetId="33">#REF!</definedName>
    <definedName name="주식" localSheetId="32">#REF!</definedName>
    <definedName name="주식" localSheetId="30">#REF!</definedName>
    <definedName name="주식" localSheetId="4">#REF!</definedName>
    <definedName name="주식" localSheetId="3">#REF!</definedName>
    <definedName name="주식" localSheetId="37">#REF!</definedName>
    <definedName name="주식" localSheetId="0">#REF!</definedName>
    <definedName name="주식" localSheetId="40">#REF!</definedName>
    <definedName name="주식" localSheetId="34">#REF!</definedName>
    <definedName name="주식" localSheetId="35">#REF!</definedName>
    <definedName name="주식" localSheetId="5">#REF!</definedName>
    <definedName name="주식">#REF!</definedName>
    <definedName name="주요" localSheetId="24">#REF!</definedName>
    <definedName name="주요" localSheetId="38">#REF!</definedName>
    <definedName name="주요" localSheetId="28">#REF!</definedName>
    <definedName name="주요" localSheetId="29">#REF!</definedName>
    <definedName name="주요" localSheetId="33">#REF!</definedName>
    <definedName name="주요" localSheetId="32">#REF!</definedName>
    <definedName name="주요" localSheetId="30">#REF!</definedName>
    <definedName name="주요" localSheetId="4">#REF!</definedName>
    <definedName name="주요" localSheetId="3">#REF!</definedName>
    <definedName name="주요" localSheetId="37">#REF!</definedName>
    <definedName name="주요" localSheetId="0">#REF!</definedName>
    <definedName name="주요" localSheetId="40">#REF!</definedName>
    <definedName name="주요" localSheetId="34">#REF!</definedName>
    <definedName name="주요" localSheetId="35">#REF!</definedName>
    <definedName name="주요" localSheetId="5">#REF!</definedName>
    <definedName name="주요">#REF!</definedName>
    <definedName name="주은투신국공채" localSheetId="24">#REF!</definedName>
    <definedName name="주은투신국공채" localSheetId="38">#REF!</definedName>
    <definedName name="주은투신국공채" localSheetId="28">#REF!</definedName>
    <definedName name="주은투신국공채" localSheetId="29">#REF!</definedName>
    <definedName name="주은투신국공채" localSheetId="33">#REF!</definedName>
    <definedName name="주은투신국공채" localSheetId="32">#REF!</definedName>
    <definedName name="주은투신국공채" localSheetId="30">#REF!</definedName>
    <definedName name="주은투신국공채" localSheetId="4">#REF!</definedName>
    <definedName name="주은투신국공채" localSheetId="3">#REF!</definedName>
    <definedName name="주은투신국공채" localSheetId="37">#REF!</definedName>
    <definedName name="주은투신국공채" localSheetId="0">#REF!</definedName>
    <definedName name="주은투신국공채" localSheetId="40">#REF!</definedName>
    <definedName name="주은투신국공채" localSheetId="34">#REF!</definedName>
    <definedName name="주은투신국공채" localSheetId="35">#REF!</definedName>
    <definedName name="주은투신국공채" localSheetId="5">#REF!</definedName>
    <definedName name="주은투신국공채">#REF!</definedName>
    <definedName name="주은투신채권" localSheetId="24">#REF!</definedName>
    <definedName name="주은투신채권" localSheetId="38">#REF!</definedName>
    <definedName name="주은투신채권" localSheetId="28">#REF!</definedName>
    <definedName name="주은투신채권" localSheetId="29">#REF!</definedName>
    <definedName name="주은투신채권" localSheetId="33">#REF!</definedName>
    <definedName name="주은투신채권" localSheetId="32">#REF!</definedName>
    <definedName name="주은투신채권" localSheetId="30">#REF!</definedName>
    <definedName name="주은투신채권" localSheetId="4">#REF!</definedName>
    <definedName name="주은투신채권" localSheetId="3">#REF!</definedName>
    <definedName name="주은투신채권" localSheetId="37">#REF!</definedName>
    <definedName name="주은투신채권" localSheetId="0">#REF!</definedName>
    <definedName name="주은투신채권" localSheetId="40">#REF!</definedName>
    <definedName name="주은투신채권" localSheetId="34">#REF!</definedName>
    <definedName name="주은투신채권" localSheetId="35">#REF!</definedName>
    <definedName name="주은투신채권" localSheetId="5">#REF!</definedName>
    <definedName name="주은투신채권">#REF!</definedName>
    <definedName name="준비금" localSheetId="24">#REF!</definedName>
    <definedName name="준비금" localSheetId="38">#REF!</definedName>
    <definedName name="준비금" localSheetId="28">#REF!</definedName>
    <definedName name="준비금" localSheetId="29">#REF!</definedName>
    <definedName name="준비금" localSheetId="33">#REF!</definedName>
    <definedName name="준비금" localSheetId="32">#REF!</definedName>
    <definedName name="준비금" localSheetId="30">#REF!</definedName>
    <definedName name="준비금" localSheetId="4">#REF!</definedName>
    <definedName name="준비금" localSheetId="3">#REF!</definedName>
    <definedName name="준비금" localSheetId="37">#REF!</definedName>
    <definedName name="준비금" localSheetId="0">#REF!</definedName>
    <definedName name="준비금" localSheetId="40">#REF!</definedName>
    <definedName name="준비금" localSheetId="34">#REF!</definedName>
    <definedName name="준비금" localSheetId="35">#REF!</definedName>
    <definedName name="준비금" localSheetId="5">#REF!</definedName>
    <definedName name="준비금">#REF!</definedName>
    <definedName name="중기소계" localSheetId="24">#REF!</definedName>
    <definedName name="중기소계" localSheetId="38">#REF!</definedName>
    <definedName name="중기소계" localSheetId="28">#REF!</definedName>
    <definedName name="중기소계" localSheetId="29">#REF!</definedName>
    <definedName name="중기소계" localSheetId="33">#REF!</definedName>
    <definedName name="중기소계" localSheetId="32">#REF!</definedName>
    <definedName name="중기소계" localSheetId="30">#REF!</definedName>
    <definedName name="중기소계" localSheetId="4">#REF!</definedName>
    <definedName name="중기소계" localSheetId="3">#REF!</definedName>
    <definedName name="중기소계" localSheetId="37">#REF!</definedName>
    <definedName name="중기소계" localSheetId="0">#REF!</definedName>
    <definedName name="중기소계" localSheetId="40">#REF!</definedName>
    <definedName name="중기소계" localSheetId="34">#REF!</definedName>
    <definedName name="중기소계" localSheetId="35">#REF!</definedName>
    <definedName name="중기소계" localSheetId="5">#REF!</definedName>
    <definedName name="중기소계">#REF!</definedName>
    <definedName name="중기형소계" localSheetId="24">#REF!</definedName>
    <definedName name="중기형소계" localSheetId="38">#REF!</definedName>
    <definedName name="중기형소계" localSheetId="28">#REF!</definedName>
    <definedName name="중기형소계" localSheetId="29">#REF!</definedName>
    <definedName name="중기형소계" localSheetId="33">#REF!</definedName>
    <definedName name="중기형소계" localSheetId="32">#REF!</definedName>
    <definedName name="중기형소계" localSheetId="30">#REF!</definedName>
    <definedName name="중기형소계" localSheetId="4">#REF!</definedName>
    <definedName name="중기형소계" localSheetId="3">#REF!</definedName>
    <definedName name="중기형소계" localSheetId="37">#REF!</definedName>
    <definedName name="중기형소계" localSheetId="0">#REF!</definedName>
    <definedName name="중기형소계" localSheetId="40">#REF!</definedName>
    <definedName name="중기형소계" localSheetId="34">#REF!</definedName>
    <definedName name="중기형소계" localSheetId="35">#REF!</definedName>
    <definedName name="중기형소계" localSheetId="5">#REF!</definedName>
    <definedName name="중기형소계">#REF!</definedName>
    <definedName name="중앙" localSheetId="38" hidden="1">{#N/A,#N/A,FALSE,"단축1";#N/A,#N/A,FALSE,"단축2";#N/A,#N/A,FALSE,"단축3";#N/A,#N/A,FALSE,"장축";#N/A,#N/A,FALSE,"4WD"}</definedName>
    <definedName name="중앙" localSheetId="28" hidden="1">{#N/A,#N/A,FALSE,"단축1";#N/A,#N/A,FALSE,"단축2";#N/A,#N/A,FALSE,"단축3";#N/A,#N/A,FALSE,"장축";#N/A,#N/A,FALSE,"4WD"}</definedName>
    <definedName name="중앙" localSheetId="29" hidden="1">{#N/A,#N/A,FALSE,"단축1";#N/A,#N/A,FALSE,"단축2";#N/A,#N/A,FALSE,"단축3";#N/A,#N/A,FALSE,"장축";#N/A,#N/A,FALSE,"4WD"}</definedName>
    <definedName name="중앙" localSheetId="33" hidden="1">{#N/A,#N/A,FALSE,"단축1";#N/A,#N/A,FALSE,"단축2";#N/A,#N/A,FALSE,"단축3";#N/A,#N/A,FALSE,"장축";#N/A,#N/A,FALSE,"4WD"}</definedName>
    <definedName name="중앙" localSheetId="32" hidden="1">{#N/A,#N/A,FALSE,"단축1";#N/A,#N/A,FALSE,"단축2";#N/A,#N/A,FALSE,"단축3";#N/A,#N/A,FALSE,"장축";#N/A,#N/A,FALSE,"4WD"}</definedName>
    <definedName name="중앙" localSheetId="30" hidden="1">{#N/A,#N/A,FALSE,"단축1";#N/A,#N/A,FALSE,"단축2";#N/A,#N/A,FALSE,"단축3";#N/A,#N/A,FALSE,"장축";#N/A,#N/A,FALSE,"4WD"}</definedName>
    <definedName name="중앙" localSheetId="4" hidden="1">{#N/A,#N/A,FALSE,"단축1";#N/A,#N/A,FALSE,"단축2";#N/A,#N/A,FALSE,"단축3";#N/A,#N/A,FALSE,"장축";#N/A,#N/A,FALSE,"4WD"}</definedName>
    <definedName name="중앙" localSheetId="3" hidden="1">{#N/A,#N/A,FALSE,"단축1";#N/A,#N/A,FALSE,"단축2";#N/A,#N/A,FALSE,"단축3";#N/A,#N/A,FALSE,"장축";#N/A,#N/A,FALSE,"4WD"}</definedName>
    <definedName name="중앙" localSheetId="37" hidden="1">{#N/A,#N/A,FALSE,"단축1";#N/A,#N/A,FALSE,"단축2";#N/A,#N/A,FALSE,"단축3";#N/A,#N/A,FALSE,"장축";#N/A,#N/A,FALSE,"4WD"}</definedName>
    <definedName name="중앙" localSheetId="0" hidden="1">{#N/A,#N/A,FALSE,"단축1";#N/A,#N/A,FALSE,"단축2";#N/A,#N/A,FALSE,"단축3";#N/A,#N/A,FALSE,"장축";#N/A,#N/A,FALSE,"4WD"}</definedName>
    <definedName name="중앙" localSheetId="40" hidden="1">{#N/A,#N/A,FALSE,"단축1";#N/A,#N/A,FALSE,"단축2";#N/A,#N/A,FALSE,"단축3";#N/A,#N/A,FALSE,"장축";#N/A,#N/A,FALSE,"4WD"}</definedName>
    <definedName name="중앙" localSheetId="34" hidden="1">{#N/A,#N/A,FALSE,"단축1";#N/A,#N/A,FALSE,"단축2";#N/A,#N/A,FALSE,"단축3";#N/A,#N/A,FALSE,"장축";#N/A,#N/A,FALSE,"4WD"}</definedName>
    <definedName name="중앙" localSheetId="35" hidden="1">{#N/A,#N/A,FALSE,"단축1";#N/A,#N/A,FALSE,"단축2";#N/A,#N/A,FALSE,"단축3";#N/A,#N/A,FALSE,"장축";#N/A,#N/A,FALSE,"4WD"}</definedName>
    <definedName name="중앙" localSheetId="5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증권예탁원" localSheetId="24">#REF!</definedName>
    <definedName name="증권예탁원" localSheetId="38">#REF!</definedName>
    <definedName name="증권예탁원" localSheetId="28">#REF!</definedName>
    <definedName name="증권예탁원" localSheetId="29">#REF!</definedName>
    <definedName name="증권예탁원" localSheetId="33">#REF!</definedName>
    <definedName name="증권예탁원" localSheetId="32">#REF!</definedName>
    <definedName name="증권예탁원" localSheetId="30">#REF!</definedName>
    <definedName name="증권예탁원" localSheetId="4">#REF!</definedName>
    <definedName name="증권예탁원" localSheetId="3">#REF!</definedName>
    <definedName name="증권예탁원" localSheetId="37">#REF!</definedName>
    <definedName name="증권예탁원" localSheetId="0">#REF!</definedName>
    <definedName name="증권예탁원" localSheetId="40">#REF!</definedName>
    <definedName name="증권예탁원" localSheetId="34">#REF!</definedName>
    <definedName name="증권예탁원" localSheetId="35">#REF!</definedName>
    <definedName name="증권예탁원" localSheetId="5">#REF!</definedName>
    <definedName name="증권예탁원">#REF!</definedName>
    <definedName name="지급어음" localSheetId="24">#REF!</definedName>
    <definedName name="지급어음" localSheetId="38">#REF!</definedName>
    <definedName name="지급어음" localSheetId="28">#REF!</definedName>
    <definedName name="지급어음" localSheetId="29">#REF!</definedName>
    <definedName name="지급어음" localSheetId="33">#REF!</definedName>
    <definedName name="지급어음" localSheetId="32">#REF!</definedName>
    <definedName name="지급어음" localSheetId="30">#REF!</definedName>
    <definedName name="지급어음" localSheetId="4">#REF!</definedName>
    <definedName name="지급어음" localSheetId="3">#REF!</definedName>
    <definedName name="지급어음" localSheetId="37">#REF!</definedName>
    <definedName name="지급어음" localSheetId="0">#REF!</definedName>
    <definedName name="지급어음" localSheetId="40">#REF!</definedName>
    <definedName name="지급어음" localSheetId="34">#REF!</definedName>
    <definedName name="지급어음" localSheetId="35">#REF!</definedName>
    <definedName name="지급어음" localSheetId="5">#REF!</definedName>
    <definedName name="지급어음">#REF!</definedName>
    <definedName name="지역" localSheetId="24">#REF!</definedName>
    <definedName name="지역" localSheetId="38">#REF!</definedName>
    <definedName name="지역" localSheetId="28">#REF!</definedName>
    <definedName name="지역" localSheetId="29">#REF!</definedName>
    <definedName name="지역" localSheetId="33">#REF!</definedName>
    <definedName name="지역" localSheetId="32">#REF!</definedName>
    <definedName name="지역" localSheetId="30">#REF!</definedName>
    <definedName name="지역" localSheetId="4">#REF!</definedName>
    <definedName name="지역" localSheetId="3">#REF!</definedName>
    <definedName name="지역" localSheetId="37">#REF!</definedName>
    <definedName name="지역" localSheetId="0">#REF!</definedName>
    <definedName name="지역" localSheetId="40">#REF!</definedName>
    <definedName name="지역" localSheetId="34">#REF!</definedName>
    <definedName name="지역" localSheetId="35">#REF!</definedName>
    <definedName name="지역" localSheetId="5">#REF!</definedName>
    <definedName name="지역">#REF!</definedName>
    <definedName name="지역별" localSheetId="24">#REF!,#REF!</definedName>
    <definedName name="지역별" localSheetId="38">#REF!,#REF!</definedName>
    <definedName name="지역별" localSheetId="28">#REF!,#REF!</definedName>
    <definedName name="지역별" localSheetId="29">#REF!,#REF!</definedName>
    <definedName name="지역별" localSheetId="33">#REF!,#REF!</definedName>
    <definedName name="지역별" localSheetId="32">#REF!,#REF!</definedName>
    <definedName name="지역별" localSheetId="30">#REF!,#REF!</definedName>
    <definedName name="지역별" localSheetId="4">#REF!,#REF!</definedName>
    <definedName name="지역별" localSheetId="3">#REF!,#REF!</definedName>
    <definedName name="지역별" localSheetId="37">#REF!,#REF!</definedName>
    <definedName name="지역별" localSheetId="0">#REF!,#REF!</definedName>
    <definedName name="지역별" localSheetId="40">#REF!,#REF!</definedName>
    <definedName name="지역별" localSheetId="34">#REF!,#REF!</definedName>
    <definedName name="지역별" localSheetId="35">#REF!,#REF!</definedName>
    <definedName name="지역별" localSheetId="5">#REF!,#REF!</definedName>
    <definedName name="지역별">#REF!,#REF!</definedName>
    <definedName name="지역채권02_CF" localSheetId="24">#REF!</definedName>
    <definedName name="지역채권02_CF" localSheetId="38">#REF!</definedName>
    <definedName name="지역채권02_CF" localSheetId="28">#REF!</definedName>
    <definedName name="지역채권02_CF" localSheetId="29">#REF!</definedName>
    <definedName name="지역채권02_CF" localSheetId="33">#REF!</definedName>
    <definedName name="지역채권02_CF" localSheetId="32">#REF!</definedName>
    <definedName name="지역채권02_CF" localSheetId="30">#REF!</definedName>
    <definedName name="지역채권02_CF" localSheetId="4">#REF!</definedName>
    <definedName name="지역채권02_CF" localSheetId="3">#REF!</definedName>
    <definedName name="지역채권02_CF" localSheetId="37">#REF!</definedName>
    <definedName name="지역채권02_CF" localSheetId="0">#REF!</definedName>
    <definedName name="지역채권02_CF" localSheetId="40">#REF!</definedName>
    <definedName name="지역채권02_CF" localSheetId="34">#REF!</definedName>
    <definedName name="지역채권02_CF" localSheetId="35">#REF!</definedName>
    <definedName name="지역채권02_CF" localSheetId="5">#REF!</definedName>
    <definedName name="지역채권02_CF">#REF!</definedName>
    <definedName name="지역채권02_CFSum" localSheetId="24">#REF!</definedName>
    <definedName name="지역채권02_CFSum" localSheetId="38">#REF!</definedName>
    <definedName name="지역채권02_CFSum" localSheetId="28">#REF!</definedName>
    <definedName name="지역채권02_CFSum" localSheetId="29">#REF!</definedName>
    <definedName name="지역채권02_CFSum" localSheetId="33">#REF!</definedName>
    <definedName name="지역채권02_CFSum" localSheetId="32">#REF!</definedName>
    <definedName name="지역채권02_CFSum" localSheetId="30">#REF!</definedName>
    <definedName name="지역채권02_CFSum" localSheetId="4">#REF!</definedName>
    <definedName name="지역채권02_CFSum" localSheetId="3">#REF!</definedName>
    <definedName name="지역채권02_CFSum" localSheetId="37">#REF!</definedName>
    <definedName name="지역채권02_CFSum" localSheetId="0">#REF!</definedName>
    <definedName name="지역채권02_CFSum" localSheetId="40">#REF!</definedName>
    <definedName name="지역채권02_CFSum" localSheetId="34">#REF!</definedName>
    <definedName name="지역채권02_CFSum" localSheetId="35">#REF!</definedName>
    <definedName name="지역채권02_CFSum" localSheetId="5">#REF!</definedName>
    <definedName name="지역채권02_CFSum">#REF!</definedName>
    <definedName name="지점_data" localSheetId="24">#REF!</definedName>
    <definedName name="지점_data" localSheetId="38">#REF!</definedName>
    <definedName name="지점_data" localSheetId="28">#REF!</definedName>
    <definedName name="지점_data" localSheetId="29">#REF!</definedName>
    <definedName name="지점_data" localSheetId="33">#REF!</definedName>
    <definedName name="지점_data" localSheetId="32">#REF!</definedName>
    <definedName name="지점_data" localSheetId="30">#REF!</definedName>
    <definedName name="지점_data" localSheetId="4">#REF!</definedName>
    <definedName name="지점_data" localSheetId="3">#REF!</definedName>
    <definedName name="지점_data" localSheetId="37">#REF!</definedName>
    <definedName name="지점_data" localSheetId="0">#REF!</definedName>
    <definedName name="지점_data" localSheetId="40">#REF!</definedName>
    <definedName name="지점_data" localSheetId="34">#REF!</definedName>
    <definedName name="지점_data" localSheetId="35">#REF!</definedName>
    <definedName name="지점_data" localSheetId="5">#REF!</definedName>
    <definedName name="지점_data">#REF!</definedName>
    <definedName name="지점명" localSheetId="24">#REF!</definedName>
    <definedName name="지점명" localSheetId="38">#REF!</definedName>
    <definedName name="지점명" localSheetId="28">#REF!</definedName>
    <definedName name="지점명" localSheetId="29">#REF!</definedName>
    <definedName name="지점명" localSheetId="33">#REF!</definedName>
    <definedName name="지점명" localSheetId="32">#REF!</definedName>
    <definedName name="지점명" localSheetId="30">#REF!</definedName>
    <definedName name="지점명" localSheetId="4">#REF!</definedName>
    <definedName name="지점명" localSheetId="3">#REF!</definedName>
    <definedName name="지점명" localSheetId="37">#REF!</definedName>
    <definedName name="지점명" localSheetId="0">#REF!</definedName>
    <definedName name="지점명" localSheetId="40">#REF!</definedName>
    <definedName name="지점명" localSheetId="34">#REF!</definedName>
    <definedName name="지점명" localSheetId="35">#REF!</definedName>
    <definedName name="지점명" localSheetId="5">#REF!</definedName>
    <definedName name="지점명">#REF!</definedName>
    <definedName name="직반장" localSheetId="24">#REF!</definedName>
    <definedName name="직반장" localSheetId="38">#REF!</definedName>
    <definedName name="직반장" localSheetId="28">#REF!</definedName>
    <definedName name="직반장" localSheetId="29">#REF!</definedName>
    <definedName name="직반장" localSheetId="33">#REF!</definedName>
    <definedName name="직반장" localSheetId="32">#REF!</definedName>
    <definedName name="직반장" localSheetId="30">#REF!</definedName>
    <definedName name="직반장" localSheetId="4">#REF!</definedName>
    <definedName name="직반장" localSheetId="3">#REF!</definedName>
    <definedName name="직반장" localSheetId="37">#REF!</definedName>
    <definedName name="직반장" localSheetId="0">#REF!</definedName>
    <definedName name="직반장" localSheetId="40">#REF!</definedName>
    <definedName name="직반장" localSheetId="34">#REF!</definedName>
    <definedName name="직반장" localSheetId="35">#REF!</definedName>
    <definedName name="직반장" localSheetId="5">#REF!</definedName>
    <definedName name="직반장">#REF!</definedName>
    <definedName name="진은근" localSheetId="24">#REF!</definedName>
    <definedName name="진은근" localSheetId="38">#REF!</definedName>
    <definedName name="진은근" localSheetId="28">#REF!</definedName>
    <definedName name="진은근" localSheetId="29">#REF!</definedName>
    <definedName name="진은근" localSheetId="33">#REF!</definedName>
    <definedName name="진은근" localSheetId="32">#REF!</definedName>
    <definedName name="진은근" localSheetId="30">#REF!</definedName>
    <definedName name="진은근" localSheetId="4">#REF!</definedName>
    <definedName name="진은근" localSheetId="3">#REF!</definedName>
    <definedName name="진은근" localSheetId="37">#REF!</definedName>
    <definedName name="진은근" localSheetId="0">#REF!</definedName>
    <definedName name="진은근" localSheetId="40">#REF!</definedName>
    <definedName name="진은근" localSheetId="34">#REF!</definedName>
    <definedName name="진은근" localSheetId="35">#REF!</definedName>
    <definedName name="진은근" localSheetId="5">#REF!</definedName>
    <definedName name="진은근">#REF!</definedName>
    <definedName name="집단에너지사업장">'[13]목록표(투자)'!$A$10:$A$15</definedName>
    <definedName name="ㅊ411" localSheetId="24">#REF!</definedName>
    <definedName name="ㅊ411" localSheetId="38">#REF!</definedName>
    <definedName name="ㅊ411" localSheetId="28">#REF!</definedName>
    <definedName name="ㅊ411" localSheetId="29">#REF!</definedName>
    <definedName name="ㅊ411" localSheetId="33">#REF!</definedName>
    <definedName name="ㅊ411" localSheetId="32">#REF!</definedName>
    <definedName name="ㅊ411" localSheetId="30">#REF!</definedName>
    <definedName name="ㅊ411" localSheetId="4">#REF!</definedName>
    <definedName name="ㅊ411" localSheetId="3">#REF!</definedName>
    <definedName name="ㅊ411" localSheetId="37">#REF!</definedName>
    <definedName name="ㅊ411" localSheetId="0">#REF!</definedName>
    <definedName name="ㅊ411" localSheetId="40">#REF!</definedName>
    <definedName name="ㅊ411" localSheetId="34">#REF!</definedName>
    <definedName name="ㅊ411" localSheetId="35">#REF!</definedName>
    <definedName name="ㅊ411" localSheetId="5">#REF!</definedName>
    <definedName name="ㅊ411">#REF!</definedName>
    <definedName name="ㅊㅋㅌ" localSheetId="38">리스부채!ㅊㅋㅌ</definedName>
    <definedName name="ㅊㅋㅌ" localSheetId="28">매입채무!ㅊㅋㅌ</definedName>
    <definedName name="ㅊㅋㅌ" localSheetId="29">#N/A</definedName>
    <definedName name="ㅊㅋㅌ" localSheetId="33">미지급비용!ㅊㅋㅌ</definedName>
    <definedName name="ㅊㅋㅌ" localSheetId="32">선수금!ㅊㅋㅌ</definedName>
    <definedName name="ㅊㅋㅌ" localSheetId="30">예수금!ㅊㅋㅌ</definedName>
    <definedName name="ㅊㅋㅌ" localSheetId="4">'잉여금처분(안)'!ㅊㅋㅌ</definedName>
    <definedName name="ㅊㅋㅌ" localSheetId="3">자본변동표!ㅊㅋㅌ</definedName>
    <definedName name="ㅊㅋㅌ" localSheetId="37">장기종업원급여부채!ㅊㅋㅌ</definedName>
    <definedName name="ㅊㅋㅌ" localSheetId="0">'재무상태표 '!ㅊㅋㅌ</definedName>
    <definedName name="ㅊㅋㅌ" localSheetId="40">제조원가!ㅊㅋㅌ</definedName>
    <definedName name="ㅊㅋㅌ" localSheetId="34">차입금!ㅊㅋㅌ</definedName>
    <definedName name="ㅊㅋㅌ" localSheetId="35">퇴직충당금!ㅊㅋㅌ</definedName>
    <definedName name="ㅊㅋㅌ" localSheetId="5">현금흐름표!ㅊㅋㅌ</definedName>
    <definedName name="ㅊㅋㅌ">[0]!ㅊㅋㅌ</definedName>
    <definedName name="ㅊㅎ" localSheetId="38">리스부채!ㅊㅎ</definedName>
    <definedName name="ㅊㅎ" localSheetId="28">매입채무!ㅊㅎ</definedName>
    <definedName name="ㅊㅎ" localSheetId="29">#N/A</definedName>
    <definedName name="ㅊㅎ" localSheetId="33">미지급비용!ㅊㅎ</definedName>
    <definedName name="ㅊㅎ" localSheetId="32">선수금!ㅊㅎ</definedName>
    <definedName name="ㅊㅎ" localSheetId="30">예수금!ㅊㅎ</definedName>
    <definedName name="ㅊㅎ" localSheetId="4">'잉여금처분(안)'!ㅊㅎ</definedName>
    <definedName name="ㅊㅎ" localSheetId="3">자본변동표!ㅊㅎ</definedName>
    <definedName name="ㅊㅎ" localSheetId="37">장기종업원급여부채!ㅊㅎ</definedName>
    <definedName name="ㅊㅎ" localSheetId="0">'재무상태표 '!ㅊㅎ</definedName>
    <definedName name="ㅊㅎ" localSheetId="40">제조원가!ㅊㅎ</definedName>
    <definedName name="ㅊㅎ" localSheetId="34">차입금!ㅊㅎ</definedName>
    <definedName name="ㅊㅎ" localSheetId="35">퇴직충당금!ㅊㅎ</definedName>
    <definedName name="ㅊㅎ" localSheetId="5">현금흐름표!ㅊㅎ</definedName>
    <definedName name="ㅊㅎ">[0]!ㅊㅎ</definedName>
    <definedName name="차량운반구" localSheetId="38" hidden="1">{"'손익현황'!$A$1:$J$29"}</definedName>
    <definedName name="차량운반구" localSheetId="28" hidden="1">{"'손익현황'!$A$1:$J$29"}</definedName>
    <definedName name="차량운반구" localSheetId="29" hidden="1">{"'손익현황'!$A$1:$J$29"}</definedName>
    <definedName name="차량운반구" localSheetId="33" hidden="1">{"'손익현황'!$A$1:$J$29"}</definedName>
    <definedName name="차량운반구" localSheetId="32" hidden="1">{"'손익현황'!$A$1:$J$29"}</definedName>
    <definedName name="차량운반구" localSheetId="30" hidden="1">{"'손익현황'!$A$1:$J$29"}</definedName>
    <definedName name="차량운반구" localSheetId="4" hidden="1">{"'손익현황'!$A$1:$J$29"}</definedName>
    <definedName name="차량운반구" localSheetId="3" hidden="1">{"'손익현황'!$A$1:$J$29"}</definedName>
    <definedName name="차량운반구" localSheetId="37" hidden="1">{"'손익현황'!$A$1:$J$29"}</definedName>
    <definedName name="차량운반구" localSheetId="0" hidden="1">{"'손익현황'!$A$1:$J$29"}</definedName>
    <definedName name="차량운반구" localSheetId="40" hidden="1">{"'손익현황'!$A$1:$J$29"}</definedName>
    <definedName name="차량운반구" localSheetId="34" hidden="1">{"'손익현황'!$A$1:$J$29"}</definedName>
    <definedName name="차량운반구" localSheetId="35" hidden="1">{"'손익현황'!$A$1:$J$29"}</definedName>
    <definedName name="차량운반구" localSheetId="5" hidden="1">{"'손익현황'!$A$1:$J$29"}</definedName>
    <definedName name="차량운반구" hidden="1">{"'손익현황'!$A$1:$J$29"}</definedName>
    <definedName name="차변" localSheetId="24">#REF!</definedName>
    <definedName name="차변" localSheetId="38">#REF!</definedName>
    <definedName name="차변" localSheetId="28">#REF!</definedName>
    <definedName name="차변" localSheetId="29">#REF!</definedName>
    <definedName name="차변" localSheetId="33">#REF!</definedName>
    <definedName name="차변" localSheetId="32">#REF!</definedName>
    <definedName name="차변" localSheetId="30">#REF!</definedName>
    <definedName name="차변" localSheetId="4">#REF!</definedName>
    <definedName name="차변" localSheetId="3">#REF!</definedName>
    <definedName name="차변" localSheetId="37">#REF!</definedName>
    <definedName name="차변" localSheetId="0">#REF!</definedName>
    <definedName name="차변" localSheetId="40">#REF!</definedName>
    <definedName name="차변" localSheetId="34">#REF!</definedName>
    <definedName name="차변" localSheetId="35">#REF!</definedName>
    <definedName name="차변" localSheetId="5">#REF!</definedName>
    <definedName name="차변">#REF!</definedName>
    <definedName name="차변주소" localSheetId="24">#REF!</definedName>
    <definedName name="차변주소" localSheetId="38">#REF!</definedName>
    <definedName name="차변주소" localSheetId="28">#REF!</definedName>
    <definedName name="차변주소" localSheetId="29">#REF!</definedName>
    <definedName name="차변주소" localSheetId="33">#REF!</definedName>
    <definedName name="차변주소" localSheetId="32">#REF!</definedName>
    <definedName name="차변주소" localSheetId="30">#REF!</definedName>
    <definedName name="차변주소" localSheetId="4">#REF!</definedName>
    <definedName name="차변주소" localSheetId="3">#REF!</definedName>
    <definedName name="차변주소" localSheetId="37">#REF!</definedName>
    <definedName name="차변주소" localSheetId="0">#REF!</definedName>
    <definedName name="차변주소" localSheetId="40">#REF!</definedName>
    <definedName name="차변주소" localSheetId="34">#REF!</definedName>
    <definedName name="차변주소" localSheetId="35">#REF!</definedName>
    <definedName name="차변주소" localSheetId="5">#REF!</definedName>
    <definedName name="차변주소">#REF!</definedName>
    <definedName name="차이" localSheetId="24">#REF!,#REF!</definedName>
    <definedName name="차이" localSheetId="38">#REF!,#REF!</definedName>
    <definedName name="차이" localSheetId="28">#REF!,#REF!</definedName>
    <definedName name="차이" localSheetId="29">#REF!,#REF!</definedName>
    <definedName name="차이" localSheetId="33">#REF!,#REF!</definedName>
    <definedName name="차이" localSheetId="32">#REF!,#REF!</definedName>
    <definedName name="차이" localSheetId="30">#REF!,#REF!</definedName>
    <definedName name="차이" localSheetId="4">#REF!,#REF!</definedName>
    <definedName name="차이" localSheetId="3">#REF!,#REF!</definedName>
    <definedName name="차이" localSheetId="37">#REF!,#REF!</definedName>
    <definedName name="차이" localSheetId="0">#REF!,#REF!</definedName>
    <definedName name="차이" localSheetId="40">#REF!,#REF!</definedName>
    <definedName name="차이" localSheetId="34">#REF!,#REF!</definedName>
    <definedName name="차이" localSheetId="35">#REF!,#REF!</definedName>
    <definedName name="차이" localSheetId="5">#REF!,#REF!</definedName>
    <definedName name="차이">#REF!,#REF!</definedName>
    <definedName name="차이_부산동부" localSheetId="24">#REF!</definedName>
    <definedName name="차이_부산동부" localSheetId="38">#REF!</definedName>
    <definedName name="차이_부산동부" localSheetId="28">#REF!</definedName>
    <definedName name="차이_부산동부" localSheetId="29">#REF!</definedName>
    <definedName name="차이_부산동부" localSheetId="33">#REF!</definedName>
    <definedName name="차이_부산동부" localSheetId="32">#REF!</definedName>
    <definedName name="차이_부산동부" localSheetId="30">#REF!</definedName>
    <definedName name="차이_부산동부" localSheetId="4">#REF!</definedName>
    <definedName name="차이_부산동부" localSheetId="3">#REF!</definedName>
    <definedName name="차이_부산동부" localSheetId="37">#REF!</definedName>
    <definedName name="차이_부산동부" localSheetId="0">#REF!</definedName>
    <definedName name="차이_부산동부" localSheetId="40">#REF!</definedName>
    <definedName name="차이_부산동부" localSheetId="34">#REF!</definedName>
    <definedName name="차이_부산동부" localSheetId="35">#REF!</definedName>
    <definedName name="차이_부산동부" localSheetId="5">#REF!</definedName>
    <definedName name="차이_부산동부">#REF!</definedName>
    <definedName name="차이분석" localSheetId="24">#REF!</definedName>
    <definedName name="차이분석" localSheetId="38">#REF!</definedName>
    <definedName name="차이분석" localSheetId="28">#REF!</definedName>
    <definedName name="차이분석" localSheetId="29">#REF!</definedName>
    <definedName name="차이분석" localSheetId="33">#REF!</definedName>
    <definedName name="차이분석" localSheetId="32">#REF!</definedName>
    <definedName name="차이분석" localSheetId="30">#REF!</definedName>
    <definedName name="차이분석" localSheetId="4">#REF!</definedName>
    <definedName name="차이분석" localSheetId="3">#REF!</definedName>
    <definedName name="차이분석" localSheetId="37">#REF!</definedName>
    <definedName name="차이분석" localSheetId="0">#REF!</definedName>
    <definedName name="차이분석" localSheetId="40">#REF!</definedName>
    <definedName name="차이분석" localSheetId="34">#REF!</definedName>
    <definedName name="차이분석" localSheetId="35">#REF!</definedName>
    <definedName name="차이분석" localSheetId="5">#REF!</definedName>
    <definedName name="차이분석">#REF!</definedName>
    <definedName name="차입금" localSheetId="24">#REF!</definedName>
    <definedName name="차입금" localSheetId="38">#REF!</definedName>
    <definedName name="차입금" localSheetId="28">#REF!</definedName>
    <definedName name="차입금" localSheetId="29">#REF!</definedName>
    <definedName name="차입금" localSheetId="33">#REF!</definedName>
    <definedName name="차입금" localSheetId="32">#REF!</definedName>
    <definedName name="차입금" localSheetId="30">#REF!</definedName>
    <definedName name="차입금" localSheetId="4">#REF!</definedName>
    <definedName name="차입금" localSheetId="3">#REF!</definedName>
    <definedName name="차입금" localSheetId="37">#REF!</definedName>
    <definedName name="차입금" localSheetId="0">#REF!</definedName>
    <definedName name="차입금" localSheetId="40">#REF!</definedName>
    <definedName name="차입금" localSheetId="34">#REF!</definedName>
    <definedName name="차입금" localSheetId="35">#REF!</definedName>
    <definedName name="차입금" localSheetId="5">#REF!</definedName>
    <definedName name="차입금">#REF!</definedName>
    <definedName name="차종" localSheetId="24">#REF!</definedName>
    <definedName name="차종" localSheetId="38">#REF!</definedName>
    <definedName name="차종" localSheetId="28">#REF!</definedName>
    <definedName name="차종" localSheetId="29">#REF!</definedName>
    <definedName name="차종" localSheetId="33">#REF!</definedName>
    <definedName name="차종" localSheetId="32">#REF!</definedName>
    <definedName name="차종" localSheetId="30">#REF!</definedName>
    <definedName name="차종" localSheetId="4">#REF!</definedName>
    <definedName name="차종" localSheetId="3">#REF!</definedName>
    <definedName name="차종" localSheetId="37">#REF!</definedName>
    <definedName name="차종" localSheetId="0">#REF!</definedName>
    <definedName name="차종" localSheetId="40">#REF!</definedName>
    <definedName name="차종" localSheetId="34">#REF!</definedName>
    <definedName name="차종" localSheetId="35">#REF!</definedName>
    <definedName name="차종" localSheetId="5">#REF!</definedName>
    <definedName name="차종">#REF!</definedName>
    <definedName name="채권" localSheetId="24">#REF!</definedName>
    <definedName name="채권" localSheetId="38">#REF!</definedName>
    <definedName name="채권" localSheetId="28">#REF!</definedName>
    <definedName name="채권" localSheetId="29">#REF!</definedName>
    <definedName name="채권" localSheetId="33">#REF!</definedName>
    <definedName name="채권" localSheetId="32">#REF!</definedName>
    <definedName name="채권" localSheetId="30">#REF!</definedName>
    <definedName name="채권" localSheetId="4">#REF!</definedName>
    <definedName name="채권" localSheetId="3">#REF!</definedName>
    <definedName name="채권" localSheetId="37">#REF!</definedName>
    <definedName name="채권" localSheetId="0">#REF!</definedName>
    <definedName name="채권" localSheetId="40">#REF!</definedName>
    <definedName name="채권" localSheetId="34">#REF!</definedName>
    <definedName name="채권" localSheetId="35">#REF!</definedName>
    <definedName name="채권" localSheetId="5">#REF!</definedName>
    <definedName name="채권">#REF!</definedName>
    <definedName name="채권1" localSheetId="38" hidden="1">{#N/A,#N/A,FALSE,"Aging Summary";#N/A,#N/A,FALSE,"Ratio Analysis";#N/A,#N/A,FALSE,"Test 120 Day Accts";#N/A,#N/A,FALSE,"Tickmarks"}</definedName>
    <definedName name="채권1" localSheetId="28" hidden="1">{#N/A,#N/A,FALSE,"Aging Summary";#N/A,#N/A,FALSE,"Ratio Analysis";#N/A,#N/A,FALSE,"Test 120 Day Accts";#N/A,#N/A,FALSE,"Tickmarks"}</definedName>
    <definedName name="채권1" localSheetId="29" hidden="1">{#N/A,#N/A,FALSE,"Aging Summary";#N/A,#N/A,FALSE,"Ratio Analysis";#N/A,#N/A,FALSE,"Test 120 Day Accts";#N/A,#N/A,FALSE,"Tickmarks"}</definedName>
    <definedName name="채권1" localSheetId="33" hidden="1">{#N/A,#N/A,FALSE,"Aging Summary";#N/A,#N/A,FALSE,"Ratio Analysis";#N/A,#N/A,FALSE,"Test 120 Day Accts";#N/A,#N/A,FALSE,"Tickmarks"}</definedName>
    <definedName name="채권1" localSheetId="32" hidden="1">{#N/A,#N/A,FALSE,"Aging Summary";#N/A,#N/A,FALSE,"Ratio Analysis";#N/A,#N/A,FALSE,"Test 120 Day Accts";#N/A,#N/A,FALSE,"Tickmarks"}</definedName>
    <definedName name="채권1" localSheetId="30" hidden="1">{#N/A,#N/A,FALSE,"Aging Summary";#N/A,#N/A,FALSE,"Ratio Analysis";#N/A,#N/A,FALSE,"Test 120 Day Accts";#N/A,#N/A,FALSE,"Tickmarks"}</definedName>
    <definedName name="채권1" localSheetId="4" hidden="1">{#N/A,#N/A,FALSE,"Aging Summary";#N/A,#N/A,FALSE,"Ratio Analysis";#N/A,#N/A,FALSE,"Test 120 Day Accts";#N/A,#N/A,FALSE,"Tickmarks"}</definedName>
    <definedName name="채권1" localSheetId="3" hidden="1">{#N/A,#N/A,FALSE,"Aging Summary";#N/A,#N/A,FALSE,"Ratio Analysis";#N/A,#N/A,FALSE,"Test 120 Day Accts";#N/A,#N/A,FALSE,"Tickmarks"}</definedName>
    <definedName name="채권1" localSheetId="37" hidden="1">{#N/A,#N/A,FALSE,"Aging Summary";#N/A,#N/A,FALSE,"Ratio Analysis";#N/A,#N/A,FALSE,"Test 120 Day Accts";#N/A,#N/A,FALSE,"Tickmarks"}</definedName>
    <definedName name="채권1" localSheetId="0" hidden="1">{#N/A,#N/A,FALSE,"Aging Summary";#N/A,#N/A,FALSE,"Ratio Analysis";#N/A,#N/A,FALSE,"Test 120 Day Accts";#N/A,#N/A,FALSE,"Tickmarks"}</definedName>
    <definedName name="채권1" localSheetId="40" hidden="1">{#N/A,#N/A,FALSE,"Aging Summary";#N/A,#N/A,FALSE,"Ratio Analysis";#N/A,#N/A,FALSE,"Test 120 Day Accts";#N/A,#N/A,FALSE,"Tickmarks"}</definedName>
    <definedName name="채권1" localSheetId="34" hidden="1">{#N/A,#N/A,FALSE,"Aging Summary";#N/A,#N/A,FALSE,"Ratio Analysis";#N/A,#N/A,FALSE,"Test 120 Day Accts";#N/A,#N/A,FALSE,"Tickmarks"}</definedName>
    <definedName name="채권1" localSheetId="35" hidden="1">{#N/A,#N/A,FALSE,"Aging Summary";#N/A,#N/A,FALSE,"Ratio Analysis";#N/A,#N/A,FALSE,"Test 120 Day Accts";#N/A,#N/A,FALSE,"Tickmarks"}</definedName>
    <definedName name="채권1" localSheetId="5" hidden="1">{#N/A,#N/A,FALSE,"Aging Summary";#N/A,#N/A,FALSE,"Ratio Analysis";#N/A,#N/A,FALSE,"Test 120 Day Accts";#N/A,#N/A,FALSE,"Tickmarks"}</definedName>
    <definedName name="채권1" hidden="1">{#N/A,#N/A,FALSE,"Aging Summary";#N/A,#N/A,FALSE,"Ratio Analysis";#N/A,#N/A,FALSE,"Test 120 Day Accts";#N/A,#N/A,FALSE,"Tickmarks"}</definedName>
    <definedName name="채권99" localSheetId="24">#REF!</definedName>
    <definedName name="채권99" localSheetId="38">#REF!</definedName>
    <definedName name="채권99" localSheetId="28">#REF!</definedName>
    <definedName name="채권99" localSheetId="29">#REF!</definedName>
    <definedName name="채권99" localSheetId="33">#REF!</definedName>
    <definedName name="채권99" localSheetId="32">#REF!</definedName>
    <definedName name="채권99" localSheetId="30">#REF!</definedName>
    <definedName name="채권99" localSheetId="4">#REF!</definedName>
    <definedName name="채권99" localSheetId="3">#REF!</definedName>
    <definedName name="채권99" localSheetId="37">#REF!</definedName>
    <definedName name="채권99" localSheetId="0">#REF!</definedName>
    <definedName name="채권99" localSheetId="40">#REF!</definedName>
    <definedName name="채권99" localSheetId="34">#REF!</definedName>
    <definedName name="채권99" localSheetId="35">#REF!</definedName>
    <definedName name="채권99" localSheetId="5">#REF!</definedName>
    <definedName name="채권99">#REF!</definedName>
    <definedName name="채권계정과목" localSheetId="24">#REF!</definedName>
    <definedName name="채권계정과목" localSheetId="38">#REF!</definedName>
    <definedName name="채권계정과목" localSheetId="28">#REF!</definedName>
    <definedName name="채권계정과목" localSheetId="29">#REF!</definedName>
    <definedName name="채권계정과목" localSheetId="33">#REF!</definedName>
    <definedName name="채권계정과목" localSheetId="32">#REF!</definedName>
    <definedName name="채권계정과목" localSheetId="30">#REF!</definedName>
    <definedName name="채권계정과목" localSheetId="4">#REF!</definedName>
    <definedName name="채권계정과목" localSheetId="3">#REF!</definedName>
    <definedName name="채권계정과목" localSheetId="37">#REF!</definedName>
    <definedName name="채권계정과목" localSheetId="0">#REF!</definedName>
    <definedName name="채권계정과목" localSheetId="40">#REF!</definedName>
    <definedName name="채권계정과목" localSheetId="34">#REF!</definedName>
    <definedName name="채권계정과목" localSheetId="35">#REF!</definedName>
    <definedName name="채권계정과목" localSheetId="5">#REF!</definedName>
    <definedName name="채권계정과목">#REF!</definedName>
    <definedName name="채권범위" localSheetId="24">#REF!</definedName>
    <definedName name="채권범위" localSheetId="38">#REF!</definedName>
    <definedName name="채권범위" localSheetId="28">#REF!</definedName>
    <definedName name="채권범위" localSheetId="29">#REF!</definedName>
    <definedName name="채권범위" localSheetId="33">#REF!</definedName>
    <definedName name="채권범위" localSheetId="32">#REF!</definedName>
    <definedName name="채권범위" localSheetId="30">#REF!</definedName>
    <definedName name="채권범위" localSheetId="4">#REF!</definedName>
    <definedName name="채권범위" localSheetId="3">#REF!</definedName>
    <definedName name="채권범위" localSheetId="37">#REF!</definedName>
    <definedName name="채권범위" localSheetId="0">#REF!</definedName>
    <definedName name="채권범위" localSheetId="40">#REF!</definedName>
    <definedName name="채권범위" localSheetId="34">#REF!</definedName>
    <definedName name="채권범위" localSheetId="35">#REF!</definedName>
    <definedName name="채권범위" localSheetId="5">#REF!</definedName>
    <definedName name="채권범위">#REF!</definedName>
    <definedName name="채권유" localSheetId="24">#REF!</definedName>
    <definedName name="채권유" localSheetId="38">#REF!</definedName>
    <definedName name="채권유" localSheetId="28">#REF!</definedName>
    <definedName name="채권유" localSheetId="29">#REF!</definedName>
    <definedName name="채권유" localSheetId="33">#REF!</definedName>
    <definedName name="채권유" localSheetId="32">#REF!</definedName>
    <definedName name="채권유" localSheetId="30">#REF!</definedName>
    <definedName name="채권유" localSheetId="4">#REF!</definedName>
    <definedName name="채권유" localSheetId="3">#REF!</definedName>
    <definedName name="채권유" localSheetId="37">#REF!</definedName>
    <definedName name="채권유" localSheetId="0">#REF!</definedName>
    <definedName name="채권유" localSheetId="40">#REF!</definedName>
    <definedName name="채권유" localSheetId="34">#REF!</definedName>
    <definedName name="채권유" localSheetId="35">#REF!</definedName>
    <definedName name="채권유" localSheetId="5">#REF!</definedName>
    <definedName name="채권유">#REF!</definedName>
    <definedName name="채권재고" localSheetId="24">#REF!</definedName>
    <definedName name="채권재고" localSheetId="38">#REF!</definedName>
    <definedName name="채권재고" localSheetId="28">#REF!</definedName>
    <definedName name="채권재고" localSheetId="29">#REF!</definedName>
    <definedName name="채권재고" localSheetId="33">#REF!</definedName>
    <definedName name="채권재고" localSheetId="32">#REF!</definedName>
    <definedName name="채권재고" localSheetId="30">#REF!</definedName>
    <definedName name="채권재고" localSheetId="4">#REF!</definedName>
    <definedName name="채권재고" localSheetId="3">#REF!</definedName>
    <definedName name="채권재고" localSheetId="37">#REF!</definedName>
    <definedName name="채권재고" localSheetId="0">#REF!</definedName>
    <definedName name="채권재고" localSheetId="40">#REF!</definedName>
    <definedName name="채권재고" localSheetId="34">#REF!</definedName>
    <definedName name="채권재고" localSheetId="35">#REF!</definedName>
    <definedName name="채권재고" localSheetId="5">#REF!</definedName>
    <definedName name="채권재고">#REF!</definedName>
    <definedName name="채무1" localSheetId="24">BlankMacro1</definedName>
    <definedName name="채무1" localSheetId="38">BlankMacro1</definedName>
    <definedName name="채무1" localSheetId="28">BlankMacro1</definedName>
    <definedName name="채무1" localSheetId="29">BlankMacro1</definedName>
    <definedName name="채무1" localSheetId="33">BlankMacro1</definedName>
    <definedName name="채무1" localSheetId="32">BlankMacro1</definedName>
    <definedName name="채무1" localSheetId="30">BlankMacro1</definedName>
    <definedName name="채무1" localSheetId="4">BlankMacro1</definedName>
    <definedName name="채무1" localSheetId="3">BlankMacro1</definedName>
    <definedName name="채무1" localSheetId="37">BlankMacro1</definedName>
    <definedName name="채무1" localSheetId="0">BlankMacro1</definedName>
    <definedName name="채무1" localSheetId="40">BlankMacro1</definedName>
    <definedName name="채무1" localSheetId="34">BlankMacro1</definedName>
    <definedName name="채무1" localSheetId="35">BlankMacro1</definedName>
    <definedName name="채무1" localSheetId="5">BlankMacro1</definedName>
    <definedName name="채무1">BlankMacro1</definedName>
    <definedName name="채무6" localSheetId="24">BlankMacro1</definedName>
    <definedName name="채무6" localSheetId="38">BlankMacro1</definedName>
    <definedName name="채무6" localSheetId="28">BlankMacro1</definedName>
    <definedName name="채무6" localSheetId="29">BlankMacro1</definedName>
    <definedName name="채무6" localSheetId="33">BlankMacro1</definedName>
    <definedName name="채무6" localSheetId="32">BlankMacro1</definedName>
    <definedName name="채무6" localSheetId="30">BlankMacro1</definedName>
    <definedName name="채무6" localSheetId="4">BlankMacro1</definedName>
    <definedName name="채무6" localSheetId="3">BlankMacro1</definedName>
    <definedName name="채무6" localSheetId="37">BlankMacro1</definedName>
    <definedName name="채무6" localSheetId="0">BlankMacro1</definedName>
    <definedName name="채무6" localSheetId="40">BlankMacro1</definedName>
    <definedName name="채무6" localSheetId="34">BlankMacro1</definedName>
    <definedName name="채무6" localSheetId="35">BlankMacro1</definedName>
    <definedName name="채무6" localSheetId="5">BlankMacro1</definedName>
    <definedName name="채무6">BlankMacro1</definedName>
    <definedName name="채무계정과목" localSheetId="24">#REF!</definedName>
    <definedName name="채무계정과목" localSheetId="38">#REF!</definedName>
    <definedName name="채무계정과목" localSheetId="28">#REF!</definedName>
    <definedName name="채무계정과목" localSheetId="29">#REF!</definedName>
    <definedName name="채무계정과목" localSheetId="33">#REF!</definedName>
    <definedName name="채무계정과목" localSheetId="32">#REF!</definedName>
    <definedName name="채무계정과목" localSheetId="30">#REF!</definedName>
    <definedName name="채무계정과목" localSheetId="4">#REF!</definedName>
    <definedName name="채무계정과목" localSheetId="3">#REF!</definedName>
    <definedName name="채무계정과목" localSheetId="37">#REF!</definedName>
    <definedName name="채무계정과목" localSheetId="0">#REF!</definedName>
    <definedName name="채무계정과목" localSheetId="40">#REF!</definedName>
    <definedName name="채무계정과목" localSheetId="34">#REF!</definedName>
    <definedName name="채무계정과목" localSheetId="35">#REF!</definedName>
    <definedName name="채무계정과목" localSheetId="5">#REF!</definedName>
    <definedName name="채무계정과목">#REF!</definedName>
    <definedName name="채무범위" localSheetId="24">#REF!</definedName>
    <definedName name="채무범위" localSheetId="38">#REF!</definedName>
    <definedName name="채무범위" localSheetId="28">#REF!</definedName>
    <definedName name="채무범위" localSheetId="29">#REF!</definedName>
    <definedName name="채무범위" localSheetId="33">#REF!</definedName>
    <definedName name="채무범위" localSheetId="32">#REF!</definedName>
    <definedName name="채무범위" localSheetId="30">#REF!</definedName>
    <definedName name="채무범위" localSheetId="4">#REF!</definedName>
    <definedName name="채무범위" localSheetId="3">#REF!</definedName>
    <definedName name="채무범위" localSheetId="37">#REF!</definedName>
    <definedName name="채무범위" localSheetId="0">#REF!</definedName>
    <definedName name="채무범위" localSheetId="40">#REF!</definedName>
    <definedName name="채무범위" localSheetId="34">#REF!</definedName>
    <definedName name="채무범위" localSheetId="35">#REF!</definedName>
    <definedName name="채무범위" localSheetId="5">#REF!</definedName>
    <definedName name="채무범위">#REF!</definedName>
    <definedName name="첨부0" localSheetId="24">#REF!</definedName>
    <definedName name="첨부0" localSheetId="38">#REF!</definedName>
    <definedName name="첨부0" localSheetId="28">#REF!</definedName>
    <definedName name="첨부0" localSheetId="29">#REF!</definedName>
    <definedName name="첨부0" localSheetId="33">#REF!</definedName>
    <definedName name="첨부0" localSheetId="32">#REF!</definedName>
    <definedName name="첨부0" localSheetId="30">#REF!</definedName>
    <definedName name="첨부0" localSheetId="4">#REF!</definedName>
    <definedName name="첨부0" localSheetId="3">#REF!</definedName>
    <definedName name="첨부0" localSheetId="37">#REF!</definedName>
    <definedName name="첨부0" localSheetId="0">#REF!</definedName>
    <definedName name="첨부0" localSheetId="40">#REF!</definedName>
    <definedName name="첨부0" localSheetId="34">#REF!</definedName>
    <definedName name="첨부0" localSheetId="35">#REF!</definedName>
    <definedName name="첨부0" localSheetId="5">#REF!</definedName>
    <definedName name="첨부0">#REF!</definedName>
    <definedName name="첨부1" localSheetId="24">#REF!</definedName>
    <definedName name="첨부1" localSheetId="38">#REF!</definedName>
    <definedName name="첨부1" localSheetId="28">#REF!</definedName>
    <definedName name="첨부1" localSheetId="29">#REF!</definedName>
    <definedName name="첨부1" localSheetId="33">#REF!</definedName>
    <definedName name="첨부1" localSheetId="32">#REF!</definedName>
    <definedName name="첨부1" localSheetId="30">#REF!</definedName>
    <definedName name="첨부1" localSheetId="4">#REF!</definedName>
    <definedName name="첨부1" localSheetId="3">#REF!</definedName>
    <definedName name="첨부1" localSheetId="37">#REF!</definedName>
    <definedName name="첨부1" localSheetId="0">#REF!</definedName>
    <definedName name="첨부1" localSheetId="40">#REF!</definedName>
    <definedName name="첨부1" localSheetId="34">#REF!</definedName>
    <definedName name="첨부1" localSheetId="35">#REF!</definedName>
    <definedName name="첨부1" localSheetId="5">#REF!</definedName>
    <definedName name="첨부1">#REF!</definedName>
    <definedName name="첨부2" localSheetId="24">#REF!</definedName>
    <definedName name="첨부2" localSheetId="38">#REF!</definedName>
    <definedName name="첨부2" localSheetId="28">#REF!</definedName>
    <definedName name="첨부2" localSheetId="29">#REF!</definedName>
    <definedName name="첨부2" localSheetId="33">#REF!</definedName>
    <definedName name="첨부2" localSheetId="32">#REF!</definedName>
    <definedName name="첨부2" localSheetId="30">#REF!</definedName>
    <definedName name="첨부2" localSheetId="4">#REF!</definedName>
    <definedName name="첨부2" localSheetId="3">#REF!</definedName>
    <definedName name="첨부2" localSheetId="37">#REF!</definedName>
    <definedName name="첨부2" localSheetId="0">#REF!</definedName>
    <definedName name="첨부2" localSheetId="40">#REF!</definedName>
    <definedName name="첨부2" localSheetId="34">#REF!</definedName>
    <definedName name="첨부2" localSheetId="35">#REF!</definedName>
    <definedName name="첨부2" localSheetId="5">#REF!</definedName>
    <definedName name="첨부2">#REF!</definedName>
    <definedName name="첨첨11" localSheetId="24">#REF!</definedName>
    <definedName name="첨첨11" localSheetId="38">#REF!</definedName>
    <definedName name="첨첨11" localSheetId="28">#REF!</definedName>
    <definedName name="첨첨11" localSheetId="29">#REF!</definedName>
    <definedName name="첨첨11" localSheetId="33">#REF!</definedName>
    <definedName name="첨첨11" localSheetId="32">#REF!</definedName>
    <definedName name="첨첨11" localSheetId="30">#REF!</definedName>
    <definedName name="첨첨11" localSheetId="4">#REF!</definedName>
    <definedName name="첨첨11" localSheetId="3">#REF!</definedName>
    <definedName name="첨첨11" localSheetId="37">#REF!</definedName>
    <definedName name="첨첨11" localSheetId="0">#REF!</definedName>
    <definedName name="첨첨11" localSheetId="40">#REF!</definedName>
    <definedName name="첨첨11" localSheetId="34">#REF!</definedName>
    <definedName name="첨첨11" localSheetId="35">#REF!</definedName>
    <definedName name="첨첨11" localSheetId="5">#REF!</definedName>
    <definedName name="첨첨11">#REF!</definedName>
    <definedName name="총계" localSheetId="24">#REF!</definedName>
    <definedName name="총계" localSheetId="38">#REF!</definedName>
    <definedName name="총계" localSheetId="28">#REF!</definedName>
    <definedName name="총계" localSheetId="29">#REF!</definedName>
    <definedName name="총계" localSheetId="33">#REF!</definedName>
    <definedName name="총계" localSheetId="32">#REF!</definedName>
    <definedName name="총계" localSheetId="30">#REF!</definedName>
    <definedName name="총계" localSheetId="4">#REF!</definedName>
    <definedName name="총계" localSheetId="3">#REF!</definedName>
    <definedName name="총계" localSheetId="37">#REF!</definedName>
    <definedName name="총계" localSheetId="0">#REF!</definedName>
    <definedName name="총계" localSheetId="40">#REF!</definedName>
    <definedName name="총계" localSheetId="34">#REF!</definedName>
    <definedName name="총계" localSheetId="35">#REF!</definedName>
    <definedName name="총계" localSheetId="5">#REF!</definedName>
    <definedName name="총계">#REF!</definedName>
    <definedName name="총괄표" localSheetId="24">#REF!</definedName>
    <definedName name="총괄표" localSheetId="38">#REF!</definedName>
    <definedName name="총괄표" localSheetId="28">#REF!</definedName>
    <definedName name="총괄표" localSheetId="29">#REF!</definedName>
    <definedName name="총괄표" localSheetId="33">#REF!</definedName>
    <definedName name="총괄표" localSheetId="32">#REF!</definedName>
    <definedName name="총괄표" localSheetId="30">#REF!</definedName>
    <definedName name="총괄표" localSheetId="4">#REF!</definedName>
    <definedName name="총괄표" localSheetId="3">#REF!</definedName>
    <definedName name="총괄표" localSheetId="37">#REF!</definedName>
    <definedName name="총괄표" localSheetId="0">#REF!</definedName>
    <definedName name="총괄표" localSheetId="40">#REF!</definedName>
    <definedName name="총괄표" localSheetId="34">#REF!</definedName>
    <definedName name="총괄표" localSheetId="35">#REF!</definedName>
    <definedName name="총괄표" localSheetId="5">#REF!</definedName>
    <definedName name="총괄표">#REF!</definedName>
    <definedName name="추계합계" localSheetId="24">#REF!</definedName>
    <definedName name="추계합계" localSheetId="38">#REF!</definedName>
    <definedName name="추계합계" localSheetId="28">#REF!</definedName>
    <definedName name="추계합계" localSheetId="29">#REF!</definedName>
    <definedName name="추계합계" localSheetId="33">#REF!</definedName>
    <definedName name="추계합계" localSheetId="32">#REF!</definedName>
    <definedName name="추계합계" localSheetId="30">#REF!</definedName>
    <definedName name="추계합계" localSheetId="4">#REF!</definedName>
    <definedName name="추계합계" localSheetId="3">#REF!</definedName>
    <definedName name="추계합계" localSheetId="37">#REF!</definedName>
    <definedName name="추계합계" localSheetId="0">#REF!</definedName>
    <definedName name="추계합계" localSheetId="40">#REF!</definedName>
    <definedName name="추계합계" localSheetId="34">#REF!</definedName>
    <definedName name="추계합계" localSheetId="35">#REF!</definedName>
    <definedName name="추계합계" localSheetId="5">#REF!</definedName>
    <definedName name="추계합계">#REF!</definedName>
    <definedName name="추정" localSheetId="24">#REF!</definedName>
    <definedName name="추정" localSheetId="38">#REF!</definedName>
    <definedName name="추정" localSheetId="28">#REF!</definedName>
    <definedName name="추정" localSheetId="29">#REF!</definedName>
    <definedName name="추정" localSheetId="33">#REF!</definedName>
    <definedName name="추정" localSheetId="32">#REF!</definedName>
    <definedName name="추정" localSheetId="30">#REF!</definedName>
    <definedName name="추정" localSheetId="4">#REF!</definedName>
    <definedName name="추정" localSheetId="3">#REF!</definedName>
    <definedName name="추정" localSheetId="37">#REF!</definedName>
    <definedName name="추정" localSheetId="0">#REF!</definedName>
    <definedName name="추정" localSheetId="40">#REF!</definedName>
    <definedName name="추정" localSheetId="34">#REF!</definedName>
    <definedName name="추정" localSheetId="35">#REF!</definedName>
    <definedName name="추정" localSheetId="5">#REF!</definedName>
    <definedName name="추정">#REF!</definedName>
    <definedName name="추정손익" localSheetId="24">#REF!</definedName>
    <definedName name="추정손익" localSheetId="38">#REF!</definedName>
    <definedName name="추정손익" localSheetId="28">#REF!</definedName>
    <definedName name="추정손익" localSheetId="29">#REF!</definedName>
    <definedName name="추정손익" localSheetId="33">#REF!</definedName>
    <definedName name="추정손익" localSheetId="32">#REF!</definedName>
    <definedName name="추정손익" localSheetId="30">#REF!</definedName>
    <definedName name="추정손익" localSheetId="4">#REF!</definedName>
    <definedName name="추정손익" localSheetId="3">#REF!</definedName>
    <definedName name="추정손익" localSheetId="37">#REF!</definedName>
    <definedName name="추정손익" localSheetId="0">#REF!</definedName>
    <definedName name="추정손익" localSheetId="40">#REF!</definedName>
    <definedName name="추정손익" localSheetId="34">#REF!</definedName>
    <definedName name="추정손익" localSheetId="35">#REF!</definedName>
    <definedName name="추정손익" localSheetId="5">#REF!</definedName>
    <definedName name="추정손익">#REF!</definedName>
    <definedName name="추정손익계선서2004이후" localSheetId="24">#REF!</definedName>
    <definedName name="추정손익계선서2004이후" localSheetId="38">#REF!</definedName>
    <definedName name="추정손익계선서2004이후" localSheetId="28">#REF!</definedName>
    <definedName name="추정손익계선서2004이후" localSheetId="29">#REF!</definedName>
    <definedName name="추정손익계선서2004이후" localSheetId="33">#REF!</definedName>
    <definedName name="추정손익계선서2004이후" localSheetId="32">#REF!</definedName>
    <definedName name="추정손익계선서2004이후" localSheetId="30">#REF!</definedName>
    <definedName name="추정손익계선서2004이후" localSheetId="4">#REF!</definedName>
    <definedName name="추정손익계선서2004이후" localSheetId="3">#REF!</definedName>
    <definedName name="추정손익계선서2004이후" localSheetId="37">#REF!</definedName>
    <definedName name="추정손익계선서2004이후" localSheetId="0">#REF!</definedName>
    <definedName name="추정손익계선서2004이후" localSheetId="40">#REF!</definedName>
    <definedName name="추정손익계선서2004이후" localSheetId="34">#REF!</definedName>
    <definedName name="추정손익계선서2004이후" localSheetId="35">#REF!</definedName>
    <definedName name="추정손익계선서2004이후" localSheetId="5">#REF!</definedName>
    <definedName name="추정손익계선서2004이후">#REF!</definedName>
    <definedName name="출원명" localSheetId="24">#REF!</definedName>
    <definedName name="출원명" localSheetId="38">#REF!</definedName>
    <definedName name="출원명" localSheetId="28">#REF!</definedName>
    <definedName name="출원명" localSheetId="29">#REF!</definedName>
    <definedName name="출원명" localSheetId="33">#REF!</definedName>
    <definedName name="출원명" localSheetId="32">#REF!</definedName>
    <definedName name="출원명" localSheetId="30">#REF!</definedName>
    <definedName name="출원명" localSheetId="4">#REF!</definedName>
    <definedName name="출원명" localSheetId="3">#REF!</definedName>
    <definedName name="출원명" localSheetId="37">#REF!</definedName>
    <definedName name="출원명" localSheetId="0">#REF!</definedName>
    <definedName name="출원명" localSheetId="40">#REF!</definedName>
    <definedName name="출원명" localSheetId="34">#REF!</definedName>
    <definedName name="출원명" localSheetId="35">#REF!</definedName>
    <definedName name="출원명" localSheetId="5">#REF!</definedName>
    <definedName name="출원명">#REF!</definedName>
    <definedName name="출원품목" localSheetId="24">#REF!</definedName>
    <definedName name="출원품목" localSheetId="38">#REF!</definedName>
    <definedName name="출원품목" localSheetId="28">#REF!</definedName>
    <definedName name="출원품목" localSheetId="29">#REF!</definedName>
    <definedName name="출원품목" localSheetId="33">#REF!</definedName>
    <definedName name="출원품목" localSheetId="32">#REF!</definedName>
    <definedName name="출원품목" localSheetId="30">#REF!</definedName>
    <definedName name="출원품목" localSheetId="4">#REF!</definedName>
    <definedName name="출원품목" localSheetId="3">#REF!</definedName>
    <definedName name="출원품목" localSheetId="37">#REF!</definedName>
    <definedName name="출원품목" localSheetId="0">#REF!</definedName>
    <definedName name="출원품목" localSheetId="40">#REF!</definedName>
    <definedName name="출원품목" localSheetId="34">#REF!</definedName>
    <definedName name="출원품목" localSheetId="35">#REF!</definedName>
    <definedName name="출원품목" localSheetId="5">#REF!</definedName>
    <definedName name="출원품목">#REF!</definedName>
    <definedName name="취득가액" localSheetId="24">#REF!</definedName>
    <definedName name="취득가액" localSheetId="38">#REF!</definedName>
    <definedName name="취득가액" localSheetId="28">#REF!</definedName>
    <definedName name="취득가액" localSheetId="29">#REF!</definedName>
    <definedName name="취득가액" localSheetId="33">#REF!</definedName>
    <definedName name="취득가액" localSheetId="32">#REF!</definedName>
    <definedName name="취득가액" localSheetId="30">#REF!</definedName>
    <definedName name="취득가액" localSheetId="4">#REF!</definedName>
    <definedName name="취득가액" localSheetId="3">#REF!</definedName>
    <definedName name="취득가액" localSheetId="37">#REF!</definedName>
    <definedName name="취득가액" localSheetId="0">#REF!</definedName>
    <definedName name="취득가액" localSheetId="40">#REF!</definedName>
    <definedName name="취득가액" localSheetId="34">#REF!</definedName>
    <definedName name="취득가액" localSheetId="35">#REF!</definedName>
    <definedName name="취득가액" localSheetId="5">#REF!</definedName>
    <definedName name="취득가액">#REF!</definedName>
    <definedName name="칠월" localSheetId="38">리스부채!칠월</definedName>
    <definedName name="칠월" localSheetId="28">매입채무!칠월</definedName>
    <definedName name="칠월" localSheetId="29">#N/A</definedName>
    <definedName name="칠월" localSheetId="33">미지급비용!칠월</definedName>
    <definedName name="칠월" localSheetId="32">선수금!칠월</definedName>
    <definedName name="칠월" localSheetId="30">예수금!칠월</definedName>
    <definedName name="칠월" localSheetId="4">'잉여금처분(안)'!칠월</definedName>
    <definedName name="칠월" localSheetId="3">자본변동표!칠월</definedName>
    <definedName name="칠월" localSheetId="37">장기종업원급여부채!칠월</definedName>
    <definedName name="칠월" localSheetId="0">'재무상태표 '!칠월</definedName>
    <definedName name="칠월" localSheetId="40">제조원가!칠월</definedName>
    <definedName name="칠월" localSheetId="34">차입금!칠월</definedName>
    <definedName name="칠월" localSheetId="35">퇴직충당금!칠월</definedName>
    <definedName name="칠월" localSheetId="5">현금흐름표!칠월</definedName>
    <definedName name="칠월">[0]!칠월</definedName>
    <definedName name="ㅋㅇㄹ" localSheetId="38">리스부채!ㅋㅇㄹ</definedName>
    <definedName name="ㅋㅇㄹ" localSheetId="28">매입채무!ㅋㅇㄹ</definedName>
    <definedName name="ㅋㅇㄹ" localSheetId="29">#N/A</definedName>
    <definedName name="ㅋㅇㄹ" localSheetId="33">미지급비용!ㅋㅇㄹ</definedName>
    <definedName name="ㅋㅇㄹ" localSheetId="32">선수금!ㅋㅇㄹ</definedName>
    <definedName name="ㅋㅇㄹ" localSheetId="30">예수금!ㅋㅇㄹ</definedName>
    <definedName name="ㅋㅇㄹ" localSheetId="4">'잉여금처분(안)'!ㅋㅇㄹ</definedName>
    <definedName name="ㅋㅇㄹ" localSheetId="3">자본변동표!ㅋㅇㄹ</definedName>
    <definedName name="ㅋㅇㄹ" localSheetId="37">장기종업원급여부채!ㅋㅇㄹ</definedName>
    <definedName name="ㅋㅇㄹ" localSheetId="0">'재무상태표 '!ㅋㅇㄹ</definedName>
    <definedName name="ㅋㅇㄹ" localSheetId="40">제조원가!ㅋㅇㄹ</definedName>
    <definedName name="ㅋㅇㄹ" localSheetId="34">차입금!ㅋㅇㄹ</definedName>
    <definedName name="ㅋㅇㄹ" localSheetId="35">퇴직충당금!ㅋㅇㄹ</definedName>
    <definedName name="ㅋㅇㄹ" localSheetId="5">현금흐름표!ㅋㅇㄹ</definedName>
    <definedName name="ㅋㅇㄹ">[0]!ㅋㅇㄹ</definedName>
    <definedName name="ㅋ후ㅊ" localSheetId="24">#REF!</definedName>
    <definedName name="ㅋ후ㅊ" localSheetId="38">#REF!</definedName>
    <definedName name="ㅋ후ㅊ" localSheetId="28">#REF!</definedName>
    <definedName name="ㅋ후ㅊ" localSheetId="29">#REF!</definedName>
    <definedName name="ㅋ후ㅊ" localSheetId="33">#REF!</definedName>
    <definedName name="ㅋ후ㅊ" localSheetId="32">#REF!</definedName>
    <definedName name="ㅋ후ㅊ" localSheetId="30">#REF!</definedName>
    <definedName name="ㅋ후ㅊ" localSheetId="4">#REF!</definedName>
    <definedName name="ㅋ후ㅊ" localSheetId="3">#REF!</definedName>
    <definedName name="ㅋ후ㅊ" localSheetId="37">#REF!</definedName>
    <definedName name="ㅋ후ㅊ" localSheetId="0">#REF!</definedName>
    <definedName name="ㅋ후ㅊ" localSheetId="40">#REF!</definedName>
    <definedName name="ㅋ후ㅊ" localSheetId="34">#REF!</definedName>
    <definedName name="ㅋ후ㅊ" localSheetId="35">#REF!</definedName>
    <definedName name="ㅋ후ㅊ" localSheetId="5">#REF!</definedName>
    <definedName name="ㅋ후ㅊ">#REF!</definedName>
    <definedName name="ㅌㅌ" localSheetId="24">#REF!</definedName>
    <definedName name="ㅌㅌ" localSheetId="38">#REF!</definedName>
    <definedName name="ㅌㅌ" localSheetId="28">#REF!</definedName>
    <definedName name="ㅌㅌ" localSheetId="29">#REF!</definedName>
    <definedName name="ㅌㅌ" localSheetId="33">#REF!</definedName>
    <definedName name="ㅌㅌ" localSheetId="32">#REF!</definedName>
    <definedName name="ㅌㅌ" localSheetId="30">#REF!</definedName>
    <definedName name="ㅌㅌ" localSheetId="4">#REF!</definedName>
    <definedName name="ㅌㅌ" localSheetId="3">#REF!</definedName>
    <definedName name="ㅌㅌ" localSheetId="37">#REF!</definedName>
    <definedName name="ㅌㅌ" localSheetId="0">#REF!</definedName>
    <definedName name="ㅌㅌ" localSheetId="40">#REF!</definedName>
    <definedName name="ㅌㅌ" localSheetId="34">#REF!</definedName>
    <definedName name="ㅌㅌ" localSheetId="35">#REF!</definedName>
    <definedName name="ㅌㅌ" localSheetId="5">#REF!</definedName>
    <definedName name="ㅌㅌ">#REF!</definedName>
    <definedName name="ㅌㅌㅌ" localSheetId="24">#REF!,#REF!</definedName>
    <definedName name="ㅌㅌㅌ" localSheetId="38">#REF!,#REF!</definedName>
    <definedName name="ㅌㅌㅌ" localSheetId="28">#REF!,#REF!</definedName>
    <definedName name="ㅌㅌㅌ" localSheetId="29">#REF!,#REF!</definedName>
    <definedName name="ㅌㅌㅌ" localSheetId="33">#REF!,#REF!</definedName>
    <definedName name="ㅌㅌㅌ" localSheetId="32">#REF!,#REF!</definedName>
    <definedName name="ㅌㅌㅌ" localSheetId="30">#REF!,#REF!</definedName>
    <definedName name="ㅌㅌㅌ" localSheetId="4">#REF!,#REF!</definedName>
    <definedName name="ㅌㅌㅌ" localSheetId="3">#REF!,#REF!</definedName>
    <definedName name="ㅌㅌㅌ" localSheetId="37">#REF!,#REF!</definedName>
    <definedName name="ㅌㅌㅌ" localSheetId="0">#REF!,#REF!</definedName>
    <definedName name="ㅌㅌㅌ" localSheetId="40">#REF!,#REF!</definedName>
    <definedName name="ㅌㅌㅌ" localSheetId="34">#REF!,#REF!</definedName>
    <definedName name="ㅌㅌㅌ" localSheetId="35">#REF!,#REF!</definedName>
    <definedName name="ㅌㅌㅌ" localSheetId="5">#REF!,#REF!</definedName>
    <definedName name="ㅌㅌㅌ">#REF!,#REF!</definedName>
    <definedName name="템플리트모듈1" localSheetId="24">BlankMacro1</definedName>
    <definedName name="템플리트모듈1" localSheetId="38">BlankMacro1</definedName>
    <definedName name="템플리트모듈1" localSheetId="28">BlankMacro1</definedName>
    <definedName name="템플리트모듈1" localSheetId="29">BlankMacro1</definedName>
    <definedName name="템플리트모듈1" localSheetId="33">BlankMacro1</definedName>
    <definedName name="템플리트모듈1" localSheetId="32">BlankMacro1</definedName>
    <definedName name="템플리트모듈1" localSheetId="30">BlankMacro1</definedName>
    <definedName name="템플리트모듈1" localSheetId="4">BlankMacro1</definedName>
    <definedName name="템플리트모듈1" localSheetId="3">BlankMacro1</definedName>
    <definedName name="템플리트모듈1" localSheetId="37">BlankMacro1</definedName>
    <definedName name="템플리트모듈1" localSheetId="0">BlankMacro1</definedName>
    <definedName name="템플리트모듈1" localSheetId="40">BlankMacro1</definedName>
    <definedName name="템플리트모듈1" localSheetId="34">BlankMacro1</definedName>
    <definedName name="템플리트모듈1" localSheetId="35">BlankMacro1</definedName>
    <definedName name="템플리트모듈1" localSheetId="5">BlankMacro1</definedName>
    <definedName name="템플리트모듈1">BlankMacro1</definedName>
    <definedName name="템플리트모듈2" localSheetId="24">BlankMacro1</definedName>
    <definedName name="템플리트모듈2" localSheetId="38">BlankMacro1</definedName>
    <definedName name="템플리트모듈2" localSheetId="28">BlankMacro1</definedName>
    <definedName name="템플리트모듈2" localSheetId="29">BlankMacro1</definedName>
    <definedName name="템플리트모듈2" localSheetId="33">BlankMacro1</definedName>
    <definedName name="템플리트모듈2" localSheetId="32">BlankMacro1</definedName>
    <definedName name="템플리트모듈2" localSheetId="30">BlankMacro1</definedName>
    <definedName name="템플리트모듈2" localSheetId="4">BlankMacro1</definedName>
    <definedName name="템플리트모듈2" localSheetId="3">BlankMacro1</definedName>
    <definedName name="템플리트모듈2" localSheetId="37">BlankMacro1</definedName>
    <definedName name="템플리트모듈2" localSheetId="0">BlankMacro1</definedName>
    <definedName name="템플리트모듈2" localSheetId="40">BlankMacro1</definedName>
    <definedName name="템플리트모듈2" localSheetId="34">BlankMacro1</definedName>
    <definedName name="템플리트모듈2" localSheetId="35">BlankMacro1</definedName>
    <definedName name="템플리트모듈2" localSheetId="5">BlankMacro1</definedName>
    <definedName name="템플리트모듈2">BlankMacro1</definedName>
    <definedName name="템플리트모듈3" localSheetId="24">BlankMacro1</definedName>
    <definedName name="템플리트모듈3" localSheetId="38">BlankMacro1</definedName>
    <definedName name="템플리트모듈3" localSheetId="28">BlankMacro1</definedName>
    <definedName name="템플리트모듈3" localSheetId="29">BlankMacro1</definedName>
    <definedName name="템플리트모듈3" localSheetId="33">BlankMacro1</definedName>
    <definedName name="템플리트모듈3" localSheetId="32">BlankMacro1</definedName>
    <definedName name="템플리트모듈3" localSheetId="30">BlankMacro1</definedName>
    <definedName name="템플리트모듈3" localSheetId="4">BlankMacro1</definedName>
    <definedName name="템플리트모듈3" localSheetId="3">BlankMacro1</definedName>
    <definedName name="템플리트모듈3" localSheetId="37">BlankMacro1</definedName>
    <definedName name="템플리트모듈3" localSheetId="0">BlankMacro1</definedName>
    <definedName name="템플리트모듈3" localSheetId="40">BlankMacro1</definedName>
    <definedName name="템플리트모듈3" localSheetId="34">BlankMacro1</definedName>
    <definedName name="템플리트모듈3" localSheetId="35">BlankMacro1</definedName>
    <definedName name="템플리트모듈3" localSheetId="5">BlankMacro1</definedName>
    <definedName name="템플리트모듈3">BlankMacro1</definedName>
    <definedName name="템플리트모듈4" localSheetId="24">BlankMacro1</definedName>
    <definedName name="템플리트모듈4" localSheetId="38">BlankMacro1</definedName>
    <definedName name="템플리트모듈4" localSheetId="28">BlankMacro1</definedName>
    <definedName name="템플리트모듈4" localSheetId="29">BlankMacro1</definedName>
    <definedName name="템플리트모듈4" localSheetId="33">BlankMacro1</definedName>
    <definedName name="템플리트모듈4" localSheetId="32">BlankMacro1</definedName>
    <definedName name="템플리트모듈4" localSheetId="30">BlankMacro1</definedName>
    <definedName name="템플리트모듈4" localSheetId="4">BlankMacro1</definedName>
    <definedName name="템플리트모듈4" localSheetId="3">BlankMacro1</definedName>
    <definedName name="템플리트모듈4" localSheetId="37">BlankMacro1</definedName>
    <definedName name="템플리트모듈4" localSheetId="0">BlankMacro1</definedName>
    <definedName name="템플리트모듈4" localSheetId="40">BlankMacro1</definedName>
    <definedName name="템플리트모듈4" localSheetId="34">BlankMacro1</definedName>
    <definedName name="템플리트모듈4" localSheetId="35">BlankMacro1</definedName>
    <definedName name="템플리트모듈4" localSheetId="5">BlankMacro1</definedName>
    <definedName name="템플리트모듈4">BlankMacro1</definedName>
    <definedName name="템플리트모듈5" localSheetId="24">BlankMacro1</definedName>
    <definedName name="템플리트모듈5" localSheetId="38">BlankMacro1</definedName>
    <definedName name="템플리트모듈5" localSheetId="28">BlankMacro1</definedName>
    <definedName name="템플리트모듈5" localSheetId="29">BlankMacro1</definedName>
    <definedName name="템플리트모듈5" localSheetId="33">BlankMacro1</definedName>
    <definedName name="템플리트모듈5" localSheetId="32">BlankMacro1</definedName>
    <definedName name="템플리트모듈5" localSheetId="30">BlankMacro1</definedName>
    <definedName name="템플리트모듈5" localSheetId="4">BlankMacro1</definedName>
    <definedName name="템플리트모듈5" localSheetId="3">BlankMacro1</definedName>
    <definedName name="템플리트모듈5" localSheetId="37">BlankMacro1</definedName>
    <definedName name="템플리트모듈5" localSheetId="0">BlankMacro1</definedName>
    <definedName name="템플리트모듈5" localSheetId="40">BlankMacro1</definedName>
    <definedName name="템플리트모듈5" localSheetId="34">BlankMacro1</definedName>
    <definedName name="템플리트모듈5" localSheetId="35">BlankMacro1</definedName>
    <definedName name="템플리트모듈5" localSheetId="5">BlankMacro1</definedName>
    <definedName name="템플리트모듈5">BlankMacro1</definedName>
    <definedName name="템플리트모듈6" localSheetId="24">BlankMacro1</definedName>
    <definedName name="템플리트모듈6" localSheetId="38">BlankMacro1</definedName>
    <definedName name="템플리트모듈6" localSheetId="28">BlankMacro1</definedName>
    <definedName name="템플리트모듈6" localSheetId="29">BlankMacro1</definedName>
    <definedName name="템플리트모듈6" localSheetId="33">BlankMacro1</definedName>
    <definedName name="템플리트모듈6" localSheetId="32">BlankMacro1</definedName>
    <definedName name="템플리트모듈6" localSheetId="30">BlankMacro1</definedName>
    <definedName name="템플리트모듈6" localSheetId="4">BlankMacro1</definedName>
    <definedName name="템플리트모듈6" localSheetId="3">BlankMacro1</definedName>
    <definedName name="템플리트모듈6" localSheetId="37">BlankMacro1</definedName>
    <definedName name="템플리트모듈6" localSheetId="0">BlankMacro1</definedName>
    <definedName name="템플리트모듈6" localSheetId="40">BlankMacro1</definedName>
    <definedName name="템플리트모듈6" localSheetId="34">BlankMacro1</definedName>
    <definedName name="템플리트모듈6" localSheetId="35">BlankMacro1</definedName>
    <definedName name="템플리트모듈6" localSheetId="5">BlankMacro1</definedName>
    <definedName name="템플리트모듈6">BlankMacro1</definedName>
    <definedName name="통보용" localSheetId="38" hidden="1">{#N/A,#N/A,FALSE,"총괄수정"}</definedName>
    <definedName name="통보용" localSheetId="28" hidden="1">{#N/A,#N/A,FALSE,"총괄수정"}</definedName>
    <definedName name="통보용" localSheetId="29" hidden="1">{#N/A,#N/A,FALSE,"총괄수정"}</definedName>
    <definedName name="통보용" localSheetId="33" hidden="1">{#N/A,#N/A,FALSE,"총괄수정"}</definedName>
    <definedName name="통보용" localSheetId="32" hidden="1">{#N/A,#N/A,FALSE,"총괄수정"}</definedName>
    <definedName name="통보용" localSheetId="30" hidden="1">{#N/A,#N/A,FALSE,"총괄수정"}</definedName>
    <definedName name="통보용" localSheetId="4" hidden="1">{#N/A,#N/A,FALSE,"총괄수정"}</definedName>
    <definedName name="통보용" localSheetId="3" hidden="1">{#N/A,#N/A,FALSE,"총괄수정"}</definedName>
    <definedName name="통보용" localSheetId="37" hidden="1">{#N/A,#N/A,FALSE,"총괄수정"}</definedName>
    <definedName name="통보용" localSheetId="0" hidden="1">{#N/A,#N/A,FALSE,"총괄수정"}</definedName>
    <definedName name="통보용" localSheetId="40" hidden="1">{#N/A,#N/A,FALSE,"총괄수정"}</definedName>
    <definedName name="통보용" localSheetId="34" hidden="1">{#N/A,#N/A,FALSE,"총괄수정"}</definedName>
    <definedName name="통보용" localSheetId="35" hidden="1">{#N/A,#N/A,FALSE,"총괄수정"}</definedName>
    <definedName name="통보용" localSheetId="5" hidden="1">{#N/A,#N/A,FALSE,"총괄수정"}</definedName>
    <definedName name="통보용" hidden="1">{#N/A,#N/A,FALSE,"총괄수정"}</definedName>
    <definedName name="통보현황" localSheetId="38" hidden="1">{#N/A,#N/A,FALSE,"총괄수정"}</definedName>
    <definedName name="통보현황" localSheetId="28" hidden="1">{#N/A,#N/A,FALSE,"총괄수정"}</definedName>
    <definedName name="통보현황" localSheetId="29" hidden="1">{#N/A,#N/A,FALSE,"총괄수정"}</definedName>
    <definedName name="통보현황" localSheetId="33" hidden="1">{#N/A,#N/A,FALSE,"총괄수정"}</definedName>
    <definedName name="통보현황" localSheetId="32" hidden="1">{#N/A,#N/A,FALSE,"총괄수정"}</definedName>
    <definedName name="통보현황" localSheetId="30" hidden="1">{#N/A,#N/A,FALSE,"총괄수정"}</definedName>
    <definedName name="통보현황" localSheetId="4" hidden="1">{#N/A,#N/A,FALSE,"총괄수정"}</definedName>
    <definedName name="통보현황" localSheetId="3" hidden="1">{#N/A,#N/A,FALSE,"총괄수정"}</definedName>
    <definedName name="통보현황" localSheetId="37" hidden="1">{#N/A,#N/A,FALSE,"총괄수정"}</definedName>
    <definedName name="통보현황" localSheetId="0" hidden="1">{#N/A,#N/A,FALSE,"총괄수정"}</definedName>
    <definedName name="통보현황" localSheetId="40" hidden="1">{#N/A,#N/A,FALSE,"총괄수정"}</definedName>
    <definedName name="통보현황" localSheetId="34" hidden="1">{#N/A,#N/A,FALSE,"총괄수정"}</definedName>
    <definedName name="통보현황" localSheetId="35" hidden="1">{#N/A,#N/A,FALSE,"총괄수정"}</definedName>
    <definedName name="통보현황" localSheetId="5" hidden="1">{#N/A,#N/A,FALSE,"총괄수정"}</definedName>
    <definedName name="통보현황" hidden="1">{#N/A,#N/A,FALSE,"총괄수정"}</definedName>
    <definedName name="퇴직관리" localSheetId="24">#REF!</definedName>
    <definedName name="퇴직관리" localSheetId="38">#REF!</definedName>
    <definedName name="퇴직관리" localSheetId="28">#REF!</definedName>
    <definedName name="퇴직관리" localSheetId="29">#REF!</definedName>
    <definedName name="퇴직관리" localSheetId="33">#REF!</definedName>
    <definedName name="퇴직관리" localSheetId="32">#REF!</definedName>
    <definedName name="퇴직관리" localSheetId="30">#REF!</definedName>
    <definedName name="퇴직관리" localSheetId="4">#REF!</definedName>
    <definedName name="퇴직관리" localSheetId="3">#REF!</definedName>
    <definedName name="퇴직관리" localSheetId="37">#REF!</definedName>
    <definedName name="퇴직관리" localSheetId="0">#REF!</definedName>
    <definedName name="퇴직관리" localSheetId="40">#REF!</definedName>
    <definedName name="퇴직관리" localSheetId="34">#REF!</definedName>
    <definedName name="퇴직관리" localSheetId="35">#REF!</definedName>
    <definedName name="퇴직관리" localSheetId="5">#REF!</definedName>
    <definedName name="퇴직관리">#REF!</definedName>
    <definedName name="퇴직기능" localSheetId="24">#REF!</definedName>
    <definedName name="퇴직기능" localSheetId="38">#REF!</definedName>
    <definedName name="퇴직기능" localSheetId="28">#REF!</definedName>
    <definedName name="퇴직기능" localSheetId="29">#REF!</definedName>
    <definedName name="퇴직기능" localSheetId="33">#REF!</definedName>
    <definedName name="퇴직기능" localSheetId="32">#REF!</definedName>
    <definedName name="퇴직기능" localSheetId="30">#REF!</definedName>
    <definedName name="퇴직기능" localSheetId="4">#REF!</definedName>
    <definedName name="퇴직기능" localSheetId="3">#REF!</definedName>
    <definedName name="퇴직기능" localSheetId="37">#REF!</definedName>
    <definedName name="퇴직기능" localSheetId="0">#REF!</definedName>
    <definedName name="퇴직기능" localSheetId="40">#REF!</definedName>
    <definedName name="퇴직기능" localSheetId="34">#REF!</definedName>
    <definedName name="퇴직기능" localSheetId="35">#REF!</definedName>
    <definedName name="퇴직기능" localSheetId="5">#REF!</definedName>
    <definedName name="퇴직기능">#REF!</definedName>
    <definedName name="퇴직부" localSheetId="24">#REF!</definedName>
    <definedName name="퇴직부" localSheetId="38">#REF!</definedName>
    <definedName name="퇴직부" localSheetId="28">#REF!</definedName>
    <definedName name="퇴직부" localSheetId="29">#REF!</definedName>
    <definedName name="퇴직부" localSheetId="33">#REF!</definedName>
    <definedName name="퇴직부" localSheetId="32">#REF!</definedName>
    <definedName name="퇴직부" localSheetId="30">#REF!</definedName>
    <definedName name="퇴직부" localSheetId="4">#REF!</definedName>
    <definedName name="퇴직부" localSheetId="3">#REF!</definedName>
    <definedName name="퇴직부" localSheetId="37">#REF!</definedName>
    <definedName name="퇴직부" localSheetId="0">#REF!</definedName>
    <definedName name="퇴직부" localSheetId="40">#REF!</definedName>
    <definedName name="퇴직부" localSheetId="34">#REF!</definedName>
    <definedName name="퇴직부" localSheetId="35">#REF!</definedName>
    <definedName name="퇴직부" localSheetId="5">#REF!</definedName>
    <definedName name="퇴직부">#REF!</definedName>
    <definedName name="퇴직직반" localSheetId="24">#REF!</definedName>
    <definedName name="퇴직직반" localSheetId="38">#REF!</definedName>
    <definedName name="퇴직직반" localSheetId="28">#REF!</definedName>
    <definedName name="퇴직직반" localSheetId="29">#REF!</definedName>
    <definedName name="퇴직직반" localSheetId="33">#REF!</definedName>
    <definedName name="퇴직직반" localSheetId="32">#REF!</definedName>
    <definedName name="퇴직직반" localSheetId="30">#REF!</definedName>
    <definedName name="퇴직직반" localSheetId="4">#REF!</definedName>
    <definedName name="퇴직직반" localSheetId="3">#REF!</definedName>
    <definedName name="퇴직직반" localSheetId="37">#REF!</definedName>
    <definedName name="퇴직직반" localSheetId="0">#REF!</definedName>
    <definedName name="퇴직직반" localSheetId="40">#REF!</definedName>
    <definedName name="퇴직직반" localSheetId="34">#REF!</definedName>
    <definedName name="퇴직직반" localSheetId="35">#REF!</definedName>
    <definedName name="퇴직직반" localSheetId="5">#REF!</definedName>
    <definedName name="퇴직직반">#REF!</definedName>
    <definedName name="투자증권" localSheetId="24">#REF!</definedName>
    <definedName name="투자증권" localSheetId="38">#REF!</definedName>
    <definedName name="투자증권" localSheetId="28">#REF!</definedName>
    <definedName name="투자증권" localSheetId="29">#REF!</definedName>
    <definedName name="투자증권" localSheetId="33">#REF!</definedName>
    <definedName name="투자증권" localSheetId="32">#REF!</definedName>
    <definedName name="투자증권" localSheetId="30">#REF!</definedName>
    <definedName name="투자증권" localSheetId="4">#REF!</definedName>
    <definedName name="투자증권" localSheetId="3">#REF!</definedName>
    <definedName name="투자증권" localSheetId="37">#REF!</definedName>
    <definedName name="투자증권" localSheetId="0">#REF!</definedName>
    <definedName name="투자증권" localSheetId="40">#REF!</definedName>
    <definedName name="투자증권" localSheetId="34">#REF!</definedName>
    <definedName name="투자증권" localSheetId="35">#REF!</definedName>
    <definedName name="투자증권" localSheetId="5">#REF!</definedName>
    <definedName name="투자증권">#REF!</definedName>
    <definedName name="트" localSheetId="24">#REF!</definedName>
    <definedName name="트" localSheetId="38">#REF!</definedName>
    <definedName name="트" localSheetId="28">#REF!</definedName>
    <definedName name="트" localSheetId="29">#REF!</definedName>
    <definedName name="트" localSheetId="33">#REF!</definedName>
    <definedName name="트" localSheetId="32">#REF!</definedName>
    <definedName name="트" localSheetId="30">#REF!</definedName>
    <definedName name="트" localSheetId="4">#REF!</definedName>
    <definedName name="트" localSheetId="3">#REF!</definedName>
    <definedName name="트" localSheetId="37">#REF!</definedName>
    <definedName name="트" localSheetId="0">#REF!</definedName>
    <definedName name="트" localSheetId="40">#REF!</definedName>
    <definedName name="트" localSheetId="34">#REF!</definedName>
    <definedName name="트" localSheetId="35">#REF!</definedName>
    <definedName name="트" localSheetId="5">#REF!</definedName>
    <definedName name="트">#REF!</definedName>
    <definedName name="트라제" localSheetId="24">#REF!</definedName>
    <definedName name="트라제" localSheetId="38">#REF!</definedName>
    <definedName name="트라제" localSheetId="28">#REF!</definedName>
    <definedName name="트라제" localSheetId="29">#REF!</definedName>
    <definedName name="트라제" localSheetId="33">#REF!</definedName>
    <definedName name="트라제" localSheetId="32">#REF!</definedName>
    <definedName name="트라제" localSheetId="30">#REF!</definedName>
    <definedName name="트라제" localSheetId="4">#REF!</definedName>
    <definedName name="트라제" localSheetId="3">#REF!</definedName>
    <definedName name="트라제" localSheetId="37">#REF!</definedName>
    <definedName name="트라제" localSheetId="0">#REF!</definedName>
    <definedName name="트라제" localSheetId="40">#REF!</definedName>
    <definedName name="트라제" localSheetId="34">#REF!</definedName>
    <definedName name="트라제" localSheetId="35">#REF!</definedName>
    <definedName name="트라제" localSheetId="5">#REF!</definedName>
    <definedName name="트라제">#REF!</definedName>
    <definedName name="특정현금과예금" localSheetId="24" hidden="1">#REF!</definedName>
    <definedName name="특정현금과예금" localSheetId="38" hidden="1">#REF!</definedName>
    <definedName name="특정현금과예금" localSheetId="28" hidden="1">#REF!</definedName>
    <definedName name="특정현금과예금" localSheetId="29" hidden="1">#REF!</definedName>
    <definedName name="특정현금과예금" localSheetId="33" hidden="1">#REF!</definedName>
    <definedName name="특정현금과예금" localSheetId="32" hidden="1">#REF!</definedName>
    <definedName name="특정현금과예금" localSheetId="30" hidden="1">#REF!</definedName>
    <definedName name="특정현금과예금" localSheetId="4" hidden="1">#REF!</definedName>
    <definedName name="특정현금과예금" localSheetId="3" hidden="1">#REF!</definedName>
    <definedName name="특정현금과예금" localSheetId="37" hidden="1">#REF!</definedName>
    <definedName name="특정현금과예금" localSheetId="0" hidden="1">#REF!</definedName>
    <definedName name="특정현금과예금" localSheetId="40" hidden="1">#REF!</definedName>
    <definedName name="특정현금과예금" localSheetId="34" hidden="1">#REF!</definedName>
    <definedName name="특정현금과예금" localSheetId="35" hidden="1">#REF!</definedName>
    <definedName name="특정현금과예금" localSheetId="5" hidden="1">#REF!</definedName>
    <definedName name="특정현금과예금" hidden="1">#REF!</definedName>
    <definedName name="팀명">'[13]목록표(투자)'!$M$4:$M$8</definedName>
    <definedName name="판관경비" localSheetId="38" hidden="1">{#N/A,#N/A,FALSE,"Aging Summary";#N/A,#N/A,FALSE,"Ratio Analysis";#N/A,#N/A,FALSE,"Test 120 Day Accts";#N/A,#N/A,FALSE,"Tickmarks"}</definedName>
    <definedName name="판관경비" localSheetId="28" hidden="1">{#N/A,#N/A,FALSE,"Aging Summary";#N/A,#N/A,FALSE,"Ratio Analysis";#N/A,#N/A,FALSE,"Test 120 Day Accts";#N/A,#N/A,FALSE,"Tickmarks"}</definedName>
    <definedName name="판관경비" localSheetId="29" hidden="1">{#N/A,#N/A,FALSE,"Aging Summary";#N/A,#N/A,FALSE,"Ratio Analysis";#N/A,#N/A,FALSE,"Test 120 Day Accts";#N/A,#N/A,FALSE,"Tickmarks"}</definedName>
    <definedName name="판관경비" localSheetId="33" hidden="1">{#N/A,#N/A,FALSE,"Aging Summary";#N/A,#N/A,FALSE,"Ratio Analysis";#N/A,#N/A,FALSE,"Test 120 Day Accts";#N/A,#N/A,FALSE,"Tickmarks"}</definedName>
    <definedName name="판관경비" localSheetId="32" hidden="1">{#N/A,#N/A,FALSE,"Aging Summary";#N/A,#N/A,FALSE,"Ratio Analysis";#N/A,#N/A,FALSE,"Test 120 Day Accts";#N/A,#N/A,FALSE,"Tickmarks"}</definedName>
    <definedName name="판관경비" localSheetId="30" hidden="1">{#N/A,#N/A,FALSE,"Aging Summary";#N/A,#N/A,FALSE,"Ratio Analysis";#N/A,#N/A,FALSE,"Test 120 Day Accts";#N/A,#N/A,FALSE,"Tickmarks"}</definedName>
    <definedName name="판관경비" localSheetId="4" hidden="1">{#N/A,#N/A,FALSE,"Aging Summary";#N/A,#N/A,FALSE,"Ratio Analysis";#N/A,#N/A,FALSE,"Test 120 Day Accts";#N/A,#N/A,FALSE,"Tickmarks"}</definedName>
    <definedName name="판관경비" localSheetId="3" hidden="1">{#N/A,#N/A,FALSE,"Aging Summary";#N/A,#N/A,FALSE,"Ratio Analysis";#N/A,#N/A,FALSE,"Test 120 Day Accts";#N/A,#N/A,FALSE,"Tickmarks"}</definedName>
    <definedName name="판관경비" localSheetId="37" hidden="1">{#N/A,#N/A,FALSE,"Aging Summary";#N/A,#N/A,FALSE,"Ratio Analysis";#N/A,#N/A,FALSE,"Test 120 Day Accts";#N/A,#N/A,FALSE,"Tickmarks"}</definedName>
    <definedName name="판관경비" localSheetId="0" hidden="1">{#N/A,#N/A,FALSE,"Aging Summary";#N/A,#N/A,FALSE,"Ratio Analysis";#N/A,#N/A,FALSE,"Test 120 Day Accts";#N/A,#N/A,FALSE,"Tickmarks"}</definedName>
    <definedName name="판관경비" localSheetId="40" hidden="1">{#N/A,#N/A,FALSE,"Aging Summary";#N/A,#N/A,FALSE,"Ratio Analysis";#N/A,#N/A,FALSE,"Test 120 Day Accts";#N/A,#N/A,FALSE,"Tickmarks"}</definedName>
    <definedName name="판관경비" localSheetId="34" hidden="1">{#N/A,#N/A,FALSE,"Aging Summary";#N/A,#N/A,FALSE,"Ratio Analysis";#N/A,#N/A,FALSE,"Test 120 Day Accts";#N/A,#N/A,FALSE,"Tickmarks"}</definedName>
    <definedName name="판관경비" localSheetId="35" hidden="1">{#N/A,#N/A,FALSE,"Aging Summary";#N/A,#N/A,FALSE,"Ratio Analysis";#N/A,#N/A,FALSE,"Test 120 Day Accts";#N/A,#N/A,FALSE,"Tickmarks"}</definedName>
    <definedName name="판관경비" localSheetId="5" hidden="1">{#N/A,#N/A,FALSE,"Aging Summary";#N/A,#N/A,FALSE,"Ratio Analysis";#N/A,#N/A,FALSE,"Test 120 Day Accts";#N/A,#N/A,FALSE,"Tickmarks"}</definedName>
    <definedName name="판관경비" hidden="1">{#N/A,#N/A,FALSE,"Aging Summary";#N/A,#N/A,FALSE,"Ratio Analysis";#N/A,#N/A,FALSE,"Test 120 Day Accts";#N/A,#N/A,FALSE,"Tickmarks"}</definedName>
    <definedName name="판관비" localSheetId="24">#REF!</definedName>
    <definedName name="판관비" localSheetId="38">#REF!</definedName>
    <definedName name="판관비" localSheetId="28">#REF!</definedName>
    <definedName name="판관비" localSheetId="29">#REF!</definedName>
    <definedName name="판관비" localSheetId="33">#REF!</definedName>
    <definedName name="판관비" localSheetId="32">#REF!</definedName>
    <definedName name="판관비" localSheetId="30">#REF!</definedName>
    <definedName name="판관비" localSheetId="4">#REF!</definedName>
    <definedName name="판관비" localSheetId="3">#REF!</definedName>
    <definedName name="판관비" localSheetId="37">#REF!</definedName>
    <definedName name="판관비" localSheetId="0">#REF!</definedName>
    <definedName name="판관비" localSheetId="40">#REF!</definedName>
    <definedName name="판관비" localSheetId="34">#REF!</definedName>
    <definedName name="판관비" localSheetId="35">#REF!</definedName>
    <definedName name="판관비" localSheetId="5">#REF!</definedName>
    <definedName name="판관비">#REF!</definedName>
    <definedName name="판매" localSheetId="38" hidden="1">{#N/A,#N/A,FALSE,"총괄수정"}</definedName>
    <definedName name="판매" localSheetId="28" hidden="1">{#N/A,#N/A,FALSE,"총괄수정"}</definedName>
    <definedName name="판매" localSheetId="29" hidden="1">{#N/A,#N/A,FALSE,"총괄수정"}</definedName>
    <definedName name="판매" localSheetId="33" hidden="1">{#N/A,#N/A,FALSE,"총괄수정"}</definedName>
    <definedName name="판매" localSheetId="32" hidden="1">{#N/A,#N/A,FALSE,"총괄수정"}</definedName>
    <definedName name="판매" localSheetId="30" hidden="1">{#N/A,#N/A,FALSE,"총괄수정"}</definedName>
    <definedName name="판매" localSheetId="4" hidden="1">{#N/A,#N/A,FALSE,"총괄수정"}</definedName>
    <definedName name="판매" localSheetId="3" hidden="1">{#N/A,#N/A,FALSE,"총괄수정"}</definedName>
    <definedName name="판매" localSheetId="37" hidden="1">{#N/A,#N/A,FALSE,"총괄수정"}</definedName>
    <definedName name="판매" localSheetId="0" hidden="1">{#N/A,#N/A,FALSE,"총괄수정"}</definedName>
    <definedName name="판매" localSheetId="40" hidden="1">{#N/A,#N/A,FALSE,"총괄수정"}</definedName>
    <definedName name="판매" localSheetId="34" hidden="1">{#N/A,#N/A,FALSE,"총괄수정"}</definedName>
    <definedName name="판매" localSheetId="35" hidden="1">{#N/A,#N/A,FALSE,"총괄수정"}</definedName>
    <definedName name="판매" localSheetId="5" hidden="1">{#N/A,#N/A,FALSE,"총괄수정"}</definedName>
    <definedName name="판매" hidden="1">{#N/A,#N/A,FALSE,"총괄수정"}</definedName>
    <definedName name="판매비" localSheetId="24">#REF!</definedName>
    <definedName name="판매비" localSheetId="38">#REF!</definedName>
    <definedName name="판매비" localSheetId="28">#REF!</definedName>
    <definedName name="판매비" localSheetId="29">#REF!</definedName>
    <definedName name="판매비" localSheetId="33">#REF!</definedName>
    <definedName name="판매비" localSheetId="32">#REF!</definedName>
    <definedName name="판매비" localSheetId="30">#REF!</definedName>
    <definedName name="판매비" localSheetId="4">#REF!</definedName>
    <definedName name="판매비" localSheetId="3">#REF!</definedName>
    <definedName name="판매비" localSheetId="37">#REF!</definedName>
    <definedName name="판매비" localSheetId="0">#REF!</definedName>
    <definedName name="판매비" localSheetId="40">#REF!</definedName>
    <definedName name="판매비" localSheetId="34">#REF!</definedName>
    <definedName name="판매비" localSheetId="35">#REF!</definedName>
    <definedName name="판매비" localSheetId="5">#REF!</definedName>
    <definedName name="판매비">#REF!</definedName>
    <definedName name="평가손익" localSheetId="24">#REF!</definedName>
    <definedName name="평가손익" localSheetId="38">#REF!</definedName>
    <definedName name="평가손익" localSheetId="28">#REF!</definedName>
    <definedName name="평가손익" localSheetId="29">#REF!</definedName>
    <definedName name="평가손익" localSheetId="33">#REF!</definedName>
    <definedName name="평가손익" localSheetId="32">#REF!</definedName>
    <definedName name="평가손익" localSheetId="30">#REF!</definedName>
    <definedName name="평가손익" localSheetId="4">#REF!</definedName>
    <definedName name="평가손익" localSheetId="3">#REF!</definedName>
    <definedName name="평가손익" localSheetId="37">#REF!</definedName>
    <definedName name="평가손익" localSheetId="0">#REF!</definedName>
    <definedName name="평가손익" localSheetId="40">#REF!</definedName>
    <definedName name="평가손익" localSheetId="34">#REF!</definedName>
    <definedName name="평가손익" localSheetId="35">#REF!</definedName>
    <definedName name="평가손익" localSheetId="5">#REF!</definedName>
    <definedName name="평가손익">#REF!</definedName>
    <definedName name="품번순" localSheetId="24">#REF!</definedName>
    <definedName name="품번순" localSheetId="38">#REF!</definedName>
    <definedName name="품번순" localSheetId="28">#REF!</definedName>
    <definedName name="품번순" localSheetId="29">#REF!</definedName>
    <definedName name="품번순" localSheetId="33">#REF!</definedName>
    <definedName name="품번순" localSheetId="32">#REF!</definedName>
    <definedName name="품번순" localSheetId="30">#REF!</definedName>
    <definedName name="품번순" localSheetId="4">#REF!</definedName>
    <definedName name="품번순" localSheetId="3">#REF!</definedName>
    <definedName name="품번순" localSheetId="37">#REF!</definedName>
    <definedName name="품번순" localSheetId="0">#REF!</definedName>
    <definedName name="품번순" localSheetId="40">#REF!</definedName>
    <definedName name="품번순" localSheetId="34">#REF!</definedName>
    <definedName name="품번순" localSheetId="35">#REF!</definedName>
    <definedName name="품번순" localSheetId="5">#REF!</definedName>
    <definedName name="품번순">#REF!</definedName>
    <definedName name="품의일자" localSheetId="24">#REF!</definedName>
    <definedName name="품의일자" localSheetId="38">#REF!</definedName>
    <definedName name="품의일자" localSheetId="28">#REF!</definedName>
    <definedName name="품의일자" localSheetId="29">#REF!</definedName>
    <definedName name="품의일자" localSheetId="33">#REF!</definedName>
    <definedName name="품의일자" localSheetId="32">#REF!</definedName>
    <definedName name="품의일자" localSheetId="30">#REF!</definedName>
    <definedName name="품의일자" localSheetId="4">#REF!</definedName>
    <definedName name="품의일자" localSheetId="3">#REF!</definedName>
    <definedName name="품의일자" localSheetId="37">#REF!</definedName>
    <definedName name="품의일자" localSheetId="0">#REF!</definedName>
    <definedName name="품의일자" localSheetId="40">#REF!</definedName>
    <definedName name="품의일자" localSheetId="34">#REF!</definedName>
    <definedName name="품의일자" localSheetId="35">#REF!</definedName>
    <definedName name="품의일자" localSheetId="5">#REF!</definedName>
    <definedName name="품의일자">#REF!</definedName>
    <definedName name="ㅎㄹㄹㅇ" localSheetId="38">리스부채!ㅎㄹㄹㅇ</definedName>
    <definedName name="ㅎㄹㄹㅇ" localSheetId="28">매입채무!ㅎㄹㄹㅇ</definedName>
    <definedName name="ㅎㄹㄹㅇ" localSheetId="29">#N/A</definedName>
    <definedName name="ㅎㄹㄹㅇ" localSheetId="33">미지급비용!ㅎㄹㄹㅇ</definedName>
    <definedName name="ㅎㄹㄹㅇ" localSheetId="32">선수금!ㅎㄹㄹㅇ</definedName>
    <definedName name="ㅎㄹㄹㅇ" localSheetId="30">예수금!ㅎㄹㄹㅇ</definedName>
    <definedName name="ㅎㄹㄹㅇ" localSheetId="4">'잉여금처분(안)'!ㅎㄹㄹㅇ</definedName>
    <definedName name="ㅎㄹㄹㅇ" localSheetId="3">자본변동표!ㅎㄹㄹㅇ</definedName>
    <definedName name="ㅎㄹㄹㅇ" localSheetId="37">장기종업원급여부채!ㅎㄹㄹㅇ</definedName>
    <definedName name="ㅎㄹㄹㅇ" localSheetId="0">'재무상태표 '!ㅎㄹㄹㅇ</definedName>
    <definedName name="ㅎㄹㄹㅇ" localSheetId="40">제조원가!ㅎㄹㄹㅇ</definedName>
    <definedName name="ㅎㄹㄹㅇ" localSheetId="34">차입금!ㅎㄹㄹㅇ</definedName>
    <definedName name="ㅎㄹㄹㅇ" localSheetId="35">퇴직충당금!ㅎㄹㄹㅇ</definedName>
    <definedName name="ㅎㄹㄹㅇ" localSheetId="5">현금흐름표!ㅎㄹㄹㅇ</definedName>
    <definedName name="ㅎㄹㄹㅇ">[0]!ㅎㄹㄹㅇ</definedName>
    <definedName name="ㅎㄹㅇ" localSheetId="38">리스부채!ㅎㄹㅇ</definedName>
    <definedName name="ㅎㄹㅇ" localSheetId="28">매입채무!ㅎㄹㅇ</definedName>
    <definedName name="ㅎㄹㅇ" localSheetId="29">#N/A</definedName>
    <definedName name="ㅎㄹㅇ" localSheetId="33">미지급비용!ㅎㄹㅇ</definedName>
    <definedName name="ㅎㄹㅇ" localSheetId="32">선수금!ㅎㄹㅇ</definedName>
    <definedName name="ㅎㄹㅇ" localSheetId="30">예수금!ㅎㄹㅇ</definedName>
    <definedName name="ㅎㄹㅇ" localSheetId="4">'잉여금처분(안)'!ㅎㄹㅇ</definedName>
    <definedName name="ㅎㄹㅇ" localSheetId="3">자본변동표!ㅎㄹㅇ</definedName>
    <definedName name="ㅎㄹㅇ" localSheetId="37">장기종업원급여부채!ㅎㄹㅇ</definedName>
    <definedName name="ㅎㄹㅇ" localSheetId="0">'재무상태표 '!ㅎㄹㅇ</definedName>
    <definedName name="ㅎㄹㅇ" localSheetId="40">제조원가!ㅎㄹㅇ</definedName>
    <definedName name="ㅎㄹㅇ" localSheetId="34">차입금!ㅎㄹㅇ</definedName>
    <definedName name="ㅎㄹㅇ" localSheetId="35">퇴직충당금!ㅎㄹㅇ</definedName>
    <definedName name="ㅎㄹㅇ" localSheetId="5">현금흐름표!ㅎㄹㅇ</definedName>
    <definedName name="ㅎㄹㅇ">[0]!ㅎㄹㅇ</definedName>
    <definedName name="ㅎㅎ" localSheetId="24">#REF!</definedName>
    <definedName name="ㅎㅎ" localSheetId="38">#REF!</definedName>
    <definedName name="ㅎㅎ" localSheetId="28">#REF!</definedName>
    <definedName name="ㅎㅎ" localSheetId="29">#REF!</definedName>
    <definedName name="ㅎㅎ" localSheetId="33">#REF!</definedName>
    <definedName name="ㅎㅎ" localSheetId="32">#REF!</definedName>
    <definedName name="ㅎㅎ" localSheetId="30">#REF!</definedName>
    <definedName name="ㅎㅎ" localSheetId="4">#REF!</definedName>
    <definedName name="ㅎㅎ" localSheetId="3">#REF!</definedName>
    <definedName name="ㅎㅎ" localSheetId="37">#REF!</definedName>
    <definedName name="ㅎㅎ" localSheetId="0">#REF!</definedName>
    <definedName name="ㅎㅎ" localSheetId="40">#REF!</definedName>
    <definedName name="ㅎㅎ" localSheetId="34">#REF!</definedName>
    <definedName name="ㅎㅎ" localSheetId="35">#REF!</definedName>
    <definedName name="ㅎㅎ" localSheetId="5">#REF!</definedName>
    <definedName name="ㅎㅎ">#REF!</definedName>
    <definedName name="한" localSheetId="24">#REF!</definedName>
    <definedName name="한" localSheetId="38">#REF!</definedName>
    <definedName name="한" localSheetId="28">#REF!</definedName>
    <definedName name="한" localSheetId="29">#REF!</definedName>
    <definedName name="한" localSheetId="33">#REF!</definedName>
    <definedName name="한" localSheetId="32">#REF!</definedName>
    <definedName name="한" localSheetId="30">#REF!</definedName>
    <definedName name="한" localSheetId="4">#REF!</definedName>
    <definedName name="한" localSheetId="3">#REF!</definedName>
    <definedName name="한" localSheetId="37">#REF!</definedName>
    <definedName name="한" localSheetId="0">#REF!</definedName>
    <definedName name="한" localSheetId="40">#REF!</definedName>
    <definedName name="한" localSheetId="34">#REF!</definedName>
    <definedName name="한" localSheetId="35">#REF!</definedName>
    <definedName name="한" localSheetId="5">#REF!</definedName>
    <definedName name="한">#REF!</definedName>
    <definedName name="한경태" localSheetId="24">#REF!</definedName>
    <definedName name="한경태" localSheetId="38">#REF!</definedName>
    <definedName name="한경태" localSheetId="28">#REF!</definedName>
    <definedName name="한경태" localSheetId="29">#REF!</definedName>
    <definedName name="한경태" localSheetId="33">#REF!</definedName>
    <definedName name="한경태" localSheetId="32">#REF!</definedName>
    <definedName name="한경태" localSheetId="30">#REF!</definedName>
    <definedName name="한경태" localSheetId="4">#REF!</definedName>
    <definedName name="한경태" localSheetId="3">#REF!</definedName>
    <definedName name="한경태" localSheetId="37">#REF!</definedName>
    <definedName name="한경태" localSheetId="0">#REF!</definedName>
    <definedName name="한경태" localSheetId="40">#REF!</definedName>
    <definedName name="한경태" localSheetId="34">#REF!</definedName>
    <definedName name="한경태" localSheetId="35">#REF!</definedName>
    <definedName name="한경태" localSheetId="5">#REF!</definedName>
    <definedName name="한경태">#REF!</definedName>
    <definedName name="한국경제" localSheetId="24">#REF!</definedName>
    <definedName name="한국경제" localSheetId="38">#REF!</definedName>
    <definedName name="한국경제" localSheetId="28">#REF!</definedName>
    <definedName name="한국경제" localSheetId="29">#REF!</definedName>
    <definedName name="한국경제" localSheetId="33">#REF!</definedName>
    <definedName name="한국경제" localSheetId="32">#REF!</definedName>
    <definedName name="한국경제" localSheetId="30">#REF!</definedName>
    <definedName name="한국경제" localSheetId="4">#REF!</definedName>
    <definedName name="한국경제" localSheetId="3">#REF!</definedName>
    <definedName name="한국경제" localSheetId="37">#REF!</definedName>
    <definedName name="한국경제" localSheetId="0">#REF!</definedName>
    <definedName name="한국경제" localSheetId="40">#REF!</definedName>
    <definedName name="한국경제" localSheetId="34">#REF!</definedName>
    <definedName name="한국경제" localSheetId="35">#REF!</definedName>
    <definedName name="한국경제" localSheetId="5">#REF!</definedName>
    <definedName name="한국경제">#REF!</definedName>
    <definedName name="한국자금중개" localSheetId="24">#REF!</definedName>
    <definedName name="한국자금중개" localSheetId="38">#REF!</definedName>
    <definedName name="한국자금중개" localSheetId="28">#REF!</definedName>
    <definedName name="한국자금중개" localSheetId="29">#REF!</definedName>
    <definedName name="한국자금중개" localSheetId="33">#REF!</definedName>
    <definedName name="한국자금중개" localSheetId="32">#REF!</definedName>
    <definedName name="한국자금중개" localSheetId="30">#REF!</definedName>
    <definedName name="한국자금중개" localSheetId="4">#REF!</definedName>
    <definedName name="한국자금중개" localSheetId="3">#REF!</definedName>
    <definedName name="한국자금중개" localSheetId="37">#REF!</definedName>
    <definedName name="한국자금중개" localSheetId="0">#REF!</definedName>
    <definedName name="한국자금중개" localSheetId="40">#REF!</definedName>
    <definedName name="한국자금중개" localSheetId="34">#REF!</definedName>
    <definedName name="한국자금중개" localSheetId="35">#REF!</definedName>
    <definedName name="한국자금중개" localSheetId="5">#REF!</definedName>
    <definedName name="한국자금중개">#REF!</definedName>
    <definedName name="한국투신국공채" localSheetId="24">#REF!</definedName>
    <definedName name="한국투신국공채" localSheetId="38">#REF!</definedName>
    <definedName name="한국투신국공채" localSheetId="28">#REF!</definedName>
    <definedName name="한국투신국공채" localSheetId="29">#REF!</definedName>
    <definedName name="한국투신국공채" localSheetId="33">#REF!</definedName>
    <definedName name="한국투신국공채" localSheetId="32">#REF!</definedName>
    <definedName name="한국투신국공채" localSheetId="30">#REF!</definedName>
    <definedName name="한국투신국공채" localSheetId="4">#REF!</definedName>
    <definedName name="한국투신국공채" localSheetId="3">#REF!</definedName>
    <definedName name="한국투신국공채" localSheetId="37">#REF!</definedName>
    <definedName name="한국투신국공채" localSheetId="0">#REF!</definedName>
    <definedName name="한국투신국공채" localSheetId="40">#REF!</definedName>
    <definedName name="한국투신국공채" localSheetId="34">#REF!</definedName>
    <definedName name="한국투신국공채" localSheetId="35">#REF!</definedName>
    <definedName name="한국투신국공채" localSheetId="5">#REF!</definedName>
    <definedName name="한국투신국공채">#REF!</definedName>
    <definedName name="한국투신채권" localSheetId="24">#REF!</definedName>
    <definedName name="한국투신채권" localSheetId="38">#REF!</definedName>
    <definedName name="한국투신채권" localSheetId="28">#REF!</definedName>
    <definedName name="한국투신채권" localSheetId="29">#REF!</definedName>
    <definedName name="한국투신채권" localSheetId="33">#REF!</definedName>
    <definedName name="한국투신채권" localSheetId="32">#REF!</definedName>
    <definedName name="한국투신채권" localSheetId="30">#REF!</definedName>
    <definedName name="한국투신채권" localSheetId="4">#REF!</definedName>
    <definedName name="한국투신채권" localSheetId="3">#REF!</definedName>
    <definedName name="한국투신채권" localSheetId="37">#REF!</definedName>
    <definedName name="한국투신채권" localSheetId="0">#REF!</definedName>
    <definedName name="한국투신채권" localSheetId="40">#REF!</definedName>
    <definedName name="한국투신채권" localSheetId="34">#REF!</definedName>
    <definedName name="한국투신채권" localSheetId="35">#REF!</definedName>
    <definedName name="한국투신채권" localSheetId="5">#REF!</definedName>
    <definedName name="한국투신채권">#REF!</definedName>
    <definedName name="한문" localSheetId="24">#REF!</definedName>
    <definedName name="한문" localSheetId="38">#REF!</definedName>
    <definedName name="한문" localSheetId="28">#REF!</definedName>
    <definedName name="한문" localSheetId="29">#REF!</definedName>
    <definedName name="한문" localSheetId="33">#REF!</definedName>
    <definedName name="한문" localSheetId="32">#REF!</definedName>
    <definedName name="한문" localSheetId="30">#REF!</definedName>
    <definedName name="한문" localSheetId="4">#REF!</definedName>
    <definedName name="한문" localSheetId="3">#REF!</definedName>
    <definedName name="한문" localSheetId="37">#REF!</definedName>
    <definedName name="한문" localSheetId="0">#REF!</definedName>
    <definedName name="한문" localSheetId="40">#REF!</definedName>
    <definedName name="한문" localSheetId="34">#REF!</definedName>
    <definedName name="한문" localSheetId="35">#REF!</definedName>
    <definedName name="한문" localSheetId="5">#REF!</definedName>
    <definedName name="한문">#REF!</definedName>
    <definedName name="한문1" localSheetId="24">#REF!</definedName>
    <definedName name="한문1" localSheetId="38">#REF!</definedName>
    <definedName name="한문1" localSheetId="28">#REF!</definedName>
    <definedName name="한문1" localSheetId="29">#REF!</definedName>
    <definedName name="한문1" localSheetId="33">#REF!</definedName>
    <definedName name="한문1" localSheetId="32">#REF!</definedName>
    <definedName name="한문1" localSheetId="30">#REF!</definedName>
    <definedName name="한문1" localSheetId="4">#REF!</definedName>
    <definedName name="한문1" localSheetId="3">#REF!</definedName>
    <definedName name="한문1" localSheetId="37">#REF!</definedName>
    <definedName name="한문1" localSheetId="0">#REF!</definedName>
    <definedName name="한문1" localSheetId="40">#REF!</definedName>
    <definedName name="한문1" localSheetId="34">#REF!</definedName>
    <definedName name="한문1" localSheetId="35">#REF!</definedName>
    <definedName name="한문1" localSheetId="5">#REF!</definedName>
    <definedName name="한문1">#REF!</definedName>
    <definedName name="한영사전" localSheetId="38" hidden="1">{#N/A,#N/A,TRUE,"Y생산";#N/A,#N/A,TRUE,"Y판매";#N/A,#N/A,TRUE,"Y총물량";#N/A,#N/A,TRUE,"Y능력";#N/A,#N/A,TRUE,"YKD"}</definedName>
    <definedName name="한영사전" localSheetId="28" hidden="1">{#N/A,#N/A,TRUE,"Y생산";#N/A,#N/A,TRUE,"Y판매";#N/A,#N/A,TRUE,"Y총물량";#N/A,#N/A,TRUE,"Y능력";#N/A,#N/A,TRUE,"YKD"}</definedName>
    <definedName name="한영사전" localSheetId="29" hidden="1">{#N/A,#N/A,TRUE,"Y생산";#N/A,#N/A,TRUE,"Y판매";#N/A,#N/A,TRUE,"Y총물량";#N/A,#N/A,TRUE,"Y능력";#N/A,#N/A,TRUE,"YKD"}</definedName>
    <definedName name="한영사전" localSheetId="33" hidden="1">{#N/A,#N/A,TRUE,"Y생산";#N/A,#N/A,TRUE,"Y판매";#N/A,#N/A,TRUE,"Y총물량";#N/A,#N/A,TRUE,"Y능력";#N/A,#N/A,TRUE,"YKD"}</definedName>
    <definedName name="한영사전" localSheetId="32" hidden="1">{#N/A,#N/A,TRUE,"Y생산";#N/A,#N/A,TRUE,"Y판매";#N/A,#N/A,TRUE,"Y총물량";#N/A,#N/A,TRUE,"Y능력";#N/A,#N/A,TRUE,"YKD"}</definedName>
    <definedName name="한영사전" localSheetId="30" hidden="1">{#N/A,#N/A,TRUE,"Y생산";#N/A,#N/A,TRUE,"Y판매";#N/A,#N/A,TRUE,"Y총물량";#N/A,#N/A,TRUE,"Y능력";#N/A,#N/A,TRUE,"YKD"}</definedName>
    <definedName name="한영사전" localSheetId="4" hidden="1">{#N/A,#N/A,TRUE,"Y생산";#N/A,#N/A,TRUE,"Y판매";#N/A,#N/A,TRUE,"Y총물량";#N/A,#N/A,TRUE,"Y능력";#N/A,#N/A,TRUE,"YKD"}</definedName>
    <definedName name="한영사전" localSheetId="3" hidden="1">{#N/A,#N/A,TRUE,"Y생산";#N/A,#N/A,TRUE,"Y판매";#N/A,#N/A,TRUE,"Y총물량";#N/A,#N/A,TRUE,"Y능력";#N/A,#N/A,TRUE,"YKD"}</definedName>
    <definedName name="한영사전" localSheetId="37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localSheetId="40" hidden="1">{#N/A,#N/A,TRUE,"Y생산";#N/A,#N/A,TRUE,"Y판매";#N/A,#N/A,TRUE,"Y총물량";#N/A,#N/A,TRUE,"Y능력";#N/A,#N/A,TRUE,"YKD"}</definedName>
    <definedName name="한영사전" localSheetId="34" hidden="1">{#N/A,#N/A,TRUE,"Y생산";#N/A,#N/A,TRUE,"Y판매";#N/A,#N/A,TRUE,"Y총물량";#N/A,#N/A,TRUE,"Y능력";#N/A,#N/A,TRUE,"YKD"}</definedName>
    <definedName name="한영사전" localSheetId="35" hidden="1">{#N/A,#N/A,TRUE,"Y생산";#N/A,#N/A,TRUE,"Y판매";#N/A,#N/A,TRUE,"Y총물량";#N/A,#N/A,TRUE,"Y능력";#N/A,#N/A,TRUE,"YKD"}</definedName>
    <definedName name="한영사전" localSheetId="5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함수" localSheetId="24">#REF!</definedName>
    <definedName name="함수" localSheetId="38">#REF!</definedName>
    <definedName name="함수" localSheetId="28">#REF!</definedName>
    <definedName name="함수" localSheetId="29">#REF!</definedName>
    <definedName name="함수" localSheetId="33">#REF!</definedName>
    <definedName name="함수" localSheetId="32">#REF!</definedName>
    <definedName name="함수" localSheetId="30">#REF!</definedName>
    <definedName name="함수" localSheetId="4">#REF!</definedName>
    <definedName name="함수" localSheetId="3">#REF!</definedName>
    <definedName name="함수" localSheetId="37">#REF!</definedName>
    <definedName name="함수" localSheetId="0">#REF!</definedName>
    <definedName name="함수" localSheetId="40">#REF!</definedName>
    <definedName name="함수" localSheetId="34">#REF!</definedName>
    <definedName name="함수" localSheetId="35">#REF!</definedName>
    <definedName name="함수" localSheetId="5">#REF!</definedName>
    <definedName name="함수">#REF!</definedName>
    <definedName name="합계" localSheetId="24">[0]!BenotaPrn</definedName>
    <definedName name="합계" localSheetId="38">[0]!BenotaPrn</definedName>
    <definedName name="합계" localSheetId="28">[0]!BenotaPrn</definedName>
    <definedName name="합계" localSheetId="29">[0]!BenotaPrn</definedName>
    <definedName name="합계" localSheetId="33">[0]!BenotaPrn</definedName>
    <definedName name="합계" localSheetId="32">[0]!BenotaPrn</definedName>
    <definedName name="합계" localSheetId="30">[0]!BenotaPrn</definedName>
    <definedName name="합계" localSheetId="4">[0]!BenotaPrn</definedName>
    <definedName name="합계" localSheetId="3">[0]!BenotaPrn</definedName>
    <definedName name="합계" localSheetId="37">[0]!BenotaPrn</definedName>
    <definedName name="합계" localSheetId="0">[0]!BenotaPrn</definedName>
    <definedName name="합계" localSheetId="40">[0]!BenotaPrn</definedName>
    <definedName name="합계" localSheetId="34">[0]!BenotaPrn</definedName>
    <definedName name="합계" localSheetId="35">[0]!BenotaPrn</definedName>
    <definedName name="합계" localSheetId="5">[0]!BenotaPrn</definedName>
    <definedName name="합계">[0]!BenotaPrn</definedName>
    <definedName name="합계금액" localSheetId="24">#REF!</definedName>
    <definedName name="합계금액" localSheetId="38">#REF!</definedName>
    <definedName name="합계금액" localSheetId="28">#REF!</definedName>
    <definedName name="합계금액" localSheetId="29">#REF!</definedName>
    <definedName name="합계금액" localSheetId="33">#REF!</definedName>
    <definedName name="합계금액" localSheetId="32">#REF!</definedName>
    <definedName name="합계금액" localSheetId="30">#REF!</definedName>
    <definedName name="합계금액" localSheetId="4">#REF!</definedName>
    <definedName name="합계금액" localSheetId="3">#REF!</definedName>
    <definedName name="합계금액" localSheetId="37">#REF!</definedName>
    <definedName name="합계금액" localSheetId="0">#REF!</definedName>
    <definedName name="합계금액" localSheetId="40">#REF!</definedName>
    <definedName name="합계금액" localSheetId="34">#REF!</definedName>
    <definedName name="합계금액" localSheetId="35">#REF!</definedName>
    <definedName name="합계금액" localSheetId="5">#REF!</definedName>
    <definedName name="합계금액">#REF!</definedName>
    <definedName name="항목" localSheetId="24">#REF!</definedName>
    <definedName name="항목" localSheetId="38">#REF!</definedName>
    <definedName name="항목" localSheetId="28">#REF!</definedName>
    <definedName name="항목" localSheetId="29">#REF!</definedName>
    <definedName name="항목" localSheetId="33">#REF!</definedName>
    <definedName name="항목" localSheetId="32">#REF!</definedName>
    <definedName name="항목" localSheetId="30">#REF!</definedName>
    <definedName name="항목" localSheetId="4">#REF!</definedName>
    <definedName name="항목" localSheetId="3">#REF!</definedName>
    <definedName name="항목" localSheetId="37">#REF!</definedName>
    <definedName name="항목" localSheetId="0">#REF!</definedName>
    <definedName name="항목" localSheetId="40">#REF!</definedName>
    <definedName name="항목" localSheetId="34">#REF!</definedName>
    <definedName name="항목" localSheetId="35">#REF!</definedName>
    <definedName name="항목" localSheetId="5">#REF!</definedName>
    <definedName name="항목">#REF!</definedName>
    <definedName name="항목별점수" localSheetId="24">#REF!</definedName>
    <definedName name="항목별점수" localSheetId="38">#REF!</definedName>
    <definedName name="항목별점수" localSheetId="28">#REF!</definedName>
    <definedName name="항목별점수" localSheetId="29">#REF!</definedName>
    <definedName name="항목별점수" localSheetId="33">#REF!</definedName>
    <definedName name="항목별점수" localSheetId="32">#REF!</definedName>
    <definedName name="항목별점수" localSheetId="30">#REF!</definedName>
    <definedName name="항목별점수" localSheetId="4">#REF!</definedName>
    <definedName name="항목별점수" localSheetId="3">#REF!</definedName>
    <definedName name="항목별점수" localSheetId="37">#REF!</definedName>
    <definedName name="항목별점수" localSheetId="0">#REF!</definedName>
    <definedName name="항목별점수" localSheetId="40">#REF!</definedName>
    <definedName name="항목별점수" localSheetId="34">#REF!</definedName>
    <definedName name="항목별점수" localSheetId="35">#REF!</definedName>
    <definedName name="항목별점수" localSheetId="5">#REF!</definedName>
    <definedName name="항목별점수">#REF!</definedName>
    <definedName name="항목주소" localSheetId="24">#REF!</definedName>
    <definedName name="항목주소" localSheetId="38">#REF!</definedName>
    <definedName name="항목주소" localSheetId="28">#REF!</definedName>
    <definedName name="항목주소" localSheetId="29">#REF!</definedName>
    <definedName name="항목주소" localSheetId="33">#REF!</definedName>
    <definedName name="항목주소" localSheetId="32">#REF!</definedName>
    <definedName name="항목주소" localSheetId="30">#REF!</definedName>
    <definedName name="항목주소" localSheetId="4">#REF!</definedName>
    <definedName name="항목주소" localSheetId="3">#REF!</definedName>
    <definedName name="항목주소" localSheetId="37">#REF!</definedName>
    <definedName name="항목주소" localSheetId="0">#REF!</definedName>
    <definedName name="항목주소" localSheetId="40">#REF!</definedName>
    <definedName name="항목주소" localSheetId="34">#REF!</definedName>
    <definedName name="항목주소" localSheetId="35">#REF!</definedName>
    <definedName name="항목주소" localSheetId="5">#REF!</definedName>
    <definedName name="항목주소">#REF!</definedName>
    <definedName name="행번호" localSheetId="24">#REF!</definedName>
    <definedName name="행번호" localSheetId="38">#REF!</definedName>
    <definedName name="행번호" localSheetId="28">#REF!</definedName>
    <definedName name="행번호" localSheetId="29">#REF!</definedName>
    <definedName name="행번호" localSheetId="33">#REF!</definedName>
    <definedName name="행번호" localSheetId="32">#REF!</definedName>
    <definedName name="행번호" localSheetId="30">#REF!</definedName>
    <definedName name="행번호" localSheetId="4">#REF!</definedName>
    <definedName name="행번호" localSheetId="3">#REF!</definedName>
    <definedName name="행번호" localSheetId="37">#REF!</definedName>
    <definedName name="행번호" localSheetId="0">#REF!</definedName>
    <definedName name="행번호" localSheetId="40">#REF!</definedName>
    <definedName name="행번호" localSheetId="34">#REF!</definedName>
    <definedName name="행번호" localSheetId="35">#REF!</definedName>
    <definedName name="행번호" localSheetId="5">#REF!</definedName>
    <definedName name="행번호">#REF!</definedName>
    <definedName name="행정직" localSheetId="24">#REF!</definedName>
    <definedName name="행정직" localSheetId="38">#REF!</definedName>
    <definedName name="행정직" localSheetId="28">#REF!</definedName>
    <definedName name="행정직" localSheetId="29">#REF!</definedName>
    <definedName name="행정직" localSheetId="33">#REF!</definedName>
    <definedName name="행정직" localSheetId="32">#REF!</definedName>
    <definedName name="행정직" localSheetId="30">#REF!</definedName>
    <definedName name="행정직" localSheetId="4">#REF!</definedName>
    <definedName name="행정직" localSheetId="3">#REF!</definedName>
    <definedName name="행정직" localSheetId="37">#REF!</definedName>
    <definedName name="행정직" localSheetId="0">#REF!</definedName>
    <definedName name="행정직" localSheetId="40">#REF!</definedName>
    <definedName name="행정직" localSheetId="34">#REF!</definedName>
    <definedName name="행정직" localSheetId="35">#REF!</definedName>
    <definedName name="행정직" localSheetId="5">#REF!</definedName>
    <definedName name="행정직">#REF!</definedName>
    <definedName name="현금" localSheetId="24">#REF!</definedName>
    <definedName name="현금" localSheetId="38">#REF!</definedName>
    <definedName name="현금" localSheetId="28">#REF!</definedName>
    <definedName name="현금" localSheetId="29">#REF!</definedName>
    <definedName name="현금" localSheetId="33">#REF!</definedName>
    <definedName name="현금" localSheetId="32">#REF!</definedName>
    <definedName name="현금" localSheetId="30">#REF!</definedName>
    <definedName name="현금" localSheetId="4">#REF!</definedName>
    <definedName name="현금" localSheetId="3">#REF!</definedName>
    <definedName name="현금" localSheetId="37">#REF!</definedName>
    <definedName name="현금" localSheetId="0">#REF!</definedName>
    <definedName name="현금" localSheetId="40">#REF!</definedName>
    <definedName name="현금" localSheetId="34">#REF!</definedName>
    <definedName name="현금" localSheetId="35">#REF!</definedName>
    <definedName name="현금" localSheetId="5">#REF!</definedName>
    <definedName name="현금">#REF!</definedName>
    <definedName name="현금흐름총괄1" localSheetId="24">#REF!</definedName>
    <definedName name="현금흐름총괄1" localSheetId="38">#REF!</definedName>
    <definedName name="현금흐름총괄1" localSheetId="28">#REF!</definedName>
    <definedName name="현금흐름총괄1" localSheetId="29">#REF!</definedName>
    <definedName name="현금흐름총괄1" localSheetId="33">#REF!</definedName>
    <definedName name="현금흐름총괄1" localSheetId="32">#REF!</definedName>
    <definedName name="현금흐름총괄1" localSheetId="30">#REF!</definedName>
    <definedName name="현금흐름총괄1" localSheetId="4">#REF!</definedName>
    <definedName name="현금흐름총괄1" localSheetId="3">#REF!</definedName>
    <definedName name="현금흐름총괄1" localSheetId="37">#REF!</definedName>
    <definedName name="현금흐름총괄1" localSheetId="0">#REF!</definedName>
    <definedName name="현금흐름총괄1" localSheetId="40">#REF!</definedName>
    <definedName name="현금흐름총괄1" localSheetId="34">#REF!</definedName>
    <definedName name="현금흐름총괄1" localSheetId="35">#REF!</definedName>
    <definedName name="현금흐름총괄1" localSheetId="5">#REF!</definedName>
    <definedName name="현금흐름총괄1">#REF!</definedName>
    <definedName name="현대투신국공채" localSheetId="24">#REF!</definedName>
    <definedName name="현대투신국공채" localSheetId="38">#REF!</definedName>
    <definedName name="현대투신국공채" localSheetId="28">#REF!</definedName>
    <definedName name="현대투신국공채" localSheetId="29">#REF!</definedName>
    <definedName name="현대투신국공채" localSheetId="33">#REF!</definedName>
    <definedName name="현대투신국공채" localSheetId="32">#REF!</definedName>
    <definedName name="현대투신국공채" localSheetId="30">#REF!</definedName>
    <definedName name="현대투신국공채" localSheetId="4">#REF!</definedName>
    <definedName name="현대투신국공채" localSheetId="3">#REF!</definedName>
    <definedName name="현대투신국공채" localSheetId="37">#REF!</definedName>
    <definedName name="현대투신국공채" localSheetId="0">#REF!</definedName>
    <definedName name="현대투신국공채" localSheetId="40">#REF!</definedName>
    <definedName name="현대투신국공채" localSheetId="34">#REF!</definedName>
    <definedName name="현대투신국공채" localSheetId="35">#REF!</definedName>
    <definedName name="현대투신국공채" localSheetId="5">#REF!</definedName>
    <definedName name="현대투신국공채">#REF!</definedName>
    <definedName name="현대투신채권" localSheetId="24">#REF!</definedName>
    <definedName name="현대투신채권" localSheetId="38">#REF!</definedName>
    <definedName name="현대투신채권" localSheetId="28">#REF!</definedName>
    <definedName name="현대투신채권" localSheetId="29">#REF!</definedName>
    <definedName name="현대투신채권" localSheetId="33">#REF!</definedName>
    <definedName name="현대투신채권" localSheetId="32">#REF!</definedName>
    <definedName name="현대투신채권" localSheetId="30">#REF!</definedName>
    <definedName name="현대투신채권" localSheetId="4">#REF!</definedName>
    <definedName name="현대투신채권" localSheetId="3">#REF!</definedName>
    <definedName name="현대투신채권" localSheetId="37">#REF!</definedName>
    <definedName name="현대투신채권" localSheetId="0">#REF!</definedName>
    <definedName name="현대투신채권" localSheetId="40">#REF!</definedName>
    <definedName name="현대투신채권" localSheetId="34">#REF!</definedName>
    <definedName name="현대투신채권" localSheetId="35">#REF!</definedName>
    <definedName name="현대투신채권" localSheetId="5">#REF!</definedName>
    <definedName name="현대투신채권">#REF!</definedName>
    <definedName name="협조전" localSheetId="24">#REF!</definedName>
    <definedName name="협조전" localSheetId="38">#REF!</definedName>
    <definedName name="협조전" localSheetId="28">#REF!</definedName>
    <definedName name="협조전" localSheetId="29">#REF!</definedName>
    <definedName name="협조전" localSheetId="33">#REF!</definedName>
    <definedName name="협조전" localSheetId="32">#REF!</definedName>
    <definedName name="협조전" localSheetId="30">#REF!</definedName>
    <definedName name="협조전" localSheetId="4">#REF!</definedName>
    <definedName name="협조전" localSheetId="3">#REF!</definedName>
    <definedName name="협조전" localSheetId="37">#REF!</definedName>
    <definedName name="협조전" localSheetId="0">#REF!</definedName>
    <definedName name="협조전" localSheetId="40">#REF!</definedName>
    <definedName name="협조전" localSheetId="34">#REF!</definedName>
    <definedName name="협조전" localSheetId="35">#REF!</definedName>
    <definedName name="협조전" localSheetId="5">#REF!</definedName>
    <definedName name="협조전">#REF!</definedName>
    <definedName name="회계년도">[19]Config!$P$10</definedName>
    <definedName name="회사명" localSheetId="24">#REF!</definedName>
    <definedName name="회사명" localSheetId="38">#REF!</definedName>
    <definedName name="회사명" localSheetId="28">#REF!</definedName>
    <definedName name="회사명" localSheetId="29">#REF!</definedName>
    <definedName name="회사명" localSheetId="33">#REF!</definedName>
    <definedName name="회사명" localSheetId="32">#REF!</definedName>
    <definedName name="회사명" localSheetId="30">#REF!</definedName>
    <definedName name="회사명" localSheetId="4">#REF!</definedName>
    <definedName name="회사명" localSheetId="3">#REF!</definedName>
    <definedName name="회사명" localSheetId="37">#REF!</definedName>
    <definedName name="회사명" localSheetId="0">#REF!</definedName>
    <definedName name="회사명" localSheetId="40">#REF!</definedName>
    <definedName name="회사명" localSheetId="34">#REF!</definedName>
    <definedName name="회사명" localSheetId="35">#REF!</definedName>
    <definedName name="회사명" localSheetId="5">#REF!</definedName>
    <definedName name="회사명">#REF!</definedName>
    <definedName name="회수율2" localSheetId="24">#REF!</definedName>
    <definedName name="회수율2" localSheetId="38">#REF!</definedName>
    <definedName name="회수율2" localSheetId="28">#REF!</definedName>
    <definedName name="회수율2" localSheetId="29">#REF!</definedName>
    <definedName name="회수율2" localSheetId="33">#REF!</definedName>
    <definedName name="회수율2" localSheetId="32">#REF!</definedName>
    <definedName name="회수율2" localSheetId="30">#REF!</definedName>
    <definedName name="회수율2" localSheetId="4">#REF!</definedName>
    <definedName name="회수율2" localSheetId="3">#REF!</definedName>
    <definedName name="회수율2" localSheetId="37">#REF!</definedName>
    <definedName name="회수율2" localSheetId="0">#REF!</definedName>
    <definedName name="회수율2" localSheetId="40">#REF!</definedName>
    <definedName name="회수율2" localSheetId="34">#REF!</definedName>
    <definedName name="회수율2" localSheetId="35">#REF!</definedName>
    <definedName name="회수율2" localSheetId="5">#REF!</definedName>
    <definedName name="회수율2">#REF!</definedName>
    <definedName name="회차계좌" localSheetId="24">[0]!BenotaPrn</definedName>
    <definedName name="회차계좌" localSheetId="38">[0]!BenotaPrn</definedName>
    <definedName name="회차계좌" localSheetId="28">[0]!BenotaPrn</definedName>
    <definedName name="회차계좌" localSheetId="29">[0]!BenotaPrn</definedName>
    <definedName name="회차계좌" localSheetId="33">[0]!BenotaPrn</definedName>
    <definedName name="회차계좌" localSheetId="32">[0]!BenotaPrn</definedName>
    <definedName name="회차계좌" localSheetId="30">[0]!BenotaPrn</definedName>
    <definedName name="회차계좌" localSheetId="4">[0]!BenotaPrn</definedName>
    <definedName name="회차계좌" localSheetId="3">[0]!BenotaPrn</definedName>
    <definedName name="회차계좌" localSheetId="37">[0]!BenotaPrn</definedName>
    <definedName name="회차계좌" localSheetId="0">[0]!BenotaPrn</definedName>
    <definedName name="회차계좌" localSheetId="40">[0]!BenotaPrn</definedName>
    <definedName name="회차계좌" localSheetId="34">[0]!BenotaPrn</definedName>
    <definedName name="회차계좌" localSheetId="35">[0]!BenotaPrn</definedName>
    <definedName name="회차계좌" localSheetId="5">[0]!BenotaPrn</definedName>
    <definedName name="회차계좌">[0]!BenotaPrn</definedName>
    <definedName name="후순위" localSheetId="24">#REF!</definedName>
    <definedName name="후순위" localSheetId="38">#REF!</definedName>
    <definedName name="후순위" localSheetId="28">#REF!</definedName>
    <definedName name="후순위" localSheetId="29">#REF!</definedName>
    <definedName name="후순위" localSheetId="33">#REF!</definedName>
    <definedName name="후순위" localSheetId="32">#REF!</definedName>
    <definedName name="후순위" localSheetId="30">#REF!</definedName>
    <definedName name="후순위" localSheetId="4">#REF!</definedName>
    <definedName name="후순위" localSheetId="3">#REF!</definedName>
    <definedName name="후순위" localSheetId="37">#REF!</definedName>
    <definedName name="후순위" localSheetId="0">#REF!</definedName>
    <definedName name="후순위" localSheetId="40">#REF!</definedName>
    <definedName name="후순위" localSheetId="34">#REF!</definedName>
    <definedName name="후순위" localSheetId="35">#REF!</definedName>
    <definedName name="후순위" localSheetId="5">#REF!</definedName>
    <definedName name="후순위">#REF!</definedName>
    <definedName name="흵____R3_t" localSheetId="24">#REF!</definedName>
    <definedName name="흵____R3_t" localSheetId="38">#REF!</definedName>
    <definedName name="흵____R3_t" localSheetId="28">#REF!</definedName>
    <definedName name="흵____R3_t" localSheetId="29">#REF!</definedName>
    <definedName name="흵____R3_t" localSheetId="33">#REF!</definedName>
    <definedName name="흵____R3_t" localSheetId="32">#REF!</definedName>
    <definedName name="흵____R3_t" localSheetId="30">#REF!</definedName>
    <definedName name="흵____R3_t" localSheetId="4">#REF!</definedName>
    <definedName name="흵____R3_t" localSheetId="3">#REF!</definedName>
    <definedName name="흵____R3_t" localSheetId="37">#REF!</definedName>
    <definedName name="흵____R3_t" localSheetId="0">#REF!</definedName>
    <definedName name="흵____R3_t" localSheetId="40">#REF!</definedName>
    <definedName name="흵____R3_t" localSheetId="34">#REF!</definedName>
    <definedName name="흵____R3_t" localSheetId="35">#REF!</definedName>
    <definedName name="흵____R3_t" localSheetId="5">#REF!</definedName>
    <definedName name="흵____R3_t">#REF!</definedName>
    <definedName name="ㅏㅓㅣㅣ" localSheetId="24">[0]!BenotaPrn</definedName>
    <definedName name="ㅏㅓㅣㅣ" localSheetId="38">[0]!BenotaPrn</definedName>
    <definedName name="ㅏㅓㅣㅣ" localSheetId="28">[0]!BenotaPrn</definedName>
    <definedName name="ㅏㅓㅣㅣ" localSheetId="29">[0]!BenotaPrn</definedName>
    <definedName name="ㅏㅓㅣㅣ" localSheetId="33">[0]!BenotaPrn</definedName>
    <definedName name="ㅏㅓㅣㅣ" localSheetId="32">[0]!BenotaPrn</definedName>
    <definedName name="ㅏㅓㅣㅣ" localSheetId="30">[0]!BenotaPrn</definedName>
    <definedName name="ㅏㅓㅣㅣ" localSheetId="4">[0]!BenotaPrn</definedName>
    <definedName name="ㅏㅓㅣㅣ" localSheetId="3">[0]!BenotaPrn</definedName>
    <definedName name="ㅏㅓㅣㅣ" localSheetId="37">[0]!BenotaPrn</definedName>
    <definedName name="ㅏㅓㅣㅣ" localSheetId="0">[0]!BenotaPrn</definedName>
    <definedName name="ㅏㅓㅣㅣ" localSheetId="40">[0]!BenotaPrn</definedName>
    <definedName name="ㅏㅓㅣㅣ" localSheetId="34">[0]!BenotaPrn</definedName>
    <definedName name="ㅏㅓㅣㅣ" localSheetId="35">[0]!BenotaPrn</definedName>
    <definedName name="ㅏㅓㅣㅣ" localSheetId="5">[0]!BenotaPrn</definedName>
    <definedName name="ㅏㅓㅣㅣ">[0]!BenotaPrn</definedName>
    <definedName name="ㅑ525" localSheetId="24">#REF!</definedName>
    <definedName name="ㅑ525" localSheetId="38">#REF!</definedName>
    <definedName name="ㅑ525" localSheetId="28">#REF!</definedName>
    <definedName name="ㅑ525" localSheetId="29">#REF!</definedName>
    <definedName name="ㅑ525" localSheetId="33">#REF!</definedName>
    <definedName name="ㅑ525" localSheetId="32">#REF!</definedName>
    <definedName name="ㅑ525" localSheetId="30">#REF!</definedName>
    <definedName name="ㅑ525" localSheetId="4">#REF!</definedName>
    <definedName name="ㅑ525" localSheetId="3">#REF!</definedName>
    <definedName name="ㅑ525" localSheetId="37">#REF!</definedName>
    <definedName name="ㅑ525" localSheetId="0">#REF!</definedName>
    <definedName name="ㅑ525" localSheetId="40">#REF!</definedName>
    <definedName name="ㅑ525" localSheetId="34">#REF!</definedName>
    <definedName name="ㅑ525" localSheetId="35">#REF!</definedName>
    <definedName name="ㅑ525" localSheetId="5">#REF!</definedName>
    <definedName name="ㅑ525">#REF!</definedName>
    <definedName name="ㅓ" localSheetId="38" hidden="1">{#N/A,#N/A,TRUE,"Y생산";#N/A,#N/A,TRUE,"Y판매";#N/A,#N/A,TRUE,"Y총물량";#N/A,#N/A,TRUE,"Y능력";#N/A,#N/A,TRUE,"YKD"}</definedName>
    <definedName name="ㅓ" localSheetId="28" hidden="1">{#N/A,#N/A,TRUE,"Y생산";#N/A,#N/A,TRUE,"Y판매";#N/A,#N/A,TRUE,"Y총물량";#N/A,#N/A,TRUE,"Y능력";#N/A,#N/A,TRUE,"YKD"}</definedName>
    <definedName name="ㅓ" localSheetId="29" hidden="1">{#N/A,#N/A,TRUE,"Y생산";#N/A,#N/A,TRUE,"Y판매";#N/A,#N/A,TRUE,"Y총물량";#N/A,#N/A,TRUE,"Y능력";#N/A,#N/A,TRUE,"YKD"}</definedName>
    <definedName name="ㅓ" localSheetId="33" hidden="1">{#N/A,#N/A,TRUE,"Y생산";#N/A,#N/A,TRUE,"Y판매";#N/A,#N/A,TRUE,"Y총물량";#N/A,#N/A,TRUE,"Y능력";#N/A,#N/A,TRUE,"YKD"}</definedName>
    <definedName name="ㅓ" localSheetId="32" hidden="1">{#N/A,#N/A,TRUE,"Y생산";#N/A,#N/A,TRUE,"Y판매";#N/A,#N/A,TRUE,"Y총물량";#N/A,#N/A,TRUE,"Y능력";#N/A,#N/A,TRUE,"YKD"}</definedName>
    <definedName name="ㅓ" localSheetId="30" hidden="1">{#N/A,#N/A,TRUE,"Y생산";#N/A,#N/A,TRUE,"Y판매";#N/A,#N/A,TRUE,"Y총물량";#N/A,#N/A,TRUE,"Y능력";#N/A,#N/A,TRUE,"YKD"}</definedName>
    <definedName name="ㅓ" localSheetId="4" hidden="1">{#N/A,#N/A,TRUE,"Y생산";#N/A,#N/A,TRUE,"Y판매";#N/A,#N/A,TRUE,"Y총물량";#N/A,#N/A,TRUE,"Y능력";#N/A,#N/A,TRUE,"YKD"}</definedName>
    <definedName name="ㅓ" localSheetId="3" hidden="1">{#N/A,#N/A,TRUE,"Y생산";#N/A,#N/A,TRUE,"Y판매";#N/A,#N/A,TRUE,"Y총물량";#N/A,#N/A,TRUE,"Y능력";#N/A,#N/A,TRUE,"YKD"}</definedName>
    <definedName name="ㅓ" localSheetId="37" hidden="1">{#N/A,#N/A,TRUE,"Y생산";#N/A,#N/A,TRUE,"Y판매";#N/A,#N/A,TRUE,"Y총물량";#N/A,#N/A,TRUE,"Y능력";#N/A,#N/A,TRUE,"YKD"}</definedName>
    <definedName name="ㅓ" localSheetId="0" hidden="1">{#N/A,#N/A,TRUE,"Y생산";#N/A,#N/A,TRUE,"Y판매";#N/A,#N/A,TRUE,"Y총물량";#N/A,#N/A,TRUE,"Y능력";#N/A,#N/A,TRUE,"YKD"}</definedName>
    <definedName name="ㅓ" localSheetId="40" hidden="1">{#N/A,#N/A,TRUE,"Y생산";#N/A,#N/A,TRUE,"Y판매";#N/A,#N/A,TRUE,"Y총물량";#N/A,#N/A,TRUE,"Y능력";#N/A,#N/A,TRUE,"YKD"}</definedName>
    <definedName name="ㅓ" localSheetId="34" hidden="1">{#N/A,#N/A,TRUE,"Y생산";#N/A,#N/A,TRUE,"Y판매";#N/A,#N/A,TRUE,"Y총물량";#N/A,#N/A,TRUE,"Y능력";#N/A,#N/A,TRUE,"YKD"}</definedName>
    <definedName name="ㅓ" localSheetId="35" hidden="1">{#N/A,#N/A,TRUE,"Y생산";#N/A,#N/A,TRUE,"Y판매";#N/A,#N/A,TRUE,"Y총물량";#N/A,#N/A,TRUE,"Y능력";#N/A,#N/A,TRUE,"YKD"}</definedName>
    <definedName name="ㅓ" localSheetId="5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" localSheetId="24">#REF!</definedName>
    <definedName name="ㅗ" localSheetId="38">#REF!</definedName>
    <definedName name="ㅗ" localSheetId="28">#REF!</definedName>
    <definedName name="ㅗ" localSheetId="29">#REF!</definedName>
    <definedName name="ㅗ" localSheetId="33">#REF!</definedName>
    <definedName name="ㅗ" localSheetId="32">#REF!</definedName>
    <definedName name="ㅗ" localSheetId="30">#REF!</definedName>
    <definedName name="ㅗ" localSheetId="4">#REF!</definedName>
    <definedName name="ㅗ" localSheetId="3">#REF!</definedName>
    <definedName name="ㅗ" localSheetId="37">#REF!</definedName>
    <definedName name="ㅗ" localSheetId="0">#REF!</definedName>
    <definedName name="ㅗ" localSheetId="40">#REF!</definedName>
    <definedName name="ㅗ" localSheetId="34">#REF!</definedName>
    <definedName name="ㅗ" localSheetId="35">#REF!</definedName>
    <definedName name="ㅗ" localSheetId="5">#REF!</definedName>
    <definedName name="ㅗ">#REF!</definedName>
    <definedName name="ㅗ3" localSheetId="24">[22]외화계약!#REF!</definedName>
    <definedName name="ㅗ3" localSheetId="38">[22]외화계약!#REF!</definedName>
    <definedName name="ㅗ3" localSheetId="28">[22]외화계약!#REF!</definedName>
    <definedName name="ㅗ3" localSheetId="29">[22]외화계약!#REF!</definedName>
    <definedName name="ㅗ3" localSheetId="33">[22]외화계약!#REF!</definedName>
    <definedName name="ㅗ3" localSheetId="32">[22]외화계약!#REF!</definedName>
    <definedName name="ㅗ3" localSheetId="30">[22]외화계약!#REF!</definedName>
    <definedName name="ㅗ3" localSheetId="4">[22]외화계약!#REF!</definedName>
    <definedName name="ㅗ3" localSheetId="3">[22]외화계약!#REF!</definedName>
    <definedName name="ㅗ3" localSheetId="37">[22]외화계약!#REF!</definedName>
    <definedName name="ㅗ3" localSheetId="0">[22]외화계약!#REF!</definedName>
    <definedName name="ㅗ3" localSheetId="40">[22]외화계약!#REF!</definedName>
    <definedName name="ㅗ3" localSheetId="34">[22]외화계약!#REF!</definedName>
    <definedName name="ㅗ3" localSheetId="35">[22]외화계약!#REF!</definedName>
    <definedName name="ㅗ3" localSheetId="5">[22]외화계약!#REF!</definedName>
    <definedName name="ㅗ3">[22]외화계약!#REF!</definedName>
    <definedName name="ㅗ6" localSheetId="24">#REF!</definedName>
    <definedName name="ㅗ6" localSheetId="38">#REF!</definedName>
    <definedName name="ㅗ6" localSheetId="28">#REF!</definedName>
    <definedName name="ㅗ6" localSheetId="29">#REF!</definedName>
    <definedName name="ㅗ6" localSheetId="33">#REF!</definedName>
    <definedName name="ㅗ6" localSheetId="32">#REF!</definedName>
    <definedName name="ㅗ6" localSheetId="30">#REF!</definedName>
    <definedName name="ㅗ6" localSheetId="4">#REF!</definedName>
    <definedName name="ㅗ6" localSheetId="3">#REF!</definedName>
    <definedName name="ㅗ6" localSheetId="37">#REF!</definedName>
    <definedName name="ㅗ6" localSheetId="0">#REF!</definedName>
    <definedName name="ㅗ6" localSheetId="40">#REF!</definedName>
    <definedName name="ㅗ6" localSheetId="34">#REF!</definedName>
    <definedName name="ㅗ6" localSheetId="35">#REF!</definedName>
    <definedName name="ㅗ6" localSheetId="5">#REF!</definedName>
    <definedName name="ㅗ6">#REF!</definedName>
    <definedName name="ㅗㄴㅇ" localSheetId="38">리스부채!ㅗㄴㅇ</definedName>
    <definedName name="ㅗㄴㅇ" localSheetId="28">매입채무!ㅗㄴㅇ</definedName>
    <definedName name="ㅗㄴㅇ" localSheetId="29">#N/A</definedName>
    <definedName name="ㅗㄴㅇ" localSheetId="33">미지급비용!ㅗㄴㅇ</definedName>
    <definedName name="ㅗㄴㅇ" localSheetId="32">선수금!ㅗㄴㅇ</definedName>
    <definedName name="ㅗㄴㅇ" localSheetId="30">예수금!ㅗㄴㅇ</definedName>
    <definedName name="ㅗㄴㅇ" localSheetId="4">'잉여금처분(안)'!ㅗㄴㅇ</definedName>
    <definedName name="ㅗㄴㅇ" localSheetId="3">자본변동표!ㅗㄴㅇ</definedName>
    <definedName name="ㅗㄴㅇ" localSheetId="37">장기종업원급여부채!ㅗㄴㅇ</definedName>
    <definedName name="ㅗㄴㅇ" localSheetId="0">'재무상태표 '!ㅗㄴㅇ</definedName>
    <definedName name="ㅗㄴㅇ" localSheetId="40">제조원가!ㅗㄴㅇ</definedName>
    <definedName name="ㅗㄴㅇ" localSheetId="34">차입금!ㅗㄴㅇ</definedName>
    <definedName name="ㅗㄴㅇ" localSheetId="35">퇴직충당금!ㅗㄴㅇ</definedName>
    <definedName name="ㅗㄴㅇ" localSheetId="5">현금흐름표!ㅗㄴㅇ</definedName>
    <definedName name="ㅗㄴㅇ">[0]!ㅗㄴㅇ</definedName>
    <definedName name="ㅗㅎ러" localSheetId="38">리스부채!ㅗㅎ러</definedName>
    <definedName name="ㅗㅎ러" localSheetId="28">매입채무!ㅗㅎ러</definedName>
    <definedName name="ㅗㅎ러" localSheetId="29">#N/A</definedName>
    <definedName name="ㅗㅎ러" localSheetId="33">미지급비용!ㅗㅎ러</definedName>
    <definedName name="ㅗㅎ러" localSheetId="32">선수금!ㅗㅎ러</definedName>
    <definedName name="ㅗㅎ러" localSheetId="30">예수금!ㅗㅎ러</definedName>
    <definedName name="ㅗㅎ러" localSheetId="4">'잉여금처분(안)'!ㅗㅎ러</definedName>
    <definedName name="ㅗㅎ러" localSheetId="3">자본변동표!ㅗㅎ러</definedName>
    <definedName name="ㅗㅎ러" localSheetId="37">장기종업원급여부채!ㅗㅎ러</definedName>
    <definedName name="ㅗㅎ러" localSheetId="0">'재무상태표 '!ㅗㅎ러</definedName>
    <definedName name="ㅗㅎ러" localSheetId="40">제조원가!ㅗㅎ러</definedName>
    <definedName name="ㅗㅎ러" localSheetId="34">차입금!ㅗㅎ러</definedName>
    <definedName name="ㅗㅎ러" localSheetId="35">퇴직충당금!ㅗㅎ러</definedName>
    <definedName name="ㅗㅎ러" localSheetId="5">현금흐름표!ㅗㅎ러</definedName>
    <definedName name="ㅗㅎ러">[0]!ㅗㅎ러</definedName>
    <definedName name="ㅗㅗㅗ" localSheetId="24">BlankMacro1</definedName>
    <definedName name="ㅗㅗㅗ" localSheetId="38">BlankMacro1</definedName>
    <definedName name="ㅗㅗㅗ" localSheetId="28">BlankMacro1</definedName>
    <definedName name="ㅗㅗㅗ" localSheetId="29">BlankMacro1</definedName>
    <definedName name="ㅗㅗㅗ" localSheetId="33">BlankMacro1</definedName>
    <definedName name="ㅗㅗㅗ" localSheetId="32">BlankMacro1</definedName>
    <definedName name="ㅗㅗㅗ" localSheetId="30">BlankMacro1</definedName>
    <definedName name="ㅗㅗㅗ" localSheetId="4">BlankMacro1</definedName>
    <definedName name="ㅗㅗㅗ" localSheetId="3">BlankMacro1</definedName>
    <definedName name="ㅗㅗㅗ" localSheetId="37">BlankMacro1</definedName>
    <definedName name="ㅗㅗㅗ" localSheetId="0">BlankMacro1</definedName>
    <definedName name="ㅗㅗㅗ" localSheetId="40">BlankMacro1</definedName>
    <definedName name="ㅗㅗㅗ" localSheetId="34">BlankMacro1</definedName>
    <definedName name="ㅗㅗㅗ" localSheetId="35">BlankMacro1</definedName>
    <definedName name="ㅗㅗㅗ" localSheetId="5">BlankMacro1</definedName>
    <definedName name="ㅗㅗㅗ">BlankMacro1</definedName>
    <definedName name="ㅗㅘㅘㅓ" localSheetId="24">#REF!,#REF!,#REF!,#REF!</definedName>
    <definedName name="ㅗㅘㅘㅓ" localSheetId="38">#REF!,#REF!,#REF!,#REF!</definedName>
    <definedName name="ㅗㅘㅘㅓ" localSheetId="28">#REF!,#REF!,#REF!,#REF!</definedName>
    <definedName name="ㅗㅘㅘㅓ" localSheetId="29">#REF!,#REF!,#REF!,#REF!</definedName>
    <definedName name="ㅗㅘㅘㅓ" localSheetId="33">#REF!,#REF!,#REF!,#REF!</definedName>
    <definedName name="ㅗㅘㅘㅓ" localSheetId="32">#REF!,#REF!,#REF!,#REF!</definedName>
    <definedName name="ㅗㅘㅘㅓ" localSheetId="30">#REF!,#REF!,#REF!,#REF!</definedName>
    <definedName name="ㅗㅘㅘㅓ" localSheetId="4">#REF!,#REF!,#REF!,#REF!</definedName>
    <definedName name="ㅗㅘㅘㅓ" localSheetId="3">#REF!,#REF!,#REF!,#REF!</definedName>
    <definedName name="ㅗㅘㅘㅓ" localSheetId="37">#REF!,#REF!,#REF!,#REF!</definedName>
    <definedName name="ㅗㅘㅘㅓ" localSheetId="0">#REF!,#REF!,#REF!,#REF!</definedName>
    <definedName name="ㅗㅘㅘㅓ" localSheetId="40">#REF!,#REF!,#REF!,#REF!</definedName>
    <definedName name="ㅗㅘㅘㅓ" localSheetId="34">#REF!,#REF!,#REF!,#REF!</definedName>
    <definedName name="ㅗㅘㅘㅓ" localSheetId="35">#REF!,#REF!,#REF!,#REF!</definedName>
    <definedName name="ㅗㅘㅘㅓ" localSheetId="5">#REF!,#REF!,#REF!,#REF!</definedName>
    <definedName name="ㅗㅘㅘㅓ">#REF!,#REF!,#REF!,#REF!</definedName>
    <definedName name="ㅛㅕㅛㅕㅛ" localSheetId="24">[0]!BenotaPrn</definedName>
    <definedName name="ㅛㅕㅛㅕㅛ" localSheetId="38">[0]!BenotaPrn</definedName>
    <definedName name="ㅛㅕㅛㅕㅛ" localSheetId="28">[0]!BenotaPrn</definedName>
    <definedName name="ㅛㅕㅛㅕㅛ" localSheetId="29">[0]!BenotaPrn</definedName>
    <definedName name="ㅛㅕㅛㅕㅛ" localSheetId="33">[0]!BenotaPrn</definedName>
    <definedName name="ㅛㅕㅛㅕㅛ" localSheetId="32">[0]!BenotaPrn</definedName>
    <definedName name="ㅛㅕㅛㅕㅛ" localSheetId="30">[0]!BenotaPrn</definedName>
    <definedName name="ㅛㅕㅛㅕㅛ" localSheetId="4">[0]!BenotaPrn</definedName>
    <definedName name="ㅛㅕㅛㅕㅛ" localSheetId="3">[0]!BenotaPrn</definedName>
    <definedName name="ㅛㅕㅛㅕㅛ" localSheetId="37">[0]!BenotaPrn</definedName>
    <definedName name="ㅛㅕㅛㅕㅛ" localSheetId="0">[0]!BenotaPrn</definedName>
    <definedName name="ㅛㅕㅛㅕㅛ" localSheetId="40">[0]!BenotaPrn</definedName>
    <definedName name="ㅛㅕㅛㅕㅛ" localSheetId="34">[0]!BenotaPrn</definedName>
    <definedName name="ㅛㅕㅛㅕㅛ" localSheetId="35">[0]!BenotaPrn</definedName>
    <definedName name="ㅛㅕㅛㅕㅛ" localSheetId="5">[0]!BenotaPrn</definedName>
    <definedName name="ㅛㅕㅛㅕㅛ">[0]!BenotaPrn</definedName>
    <definedName name="ㅜ" localSheetId="24">#REF!</definedName>
    <definedName name="ㅜ" localSheetId="38">#REF!</definedName>
    <definedName name="ㅜ" localSheetId="28">#REF!</definedName>
    <definedName name="ㅜ" localSheetId="29">#REF!</definedName>
    <definedName name="ㅜ" localSheetId="33">#REF!</definedName>
    <definedName name="ㅜ" localSheetId="32">#REF!</definedName>
    <definedName name="ㅜ" localSheetId="30">#REF!</definedName>
    <definedName name="ㅜ" localSheetId="4">#REF!</definedName>
    <definedName name="ㅜ" localSheetId="3">#REF!</definedName>
    <definedName name="ㅜ" localSheetId="37">#REF!</definedName>
    <definedName name="ㅜ" localSheetId="0">#REF!</definedName>
    <definedName name="ㅜ" localSheetId="40">#REF!</definedName>
    <definedName name="ㅜ" localSheetId="34">#REF!</definedName>
    <definedName name="ㅜ" localSheetId="35">#REF!</definedName>
    <definedName name="ㅜ" localSheetId="5">#REF!</definedName>
    <definedName name="ㅜ">#REF!</definedName>
    <definedName name="ㅠ" localSheetId="24">#REF!</definedName>
    <definedName name="ㅠ" localSheetId="38">#REF!</definedName>
    <definedName name="ㅠ" localSheetId="28">#REF!</definedName>
    <definedName name="ㅠ" localSheetId="29">#REF!</definedName>
    <definedName name="ㅠ" localSheetId="33">#REF!</definedName>
    <definedName name="ㅠ" localSheetId="32">#REF!</definedName>
    <definedName name="ㅠ" localSheetId="30">#REF!</definedName>
    <definedName name="ㅠ" localSheetId="4">#REF!</definedName>
    <definedName name="ㅠ" localSheetId="3">#REF!</definedName>
    <definedName name="ㅠ" localSheetId="37">#REF!</definedName>
    <definedName name="ㅠ" localSheetId="0">#REF!</definedName>
    <definedName name="ㅠ" localSheetId="40">#REF!</definedName>
    <definedName name="ㅠ" localSheetId="34">#REF!</definedName>
    <definedName name="ㅠ" localSheetId="35">#REF!</definedName>
    <definedName name="ㅠ" localSheetId="5">#REF!</definedName>
    <definedName name="ㅠ">#REF!</definedName>
    <definedName name="ㅡ12" localSheetId="24">#REF!</definedName>
    <definedName name="ㅡ12" localSheetId="38">#REF!</definedName>
    <definedName name="ㅡ12" localSheetId="28">#REF!</definedName>
    <definedName name="ㅡ12" localSheetId="29">#REF!</definedName>
    <definedName name="ㅡ12" localSheetId="33">#REF!</definedName>
    <definedName name="ㅡ12" localSheetId="32">#REF!</definedName>
    <definedName name="ㅡ12" localSheetId="30">#REF!</definedName>
    <definedName name="ㅡ12" localSheetId="4">#REF!</definedName>
    <definedName name="ㅡ12" localSheetId="3">#REF!</definedName>
    <definedName name="ㅡ12" localSheetId="37">#REF!</definedName>
    <definedName name="ㅡ12" localSheetId="0">#REF!</definedName>
    <definedName name="ㅡ12" localSheetId="40">#REF!</definedName>
    <definedName name="ㅡ12" localSheetId="34">#REF!</definedName>
    <definedName name="ㅡ12" localSheetId="35">#REF!</definedName>
    <definedName name="ㅡ12" localSheetId="5">#REF!</definedName>
    <definedName name="ㅡ12">#REF!</definedName>
    <definedName name="ㅡ2015확정급여" localSheetId="24">[7]미지급금!#REF!</definedName>
    <definedName name="ㅡ2015확정급여" localSheetId="38">[7]미지급금!#REF!</definedName>
    <definedName name="ㅡ2015확정급여" localSheetId="28">[7]미지급금!#REF!</definedName>
    <definedName name="ㅡ2015확정급여" localSheetId="29">[7]미지급금!#REF!</definedName>
    <definedName name="ㅡ2015확정급여" localSheetId="33">[7]미지급금!#REF!</definedName>
    <definedName name="ㅡ2015확정급여" localSheetId="32">[7]미지급금!#REF!</definedName>
    <definedName name="ㅡ2015확정급여" localSheetId="30">[7]미지급금!#REF!</definedName>
    <definedName name="ㅡ2015확정급여" localSheetId="4">[7]미지급금!#REF!</definedName>
    <definedName name="ㅡ2015확정급여" localSheetId="3">[7]미지급금!#REF!</definedName>
    <definedName name="ㅡ2015확정급여" localSheetId="37">[7]미지급금!#REF!</definedName>
    <definedName name="ㅡ2015확정급여" localSheetId="0">[7]미지급금!#REF!</definedName>
    <definedName name="ㅡ2015확정급여" localSheetId="40">[7]미지급금!#REF!</definedName>
    <definedName name="ㅡ2015확정급여" localSheetId="34">[7]미지급금!#REF!</definedName>
    <definedName name="ㅡ2015확정급여" localSheetId="35">[7]미지급금!#REF!</definedName>
    <definedName name="ㅡ2015확정급여" localSheetId="5">[7]미지급금!#REF!</definedName>
    <definedName name="ㅡ2015확정급여">[7]미지급금!#REF!</definedName>
    <definedName name="ㅣㅊㅇ" localSheetId="3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28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29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3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32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3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3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37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40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34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3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localSheetId="5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ㅊㅇ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</definedNames>
  <calcPr calcId="162913" iterate="1"/>
</workbook>
</file>

<file path=xl/calcChain.xml><?xml version="1.0" encoding="utf-8"?>
<calcChain xmlns="http://schemas.openxmlformats.org/spreadsheetml/2006/main">
  <c r="E6" i="45" l="1"/>
  <c r="D6" i="43"/>
  <c r="D9" i="42"/>
  <c r="D11" i="42"/>
  <c r="D10" i="42"/>
  <c r="D32" i="61"/>
  <c r="D15" i="38" l="1"/>
  <c r="E23" i="50" l="1"/>
  <c r="G15" i="70" l="1"/>
  <c r="G6" i="70"/>
  <c r="F13" i="70"/>
  <c r="E13" i="70"/>
  <c r="F79" i="26"/>
  <c r="G79" i="26"/>
  <c r="E79" i="26"/>
  <c r="G77" i="26"/>
  <c r="G76" i="26"/>
  <c r="G84" i="25"/>
  <c r="G85" i="25"/>
  <c r="G87" i="25"/>
  <c r="G88" i="25"/>
  <c r="G89" i="25"/>
  <c r="G90" i="25"/>
  <c r="G91" i="25"/>
  <c r="H26" i="21"/>
  <c r="G26" i="21"/>
  <c r="F26" i="21"/>
  <c r="I12" i="18"/>
  <c r="I11" i="18"/>
  <c r="I10" i="18"/>
  <c r="I9" i="18"/>
  <c r="I8" i="18"/>
  <c r="I6" i="18"/>
  <c r="I7" i="18"/>
  <c r="D12" i="18"/>
  <c r="E9" i="48"/>
  <c r="D9" i="48"/>
  <c r="E13" i="48"/>
  <c r="D13" i="48"/>
  <c r="E12" i="48"/>
  <c r="D12" i="48"/>
  <c r="E11" i="48"/>
  <c r="D11" i="48"/>
  <c r="E7" i="48"/>
  <c r="D7" i="48"/>
  <c r="G13" i="70" l="1"/>
  <c r="E30" i="62" l="1"/>
  <c r="E6" i="44"/>
  <c r="E7" i="44"/>
  <c r="E8" i="44"/>
  <c r="E10" i="44"/>
  <c r="F7" i="40"/>
  <c r="F8" i="40"/>
  <c r="F9" i="40"/>
  <c r="F10" i="40"/>
  <c r="F11" i="40"/>
  <c r="F12" i="40"/>
  <c r="F13" i="40"/>
  <c r="F14" i="40"/>
  <c r="F15" i="40"/>
  <c r="F16" i="40"/>
  <c r="F17" i="40"/>
  <c r="F6" i="40"/>
  <c r="E25" i="69"/>
  <c r="E23" i="69"/>
  <c r="E22" i="69"/>
  <c r="E16" i="69"/>
  <c r="E8" i="69"/>
  <c r="G5" i="69"/>
  <c r="F5" i="69"/>
  <c r="E20" i="68"/>
  <c r="E8" i="68"/>
  <c r="E16" i="68" s="1"/>
  <c r="D5" i="68"/>
  <c r="G5" i="68" s="1"/>
  <c r="D19" i="38"/>
  <c r="D20" i="38"/>
  <c r="E21" i="67"/>
  <c r="E14" i="67"/>
  <c r="E8" i="67"/>
  <c r="E16" i="67" s="1"/>
  <c r="D5" i="67"/>
  <c r="H5" i="67" s="1"/>
  <c r="J12" i="59"/>
  <c r="J11" i="59"/>
  <c r="E8" i="63" l="1"/>
  <c r="E17" i="63"/>
  <c r="E14" i="34"/>
  <c r="E52" i="50"/>
  <c r="E20" i="49" l="1"/>
  <c r="I26" i="65"/>
  <c r="F24" i="65"/>
  <c r="I21" i="65"/>
  <c r="G21" i="65"/>
  <c r="G18" i="65"/>
  <c r="I11" i="65"/>
  <c r="G11" i="65"/>
  <c r="G26" i="65" s="1"/>
  <c r="C75" i="64"/>
  <c r="B75" i="64"/>
  <c r="F74" i="64"/>
  <c r="E72" i="64"/>
  <c r="F72" i="64" s="1"/>
  <c r="E71" i="64"/>
  <c r="F71" i="64" s="1"/>
  <c r="C68" i="64"/>
  <c r="B68" i="64"/>
  <c r="F67" i="64"/>
  <c r="F66" i="64"/>
  <c r="F65" i="64"/>
  <c r="F64" i="64"/>
  <c r="F63" i="64"/>
  <c r="E61" i="64"/>
  <c r="E62" i="64" s="1"/>
  <c r="C61" i="64"/>
  <c r="F61" i="64" s="1"/>
  <c r="B61" i="64"/>
  <c r="F60" i="64"/>
  <c r="F58" i="64"/>
  <c r="F57" i="64"/>
  <c r="E54" i="64"/>
  <c r="C54" i="64"/>
  <c r="B54" i="64"/>
  <c r="F54" i="64" s="1"/>
  <c r="F53" i="64"/>
  <c r="F51" i="64"/>
  <c r="F50" i="64"/>
  <c r="F47" i="64"/>
  <c r="E47" i="64"/>
  <c r="C47" i="64"/>
  <c r="B47" i="64"/>
  <c r="F46" i="64"/>
  <c r="F44" i="64"/>
  <c r="F43" i="64"/>
  <c r="E40" i="64"/>
  <c r="C40" i="64"/>
  <c r="B40" i="64"/>
  <c r="F40" i="64" s="1"/>
  <c r="F39" i="64"/>
  <c r="F37" i="64"/>
  <c r="F36" i="64"/>
  <c r="C33" i="64"/>
  <c r="B33" i="64"/>
  <c r="F32" i="64"/>
  <c r="E30" i="64"/>
  <c r="F30" i="64" s="1"/>
  <c r="F29" i="64"/>
  <c r="F27" i="64"/>
  <c r="E26" i="64"/>
  <c r="F26" i="64" s="1"/>
  <c r="C26" i="64"/>
  <c r="B26" i="64"/>
  <c r="F25" i="64"/>
  <c r="F24" i="64"/>
  <c r="F22" i="64"/>
  <c r="F21" i="64"/>
  <c r="F19" i="64"/>
  <c r="E18" i="64"/>
  <c r="C18" i="64"/>
  <c r="B18" i="64"/>
  <c r="F18" i="64" s="1"/>
  <c r="F17" i="64"/>
  <c r="F15" i="64"/>
  <c r="F14" i="64"/>
  <c r="F12" i="64"/>
  <c r="E11" i="64"/>
  <c r="C11" i="64"/>
  <c r="B11" i="64"/>
  <c r="F11" i="64" s="1"/>
  <c r="F10" i="64"/>
  <c r="F8" i="64"/>
  <c r="F7" i="64"/>
  <c r="F5" i="64"/>
  <c r="F62" i="64" l="1"/>
  <c r="F68" i="64" s="1"/>
  <c r="E68" i="64"/>
  <c r="E69" i="64" s="1"/>
  <c r="E33" i="64"/>
  <c r="F33" i="64" s="1"/>
  <c r="E13" i="29"/>
  <c r="E30" i="28"/>
  <c r="F30" i="28"/>
  <c r="G25" i="28"/>
  <c r="G26" i="28"/>
  <c r="G27" i="28"/>
  <c r="G28" i="28"/>
  <c r="G34" i="28"/>
  <c r="G33" i="28"/>
  <c r="F81" i="26"/>
  <c r="E81" i="26"/>
  <c r="F95" i="25"/>
  <c r="E95" i="25"/>
  <c r="G14" i="24"/>
  <c r="F14" i="24"/>
  <c r="F53" i="23"/>
  <c r="E53" i="23"/>
  <c r="K6" i="18"/>
  <c r="F42" i="22"/>
  <c r="G39" i="22"/>
  <c r="E75" i="64" l="1"/>
  <c r="F69" i="64"/>
  <c r="F75" i="64" s="1"/>
  <c r="E42" i="22" l="1"/>
  <c r="I11" i="20"/>
  <c r="J6" i="18"/>
  <c r="H10" i="18"/>
  <c r="D20" i="11" l="1"/>
  <c r="F92" i="58" l="1"/>
  <c r="D82" i="58"/>
  <c r="D70" i="58"/>
  <c r="D21" i="38" s="1"/>
  <c r="D52" i="58"/>
  <c r="D45" i="58"/>
  <c r="D42" i="58"/>
  <c r="D41" i="58"/>
  <c r="D38" i="58"/>
  <c r="G81" i="26" s="1"/>
  <c r="D36" i="58"/>
  <c r="G95" i="25" s="1"/>
  <c r="D34" i="58"/>
  <c r="H14" i="24" s="1"/>
  <c r="D32" i="58"/>
  <c r="G53" i="23" s="1"/>
  <c r="D30" i="58"/>
  <c r="G42" i="22" s="1"/>
  <c r="D28" i="58"/>
  <c r="D23" i="58"/>
  <c r="D13" i="58"/>
  <c r="D87" i="58" l="1"/>
  <c r="D9" i="58"/>
  <c r="D8" i="58" s="1"/>
  <c r="D25" i="58"/>
  <c r="D65" i="58"/>
  <c r="D75" i="58" s="1"/>
  <c r="D22" i="58" l="1"/>
  <c r="D49" i="58" s="1"/>
  <c r="D89" i="58"/>
  <c r="D92" i="58" l="1"/>
  <c r="I6" i="59" l="1"/>
  <c r="I5" i="59"/>
  <c r="J6" i="59" l="1"/>
  <c r="J5" i="59"/>
  <c r="I7" i="59"/>
  <c r="I8" i="59" s="1"/>
  <c r="J8" i="59" s="1"/>
  <c r="J7" i="59" l="1"/>
  <c r="J13" i="59"/>
  <c r="I9" i="59"/>
  <c r="J9" i="59" s="1"/>
  <c r="G73" i="26"/>
  <c r="G62" i="26"/>
  <c r="G63" i="26"/>
  <c r="G64" i="26"/>
  <c r="G65" i="26"/>
  <c r="G66" i="26"/>
  <c r="G67" i="26"/>
  <c r="G68" i="26"/>
  <c r="G69" i="26"/>
  <c r="G70" i="26"/>
  <c r="G71" i="26"/>
  <c r="G72" i="26"/>
  <c r="G74" i="26"/>
  <c r="G75" i="26"/>
  <c r="G48" i="23"/>
  <c r="G49" i="23"/>
  <c r="G23" i="21"/>
  <c r="I18" i="48"/>
  <c r="E39" i="14"/>
  <c r="H11" i="12"/>
  <c r="J17" i="59" l="1"/>
  <c r="G59" i="10"/>
  <c r="E14" i="63" l="1"/>
  <c r="E27" i="62"/>
  <c r="E24" i="62"/>
  <c r="E19" i="62"/>
  <c r="E16" i="62"/>
  <c r="E10" i="62"/>
  <c r="E15" i="63" l="1"/>
  <c r="E19" i="63" s="1"/>
  <c r="E28" i="62"/>
  <c r="E33" i="62" s="1"/>
  <c r="F19" i="61" l="1"/>
  <c r="D19" i="61"/>
  <c r="F7" i="61"/>
  <c r="D7" i="61"/>
  <c r="F32" i="61" l="1"/>
  <c r="F34" i="61" s="1"/>
  <c r="D34" i="61"/>
  <c r="G23" i="28" l="1"/>
  <c r="G82" i="25" l="1"/>
  <c r="G83" i="25"/>
  <c r="G9" i="24"/>
  <c r="G37" i="22"/>
  <c r="G38" i="22"/>
  <c r="G36" i="22"/>
  <c r="F15" i="17" l="1"/>
  <c r="H12" i="13" l="1"/>
  <c r="F55" i="3" l="1"/>
  <c r="F52" i="3"/>
  <c r="F47" i="3"/>
  <c r="F43" i="3"/>
  <c r="F16" i="3"/>
  <c r="F11" i="3"/>
  <c r="F6" i="3"/>
  <c r="F13" i="8"/>
  <c r="F14" i="3" l="1"/>
  <c r="F41" i="3" s="1"/>
  <c r="F58" i="3" s="1"/>
  <c r="F62" i="3" s="1"/>
  <c r="F14" i="46"/>
  <c r="G14" i="28" l="1"/>
  <c r="G13" i="28"/>
  <c r="G12" i="28"/>
  <c r="G22" i="28"/>
  <c r="G24" i="28"/>
  <c r="F9" i="48"/>
  <c r="F7" i="48" l="1"/>
  <c r="F12" i="48"/>
  <c r="F13" i="48"/>
  <c r="F11" i="48"/>
  <c r="F93" i="25" l="1"/>
  <c r="E93" i="25"/>
  <c r="G92" i="25"/>
  <c r="F51" i="23"/>
  <c r="E51" i="23"/>
  <c r="F7" i="18"/>
  <c r="D55" i="3"/>
  <c r="D52" i="3"/>
  <c r="D47" i="3"/>
  <c r="D43" i="3"/>
  <c r="D23" i="42" s="1"/>
  <c r="D16" i="3"/>
  <c r="D11" i="3"/>
  <c r="D6" i="3"/>
  <c r="D14" i="3" l="1"/>
  <c r="D41" i="3" s="1"/>
  <c r="D58" i="3" s="1"/>
  <c r="D62" i="3" s="1"/>
  <c r="H14" i="15" l="1"/>
  <c r="H13" i="15"/>
  <c r="F19" i="15"/>
  <c r="G7" i="22" l="1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H9" i="21"/>
  <c r="H10" i="21"/>
  <c r="H11" i="21"/>
  <c r="H12" i="21"/>
  <c r="H13" i="21"/>
  <c r="E54" i="10" l="1"/>
  <c r="E34" i="10"/>
  <c r="E11" i="10"/>
  <c r="F11" i="46"/>
  <c r="F18" i="46" s="1"/>
  <c r="E55" i="10" l="1"/>
  <c r="G60" i="10" s="1"/>
  <c r="E20" i="44"/>
  <c r="H6" i="24" l="1"/>
  <c r="G45" i="23"/>
  <c r="G46" i="23"/>
  <c r="G47" i="23"/>
  <c r="G44" i="23"/>
  <c r="G18" i="28" l="1"/>
  <c r="G19" i="28"/>
  <c r="G17" i="28"/>
  <c r="G30" i="28" s="1"/>
  <c r="F16" i="28"/>
  <c r="E16" i="28"/>
  <c r="E31" i="28" s="1"/>
  <c r="F31" i="28" l="1"/>
  <c r="D13" i="38"/>
  <c r="E14" i="45" l="1"/>
  <c r="D14" i="43"/>
  <c r="D19" i="42"/>
  <c r="D16" i="42"/>
  <c r="E12" i="51" l="1"/>
  <c r="E49" i="50" l="1"/>
  <c r="E15" i="50"/>
  <c r="E50" i="50" l="1"/>
  <c r="E59" i="50" s="1"/>
  <c r="E18" i="49"/>
  <c r="E21" i="49" s="1"/>
  <c r="G43" i="23" l="1"/>
  <c r="F11" i="18"/>
  <c r="H11" i="18" s="1"/>
  <c r="F9" i="18"/>
  <c r="H9" i="18" s="1"/>
  <c r="F12" i="18"/>
  <c r="H12" i="18" s="1"/>
  <c r="F10" i="18"/>
  <c r="F8" i="18"/>
  <c r="H8" i="18" s="1"/>
  <c r="H7" i="18"/>
  <c r="F6" i="18"/>
  <c r="H6" i="18" s="1"/>
  <c r="E17" i="48"/>
  <c r="C17" i="48"/>
  <c r="D17" i="48"/>
  <c r="C14" i="48"/>
  <c r="C18" i="48" l="1"/>
  <c r="D14" i="48"/>
  <c r="D18" i="48" s="1"/>
  <c r="F16" i="48"/>
  <c r="F17" i="48" s="1"/>
  <c r="E12" i="47" l="1"/>
  <c r="E11" i="45" l="1"/>
  <c r="E15" i="44"/>
  <c r="E16" i="44" s="1"/>
  <c r="D12" i="43"/>
  <c r="D13" i="42"/>
  <c r="D8" i="42"/>
  <c r="E21" i="40"/>
  <c r="D21" i="40"/>
  <c r="C21" i="40"/>
  <c r="E18" i="40"/>
  <c r="D18" i="40"/>
  <c r="C18" i="40"/>
  <c r="D17" i="38"/>
  <c r="D18" i="38" s="1"/>
  <c r="E12" i="34"/>
  <c r="E11" i="29"/>
  <c r="D25" i="15"/>
  <c r="D26" i="15" s="1"/>
  <c r="D27" i="15" s="1"/>
  <c r="D28" i="15" s="1"/>
  <c r="D29" i="15" s="1"/>
  <c r="D30" i="15" s="1"/>
  <c r="D31" i="15" s="1"/>
  <c r="E17" i="15"/>
  <c r="D17" i="15"/>
  <c r="C17" i="15"/>
  <c r="C19" i="15" s="1"/>
  <c r="C21" i="15" s="1"/>
  <c r="F16" i="15"/>
  <c r="H16" i="15" s="1"/>
  <c r="F15" i="15"/>
  <c r="H15" i="15" s="1"/>
  <c r="F14" i="15"/>
  <c r="F13" i="15"/>
  <c r="F12" i="15"/>
  <c r="H12" i="15" s="1"/>
  <c r="F11" i="15"/>
  <c r="F10" i="15"/>
  <c r="H10" i="15" s="1"/>
  <c r="F9" i="15"/>
  <c r="H9" i="15" s="1"/>
  <c r="F8" i="15"/>
  <c r="H8" i="15" s="1"/>
  <c r="F7" i="15"/>
  <c r="H7" i="15" s="1"/>
  <c r="F6" i="15"/>
  <c r="G11" i="28"/>
  <c r="G10" i="28"/>
  <c r="G9" i="28"/>
  <c r="G8" i="28"/>
  <c r="G7" i="28"/>
  <c r="G6" i="28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F48" i="26"/>
  <c r="G48" i="26" s="1"/>
  <c r="F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81" i="25"/>
  <c r="G80" i="25"/>
  <c r="G93" i="25" s="1"/>
  <c r="J11" i="18" s="1"/>
  <c r="K11" i="18" s="1"/>
  <c r="G79" i="25"/>
  <c r="G78" i="25"/>
  <c r="G77" i="25"/>
  <c r="G76" i="25"/>
  <c r="G75" i="25"/>
  <c r="G74" i="25"/>
  <c r="G73" i="25"/>
  <c r="G72" i="25"/>
  <c r="G71" i="25"/>
  <c r="F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11" i="24"/>
  <c r="G16" i="24" s="1"/>
  <c r="F11" i="24"/>
  <c r="H9" i="24"/>
  <c r="H8" i="24"/>
  <c r="H7" i="24"/>
  <c r="F54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1" i="23"/>
  <c r="G10" i="23"/>
  <c r="G13" i="23"/>
  <c r="G12" i="23"/>
  <c r="G9" i="23"/>
  <c r="G8" i="23"/>
  <c r="G7" i="23"/>
  <c r="G6" i="23"/>
  <c r="F40" i="22"/>
  <c r="F44" i="22" s="1"/>
  <c r="E40" i="22"/>
  <c r="G6" i="22"/>
  <c r="F23" i="21"/>
  <c r="H21" i="21"/>
  <c r="H20" i="21"/>
  <c r="H18" i="21"/>
  <c r="H19" i="21"/>
  <c r="H15" i="21"/>
  <c r="H17" i="21"/>
  <c r="H16" i="21"/>
  <c r="H14" i="21"/>
  <c r="H8" i="21"/>
  <c r="H7" i="21"/>
  <c r="H6" i="21"/>
  <c r="F11" i="20"/>
  <c r="G15" i="18"/>
  <c r="E15" i="18"/>
  <c r="C15" i="18"/>
  <c r="D15" i="18"/>
  <c r="F12" i="17"/>
  <c r="F13" i="17" s="1"/>
  <c r="E33" i="14"/>
  <c r="E22" i="14"/>
  <c r="E16" i="14"/>
  <c r="E12" i="13"/>
  <c r="E11" i="12"/>
  <c r="C16" i="11"/>
  <c r="D13" i="11"/>
  <c r="F13" i="11" s="1"/>
  <c r="B16" i="11"/>
  <c r="D7" i="11"/>
  <c r="C7" i="11"/>
  <c r="B7" i="11"/>
  <c r="E5" i="11"/>
  <c r="E7" i="11" s="1"/>
  <c r="F10" i="8"/>
  <c r="F9" i="4"/>
  <c r="F13" i="4" s="1"/>
  <c r="D9" i="4"/>
  <c r="F21" i="40"/>
  <c r="G51" i="23" l="1"/>
  <c r="J9" i="18" s="1"/>
  <c r="K9" i="18" s="1"/>
  <c r="H23" i="21"/>
  <c r="J7" i="18" s="1"/>
  <c r="K7" i="18" s="1"/>
  <c r="D20" i="42"/>
  <c r="G11" i="15"/>
  <c r="G16" i="28"/>
  <c r="G31" i="28" s="1"/>
  <c r="F18" i="40"/>
  <c r="H11" i="24"/>
  <c r="J10" i="18" s="1"/>
  <c r="K10" i="18" s="1"/>
  <c r="E34" i="14"/>
  <c r="D11" i="11"/>
  <c r="F11" i="11" s="1"/>
  <c r="F16" i="11" s="1"/>
  <c r="H17" i="15"/>
  <c r="H19" i="15" s="1"/>
  <c r="H21" i="15" s="1"/>
  <c r="H17" i="12"/>
  <c r="G70" i="25"/>
  <c r="F17" i="15"/>
  <c r="F21" i="15" s="1"/>
  <c r="G40" i="22"/>
  <c r="J8" i="18" s="1"/>
  <c r="K8" i="18" s="1"/>
  <c r="G47" i="26"/>
  <c r="J12" i="18" s="1"/>
  <c r="K12" i="18" s="1"/>
  <c r="G6" i="15"/>
  <c r="G17" i="15" l="1"/>
  <c r="G19" i="15" s="1"/>
  <c r="G21" i="15" s="1"/>
  <c r="D16" i="11"/>
  <c r="H15" i="18"/>
  <c r="F15" i="18"/>
  <c r="D13" i="4" l="1"/>
  <c r="F14" i="48"/>
  <c r="F18" i="48" s="1"/>
  <c r="I21" i="48" s="1"/>
  <c r="E14" i="48" l="1"/>
  <c r="E18" i="48" s="1"/>
</calcChain>
</file>

<file path=xl/sharedStrings.xml><?xml version="1.0" encoding="utf-8"?>
<sst xmlns="http://schemas.openxmlformats.org/spreadsheetml/2006/main" count="1726" uniqueCount="1358">
  <si>
    <t>(단위 : 원)</t>
    <phoneticPr fontId="0" type="Hiragana"/>
  </si>
  <si>
    <t>과  목</t>
  </si>
  <si>
    <t xml:space="preserve"> 자             산 </t>
  </si>
  <si>
    <t xml:space="preserve"> (2) 재  고    자  산 </t>
  </si>
  <si>
    <t xml:space="preserve"> Ⅱ. 비  유  동  자  산  </t>
  </si>
  <si>
    <t xml:space="preserve">      토              지</t>
  </si>
  <si>
    <t xml:space="preserve">      건              물</t>
  </si>
  <si>
    <t xml:space="preserve">      감 가 상 각 누계액</t>
  </si>
  <si>
    <t xml:space="preserve">      구      축      물</t>
  </si>
  <si>
    <t xml:space="preserve">      기    계   장   치</t>
  </si>
  <si>
    <t xml:space="preserve">      차  량  운  반  구</t>
  </si>
  <si>
    <t xml:space="preserve">      공      기      구</t>
  </si>
  <si>
    <t xml:space="preserve">      비              품</t>
  </si>
  <si>
    <t xml:space="preserve">      건 설 중 인  자 산</t>
  </si>
  <si>
    <t xml:space="preserve">      기  타  보  증  금</t>
  </si>
  <si>
    <t>자    산    총    계</t>
  </si>
  <si>
    <t xml:space="preserve"> 부             채 </t>
  </si>
  <si>
    <t xml:space="preserve"> Ⅰ. 유  동    부  채  </t>
  </si>
  <si>
    <t xml:space="preserve">      매    입   채   무</t>
  </si>
  <si>
    <t xml:space="preserve">      미   지    급   금</t>
  </si>
  <si>
    <t xml:space="preserve">      예      수      금</t>
  </si>
  <si>
    <t xml:space="preserve">      부 가 세 예  수 금</t>
  </si>
  <si>
    <t xml:space="preserve">      예  수  보  증  금</t>
  </si>
  <si>
    <t xml:space="preserve">      미 지 급  법 인 세</t>
  </si>
  <si>
    <t xml:space="preserve">      미  지  급  비  용</t>
  </si>
  <si>
    <t xml:space="preserve"> Ⅱ. 비  유  동  부  채  </t>
  </si>
  <si>
    <t xml:space="preserve">      퇴 직 급 여 충당금</t>
  </si>
  <si>
    <t xml:space="preserve">      사  외 적 립 자 산</t>
  </si>
  <si>
    <t xml:space="preserve">      장  기 선 수 수 익</t>
  </si>
  <si>
    <t>부    채    총    계</t>
  </si>
  <si>
    <t xml:space="preserve"> 자             본 </t>
  </si>
  <si>
    <t xml:space="preserve"> Ⅰ. 자      본      금  </t>
  </si>
  <si>
    <t xml:space="preserve"> Ⅱ. 자  본  잉  여  금  </t>
  </si>
  <si>
    <t xml:space="preserve">      이  익  준  비  금</t>
  </si>
  <si>
    <t xml:space="preserve">      임  의  적  립  금</t>
  </si>
  <si>
    <t>자    본    총    계</t>
  </si>
  <si>
    <t>부 채 및 자 본 총 계</t>
  </si>
  <si>
    <t>전북집단에너지㈜</t>
    <phoneticPr fontId="0" type="Hiragana"/>
  </si>
  <si>
    <t xml:space="preserve">      증  기  매  출  액</t>
  </si>
  <si>
    <t xml:space="preserve">      전  기  매  출  액</t>
  </si>
  <si>
    <t xml:space="preserve">      지    역   난   방</t>
  </si>
  <si>
    <t>Ⅱ. 매    출   원   가</t>
    <phoneticPr fontId="0" type="Hiragana"/>
  </si>
  <si>
    <t xml:space="preserve">      당기 제품 제조원가</t>
    <phoneticPr fontId="0" type="Hiragana"/>
  </si>
  <si>
    <t>Ⅳ. 판  매  관  리  비</t>
    <phoneticPr fontId="0" type="Hiragana"/>
  </si>
  <si>
    <t xml:space="preserve">      차  량  유  지  비</t>
  </si>
  <si>
    <t xml:space="preserve">      대  손  상  각  비</t>
  </si>
  <si>
    <t xml:space="preserve">Ⅵ. 기   타   수   익 </t>
    <phoneticPr fontId="0" type="Hiragana"/>
  </si>
  <si>
    <t xml:space="preserve">      공    급   잡   익</t>
    <phoneticPr fontId="0" type="Hiragana"/>
  </si>
  <si>
    <t>Ⅷ. 금   융   수   익</t>
    <phoneticPr fontId="0" type="Hiragana"/>
  </si>
  <si>
    <t>Ⅸ. 금   융   원   가</t>
    <phoneticPr fontId="0" type="Hiragana"/>
  </si>
  <si>
    <t xml:space="preserve">    이   자   비   용</t>
    <phoneticPr fontId="0" type="Hiragana"/>
  </si>
  <si>
    <t>ⅩⅠ.법 인 세  비  용</t>
    <phoneticPr fontId="0" type="Hiragana"/>
  </si>
  <si>
    <t xml:space="preserve">    포  괄  손  익  계  산  서</t>
    <phoneticPr fontId="0" type="Hiragana"/>
  </si>
  <si>
    <t>Ⅰ. 당  기   순   이   익</t>
    <phoneticPr fontId="0" type="Hiragana"/>
  </si>
  <si>
    <t>Ⅱ. 기 타  포  괄  손  익</t>
    <phoneticPr fontId="0" type="Hiragana"/>
  </si>
  <si>
    <t xml:space="preserve">   당기손익으로재분류되지않는항목</t>
    <phoneticPr fontId="0" type="Hiragana"/>
  </si>
  <si>
    <t xml:space="preserve">   순확정급여채무의 재측정요소</t>
    <phoneticPr fontId="0" type="Hiragana"/>
  </si>
  <si>
    <t>Ⅲ. 당 기  총 포 괄 이 익</t>
    <phoneticPr fontId="0" type="Hiragana"/>
  </si>
  <si>
    <t>자 본 변 동 표</t>
    <phoneticPr fontId="0" type="Hiragana"/>
  </si>
  <si>
    <t>전북집단에너지㈜</t>
    <phoneticPr fontId="0" type="Hiragana"/>
  </si>
  <si>
    <t>(단위:원)</t>
  </si>
  <si>
    <t>자 본 금</t>
  </si>
  <si>
    <t>기타포괄손익누계액</t>
    <phoneticPr fontId="0" type="Hiragana"/>
  </si>
  <si>
    <t>이익잉여금</t>
    <phoneticPr fontId="0" type="Hiragana"/>
  </si>
  <si>
    <t>합계</t>
    <phoneticPr fontId="0" type="Hiragana"/>
  </si>
  <si>
    <t>2014년12월 1일(회사설립일)</t>
    <phoneticPr fontId="0" type="Hiragana"/>
  </si>
  <si>
    <t>당기총포괄손익</t>
    <phoneticPr fontId="0" type="Hiragana"/>
  </si>
  <si>
    <t xml:space="preserve">  1. 당기순이익</t>
    <phoneticPr fontId="0" type="Hiragana"/>
  </si>
  <si>
    <t xml:space="preserve">  2. 보험수리적손익</t>
    <phoneticPr fontId="0" type="Hiragana"/>
  </si>
  <si>
    <t>소유주와의 거래</t>
    <phoneticPr fontId="0" type="Hiragana"/>
  </si>
  <si>
    <t xml:space="preserve">  1. 주식발행비용</t>
    <phoneticPr fontId="0" type="Hiragana"/>
  </si>
  <si>
    <t>2014년12월31일</t>
    <phoneticPr fontId="0" type="Hiragana"/>
  </si>
  <si>
    <t>2015년 1월 1일(전기초)</t>
    <phoneticPr fontId="0" type="Hiragana"/>
  </si>
  <si>
    <t xml:space="preserve">  1. 배당금</t>
    <phoneticPr fontId="0" type="Hiragana"/>
  </si>
  <si>
    <t>2018년 1월 1일(당기초)</t>
    <phoneticPr fontId="0" type="Hiragana"/>
  </si>
  <si>
    <t>2018년12월31일(당기말)</t>
    <phoneticPr fontId="0" type="Hiragana"/>
  </si>
  <si>
    <t>( 단위 : 원 )</t>
    <phoneticPr fontId="0" type="Hiragana"/>
  </si>
  <si>
    <t>과     목</t>
    <phoneticPr fontId="0" type="Hiragana"/>
  </si>
  <si>
    <t>처분전이익잉여금</t>
    <phoneticPr fontId="0" type="Hiragana"/>
  </si>
  <si>
    <t>1.</t>
    <phoneticPr fontId="0" type="Hiragana"/>
  </si>
  <si>
    <t>전기이월이익잉여금</t>
    <phoneticPr fontId="0" type="Hiragana"/>
  </si>
  <si>
    <t>2.</t>
    <phoneticPr fontId="0" type="Hiragana"/>
  </si>
  <si>
    <t>중간배당액</t>
    <phoneticPr fontId="0" type="Hiragana"/>
  </si>
  <si>
    <t>5.</t>
    <phoneticPr fontId="0" type="Hiragana"/>
  </si>
  <si>
    <t>1.</t>
    <phoneticPr fontId="0" type="Hiragana"/>
  </si>
  <si>
    <t xml:space="preserve"> Ⅲ.</t>
    <phoneticPr fontId="0" type="Hiragana"/>
  </si>
  <si>
    <t>이익잉여금처분액</t>
    <phoneticPr fontId="0" type="Hiragana"/>
  </si>
  <si>
    <t>배당금</t>
    <phoneticPr fontId="0" type="Hiragana"/>
  </si>
  <si>
    <t xml:space="preserve">전북집단에너지㈜ </t>
  </si>
  <si>
    <t>(단위 : 원)</t>
  </si>
  <si>
    <t>현금성자산 명세서</t>
    <phoneticPr fontId="0" type="Hiragana"/>
  </si>
  <si>
    <t>과목</t>
    <phoneticPr fontId="0" type="Hiragana"/>
  </si>
  <si>
    <t>은행명</t>
    <phoneticPr fontId="0" type="Hiragana"/>
  </si>
  <si>
    <t>종류</t>
    <phoneticPr fontId="0" type="Hiragana"/>
  </si>
  <si>
    <t>계좌번호</t>
    <phoneticPr fontId="0" type="Hiragana"/>
  </si>
  <si>
    <t>금액</t>
    <phoneticPr fontId="0" type="Hiragana"/>
  </si>
  <si>
    <t>비고</t>
    <phoneticPr fontId="0" type="Hiragana"/>
  </si>
  <si>
    <t>현금성자산</t>
    <phoneticPr fontId="0" type="Hiragana"/>
  </si>
  <si>
    <t>합      계</t>
    <phoneticPr fontId="0" type="Hiragana"/>
  </si>
  <si>
    <t>과 목</t>
    <phoneticPr fontId="0" type="Hiragana"/>
  </si>
  <si>
    <t>거래처</t>
    <phoneticPr fontId="0" type="Hiragana"/>
  </si>
  <si>
    <t>내용</t>
    <phoneticPr fontId="0" type="Hiragana"/>
  </si>
  <si>
    <t>금     액</t>
    <phoneticPr fontId="0" type="Hiragana"/>
  </si>
  <si>
    <t>비고</t>
    <phoneticPr fontId="0" type="Hiragana"/>
  </si>
  <si>
    <t>외상매출금</t>
    <phoneticPr fontId="0" type="Hiragana"/>
  </si>
  <si>
    <t>소  계</t>
    <phoneticPr fontId="0" type="Hiragana"/>
  </si>
  <si>
    <t>동우화인켐㈜</t>
  </si>
  <si>
    <t>(유)미라</t>
  </si>
  <si>
    <t>보광염공주식회사</t>
  </si>
  <si>
    <t>자연</t>
  </si>
  <si>
    <t>익산종합식품</t>
  </si>
  <si>
    <t>빛담정농원</t>
  </si>
  <si>
    <t>지역난방</t>
    <phoneticPr fontId="0" type="Hiragana"/>
  </si>
  <si>
    <t>합          계</t>
    <phoneticPr fontId="0" type="Hiragana"/>
  </si>
  <si>
    <t>매 출 채 권  명세서</t>
    <phoneticPr fontId="0" type="Hiragana"/>
  </si>
  <si>
    <t>전북집단에너지㈜</t>
    <phoneticPr fontId="0" type="Hiragana"/>
  </si>
  <si>
    <t>금     액</t>
    <phoneticPr fontId="0" type="Hiragana"/>
  </si>
  <si>
    <t>한국전력거래소</t>
    <phoneticPr fontId="0" type="Hiragana"/>
  </si>
  <si>
    <t>전기</t>
    <phoneticPr fontId="0" type="Hiragana"/>
  </si>
  <si>
    <t>배산1차부영아파트</t>
  </si>
  <si>
    <t>대 손 충 당 금  명 세 서</t>
    <phoneticPr fontId="0" type="Hiragana"/>
  </si>
  <si>
    <t>전북집단에너지 ㈜</t>
    <phoneticPr fontId="0" type="Hiragana"/>
  </si>
  <si>
    <t>항    목</t>
    <phoneticPr fontId="0" type="Hiragana"/>
  </si>
  <si>
    <t>전기이월</t>
    <phoneticPr fontId="0" type="Hiragana"/>
  </si>
  <si>
    <t>당기증가</t>
    <phoneticPr fontId="0" type="Hiragana"/>
  </si>
  <si>
    <t>당기감소</t>
    <phoneticPr fontId="0" type="Hiragana"/>
  </si>
  <si>
    <t>기말 잔액</t>
    <phoneticPr fontId="0" type="Hiragana"/>
  </si>
  <si>
    <t>비   고</t>
    <phoneticPr fontId="0" type="Hiragana"/>
  </si>
  <si>
    <t>매출채권-대손충당금</t>
    <phoneticPr fontId="0" type="Hiragana"/>
  </si>
  <si>
    <t>합    계</t>
    <phoneticPr fontId="0" type="Hiragana"/>
  </si>
  <si>
    <t>※ 충당금 설정근거</t>
    <phoneticPr fontId="0" type="Hiragana"/>
  </si>
  <si>
    <t>재무상태표가액</t>
    <phoneticPr fontId="0" type="Hiragana"/>
  </si>
  <si>
    <t>대상제외액</t>
    <phoneticPr fontId="0" type="Hiragana"/>
  </si>
  <si>
    <t>설정대상액</t>
    <phoneticPr fontId="0" type="Hiragana"/>
  </si>
  <si>
    <t>설 정 율</t>
    <phoneticPr fontId="0" type="Hiragana"/>
  </si>
  <si>
    <t>충당금설정액</t>
    <phoneticPr fontId="0" type="Hiragana"/>
  </si>
  <si>
    <t>매출채권(1년이하)</t>
    <phoneticPr fontId="0" type="Hiragana"/>
  </si>
  <si>
    <t>매출채권(개   별)</t>
    <phoneticPr fontId="0" type="Hiragana"/>
  </si>
  <si>
    <t>매출채권(1년초과)</t>
    <phoneticPr fontId="0" type="Hiragana"/>
  </si>
  <si>
    <t>미수금  명세서</t>
    <phoneticPr fontId="0" type="Hiragana"/>
  </si>
  <si>
    <t>미수금</t>
    <phoneticPr fontId="0" type="Hiragana"/>
  </si>
  <si>
    <t>익산세무서</t>
  </si>
  <si>
    <t>익산시청</t>
  </si>
  <si>
    <t>선급금  명세서</t>
    <phoneticPr fontId="0" type="Hiragana"/>
  </si>
  <si>
    <t>전북집단에너지㈜</t>
    <phoneticPr fontId="0" type="Hiragana"/>
  </si>
  <si>
    <t>거래처</t>
    <phoneticPr fontId="0" type="Hiragana"/>
  </si>
  <si>
    <t>금     액</t>
    <phoneticPr fontId="0" type="Hiragana"/>
  </si>
  <si>
    <t>선급금</t>
    <phoneticPr fontId="0" type="Hiragana"/>
  </si>
  <si>
    <t>나래에너지서비스</t>
    <phoneticPr fontId="0" type="Hiragana"/>
  </si>
  <si>
    <t>운전 등 용역계약 선급금</t>
    <phoneticPr fontId="0" type="Hiragana"/>
  </si>
  <si>
    <t>합          계</t>
    <phoneticPr fontId="0" type="Hiragana"/>
  </si>
  <si>
    <t>선급비용  명세서</t>
    <phoneticPr fontId="0" type="Hiragana"/>
  </si>
  <si>
    <t>선급법인세</t>
    <phoneticPr fontId="0" type="Hiragana"/>
  </si>
  <si>
    <t>선급보험료</t>
  </si>
  <si>
    <t>현대해상화재보험</t>
  </si>
  <si>
    <t>재산종합패키지보험료 기간 미경과분</t>
  </si>
  <si>
    <t>선급지방소득세</t>
    <phoneticPr fontId="0" type="Hiragana"/>
  </si>
  <si>
    <t xml:space="preserve">  이연법인세자산 명세서</t>
    <phoneticPr fontId="0" type="Hiragana"/>
  </si>
  <si>
    <t>전북집단에너지주식회사</t>
    <phoneticPr fontId="0" type="Hiragana"/>
  </si>
  <si>
    <t>과                  목</t>
    <phoneticPr fontId="0" type="Hiragana"/>
  </si>
  <si>
    <t>당  기</t>
    <phoneticPr fontId="0" type="Hiragana"/>
  </si>
  <si>
    <t>유동성        이연법인세자산</t>
    <phoneticPr fontId="0" type="Hiragana"/>
  </si>
  <si>
    <t>비유동성
이연법인세자산
(부채)</t>
    <phoneticPr fontId="0" type="Hiragana"/>
  </si>
  <si>
    <t>증  가</t>
    <phoneticPr fontId="0" type="Hiragana"/>
  </si>
  <si>
    <t>감  소</t>
    <phoneticPr fontId="0" type="Hiragana"/>
  </si>
  <si>
    <t>2.</t>
    <phoneticPr fontId="0" type="Hiragana"/>
  </si>
  <si>
    <t>3.</t>
    <phoneticPr fontId="0" type="Hiragana"/>
  </si>
  <si>
    <t>퇴직급여충당금</t>
  </si>
  <si>
    <t>4.</t>
    <phoneticPr fontId="0" type="Hiragana"/>
  </si>
  <si>
    <t>퇴직보험</t>
  </si>
  <si>
    <t>9.</t>
    <phoneticPr fontId="0" type="Hiragana"/>
  </si>
  <si>
    <t>10.</t>
  </si>
  <si>
    <t>합           계</t>
    <phoneticPr fontId="0" type="Hiragana"/>
  </si>
  <si>
    <t>세           율</t>
    <phoneticPr fontId="0" type="Hiragana"/>
  </si>
  <si>
    <t>이연법인세자산(부채)</t>
    <phoneticPr fontId="0" type="Hiragana"/>
  </si>
  <si>
    <t>이  월  세  액  공  제</t>
    <phoneticPr fontId="0" type="Hiragana"/>
  </si>
  <si>
    <t>이연법인세자산합계(부채)</t>
    <phoneticPr fontId="0" type="Hiragana"/>
  </si>
  <si>
    <t>분할매수차손</t>
    <phoneticPr fontId="0" type="Hiragana"/>
  </si>
  <si>
    <t xml:space="preserve">  당초가액(2014.12.1)</t>
    <phoneticPr fontId="0" type="Hiragana"/>
  </si>
  <si>
    <t xml:space="preserve">  2014상각액(12월)</t>
    <phoneticPr fontId="0" type="Hiragana"/>
  </si>
  <si>
    <t xml:space="preserve">  2015상각액</t>
    <phoneticPr fontId="0" type="Hiragana"/>
  </si>
  <si>
    <t xml:space="preserve">  2016상각액</t>
    <phoneticPr fontId="0" type="Hiragana"/>
  </si>
  <si>
    <t xml:space="preserve">  2017상각액</t>
  </si>
  <si>
    <t>합  계</t>
    <phoneticPr fontId="0" type="Hiragana"/>
  </si>
  <si>
    <t xml:space="preserve"> </t>
    <phoneticPr fontId="0" type="Hiragana"/>
  </si>
  <si>
    <t>재고자산  명세서</t>
    <phoneticPr fontId="0" type="Hiragana"/>
  </si>
  <si>
    <t>단위</t>
    <phoneticPr fontId="0" type="Hiragana"/>
  </si>
  <si>
    <t>수 량</t>
    <phoneticPr fontId="0" type="Hiragana"/>
  </si>
  <si>
    <t>원재료</t>
    <phoneticPr fontId="0" type="Hiragana"/>
  </si>
  <si>
    <t xml:space="preserve">  유연탄</t>
    <phoneticPr fontId="0" type="Hiragana"/>
  </si>
  <si>
    <t>TON</t>
    <phoneticPr fontId="0" type="Hiragana"/>
  </si>
  <si>
    <t>kg</t>
    <phoneticPr fontId="0" type="Hiragana"/>
  </si>
  <si>
    <t xml:space="preserve">  수처리약품</t>
    <phoneticPr fontId="0" type="Hiragana"/>
  </si>
  <si>
    <t xml:space="preserve">  석회석</t>
    <phoneticPr fontId="0" type="Hiragana"/>
  </si>
  <si>
    <t>유형자산 집계표</t>
    <phoneticPr fontId="0" type="Hiragana"/>
  </si>
  <si>
    <t>감가상각누계액</t>
    <phoneticPr fontId="0" type="Hiragana"/>
  </si>
  <si>
    <t>장부가액</t>
    <phoneticPr fontId="0" type="Hiragana"/>
  </si>
  <si>
    <t>토지</t>
    <phoneticPr fontId="0" type="Hiragana"/>
  </si>
  <si>
    <t>건물</t>
    <phoneticPr fontId="0" type="Hiragana"/>
  </si>
  <si>
    <t>구축물</t>
    <phoneticPr fontId="0" type="Hiragana"/>
  </si>
  <si>
    <t>기계장치</t>
    <phoneticPr fontId="0" type="Hiragana"/>
  </si>
  <si>
    <t>차량운반구</t>
    <phoneticPr fontId="0" type="Hiragana"/>
  </si>
  <si>
    <t>공구와기구</t>
    <phoneticPr fontId="0" type="Hiragana"/>
  </si>
  <si>
    <t>비품</t>
    <phoneticPr fontId="0" type="Hiragana"/>
  </si>
  <si>
    <t>지번</t>
    <phoneticPr fontId="0" type="Hiragana"/>
  </si>
  <si>
    <t>면적(㎡)</t>
    <phoneticPr fontId="0" type="Hiragana"/>
  </si>
  <si>
    <t>취득일</t>
    <phoneticPr fontId="0" type="Hiragana"/>
  </si>
  <si>
    <t>취득가액</t>
    <phoneticPr fontId="0" type="Hiragana"/>
  </si>
  <si>
    <t>익산시 신흥동 803-17</t>
    <phoneticPr fontId="0" type="Hiragana"/>
  </si>
  <si>
    <t>토 지  명 세 서</t>
    <phoneticPr fontId="0" type="Hiragana"/>
  </si>
  <si>
    <t>면적(㎡)</t>
    <phoneticPr fontId="0" type="Hiragana"/>
  </si>
  <si>
    <t>비고</t>
    <phoneticPr fontId="0" type="Hiragana"/>
  </si>
  <si>
    <t>건  물   명  세  서</t>
    <phoneticPr fontId="0" type="Hiragana"/>
  </si>
  <si>
    <t>동 별</t>
    <phoneticPr fontId="0" type="Hiragana"/>
  </si>
  <si>
    <t>구  조</t>
    <phoneticPr fontId="0" type="Hiragana"/>
  </si>
  <si>
    <t>취득가액</t>
  </si>
  <si>
    <t>감가상각누계액</t>
    <phoneticPr fontId="0" type="Hiragana"/>
  </si>
  <si>
    <t>기말장부가액</t>
    <phoneticPr fontId="0" type="Hiragana"/>
  </si>
  <si>
    <t>본관동</t>
    <phoneticPr fontId="0" type="Hiragana"/>
  </si>
  <si>
    <t>철근콘크리트</t>
    <phoneticPr fontId="0" type="Hiragana"/>
  </si>
  <si>
    <t>수처리실</t>
    <phoneticPr fontId="0" type="Hiragana"/>
  </si>
  <si>
    <t>운탄설비동</t>
    <phoneticPr fontId="0" type="Hiragana"/>
  </si>
  <si>
    <t>미분탄실</t>
    <phoneticPr fontId="0" type="Hiragana"/>
  </si>
  <si>
    <t>철골조</t>
    <phoneticPr fontId="0" type="Hiragana"/>
  </si>
  <si>
    <t>정비동</t>
    <phoneticPr fontId="0" type="Hiragana"/>
  </si>
  <si>
    <t>전기실(DH)</t>
    <phoneticPr fontId="0" type="Hiragana"/>
  </si>
  <si>
    <t>약품실</t>
    <phoneticPr fontId="0" type="Hiragana"/>
  </si>
  <si>
    <t>소화실</t>
    <phoneticPr fontId="0" type="Hiragana"/>
  </si>
  <si>
    <t>시멘블록</t>
    <phoneticPr fontId="0" type="Hiragana"/>
  </si>
  <si>
    <t>경비실(후문)</t>
    <phoneticPr fontId="0" type="Hiragana"/>
  </si>
  <si>
    <t>보조보일러실</t>
    <phoneticPr fontId="0" type="Hiragana"/>
  </si>
  <si>
    <t>EP ROOM</t>
    <phoneticPr fontId="0" type="Hiragana"/>
  </si>
  <si>
    <t>자재창고</t>
    <phoneticPr fontId="0" type="Hiragana"/>
  </si>
  <si>
    <t>일반철골</t>
    <phoneticPr fontId="0" type="Hiragana"/>
  </si>
  <si>
    <t>경비실(정문)</t>
    <phoneticPr fontId="0" type="Hiragana"/>
  </si>
  <si>
    <t>사택</t>
    <phoneticPr fontId="0" type="Hiragana"/>
  </si>
  <si>
    <t>폐기물보관소</t>
    <phoneticPr fontId="0" type="Hiragana"/>
  </si>
  <si>
    <t>구  축  물   명  세  서</t>
    <phoneticPr fontId="0" type="Hiragana"/>
  </si>
  <si>
    <t>과 목</t>
    <phoneticPr fontId="0" type="Hiragana"/>
  </si>
  <si>
    <t>자 산 명</t>
    <phoneticPr fontId="0" type="Hiragana"/>
  </si>
  <si>
    <t>취득가액</t>
    <phoneticPr fontId="0" type="Hiragana"/>
  </si>
  <si>
    <t>기말장부가액</t>
    <phoneticPr fontId="0" type="Hiragana"/>
  </si>
  <si>
    <t>1993.1.1</t>
    <phoneticPr fontId="0" type="Hiragana"/>
  </si>
  <si>
    <t>Ash Pond</t>
    <phoneticPr fontId="0" type="Hiragana"/>
  </si>
  <si>
    <t>R/Water Tank</t>
  </si>
  <si>
    <t>1993.1.1</t>
  </si>
  <si>
    <t>D/Water Tank</t>
  </si>
  <si>
    <t>F/Water Tank</t>
  </si>
  <si>
    <t>C/Water Tank</t>
  </si>
  <si>
    <t>Measuring Tank</t>
  </si>
  <si>
    <t>옹벽</t>
    <phoneticPr fontId="0" type="Hiragana"/>
  </si>
  <si>
    <t>열공급배관 기초</t>
    <phoneticPr fontId="0" type="Hiragana"/>
  </si>
  <si>
    <t>열공급배관</t>
    <phoneticPr fontId="0" type="Hiragana"/>
  </si>
  <si>
    <t>싸이로</t>
    <phoneticPr fontId="0" type="Hiragana"/>
  </si>
  <si>
    <t>취배수시설</t>
  </si>
  <si>
    <t>구내도로</t>
  </si>
  <si>
    <t>울타리</t>
  </si>
  <si>
    <t>정문</t>
  </si>
  <si>
    <t>조경</t>
  </si>
  <si>
    <t>순수 수급배관</t>
  </si>
  <si>
    <t>2000.12.15</t>
    <phoneticPr fontId="0" type="Hiragana"/>
  </si>
  <si>
    <t>공업용수 배관</t>
  </si>
  <si>
    <t>2000.12.19</t>
    <phoneticPr fontId="0" type="Hiragana"/>
  </si>
  <si>
    <t>소화설비</t>
    <phoneticPr fontId="0" type="Hiragana"/>
  </si>
  <si>
    <t>2006.8.30</t>
    <phoneticPr fontId="0" type="Hiragana"/>
  </si>
  <si>
    <t>열공급배관</t>
    <phoneticPr fontId="0" type="Hiragana"/>
  </si>
  <si>
    <t>2008.12.31</t>
    <phoneticPr fontId="0" type="Hiragana"/>
  </si>
  <si>
    <t>지역난방공급배관</t>
    <phoneticPr fontId="0" type="Hiragana"/>
  </si>
  <si>
    <t>2010.11.30</t>
    <phoneticPr fontId="0" type="Hiragana"/>
  </si>
  <si>
    <t>열원시설 연결배관</t>
    <phoneticPr fontId="0" type="Hiragana"/>
  </si>
  <si>
    <t>2011.10.31</t>
    <phoneticPr fontId="0" type="Hiragana"/>
  </si>
  <si>
    <t>주차관제시스템</t>
  </si>
  <si>
    <t>2013.10.25</t>
    <phoneticPr fontId="0" type="Hiragana"/>
  </si>
  <si>
    <t>염산저장탱크</t>
  </si>
  <si>
    <t>2013.10.18</t>
    <phoneticPr fontId="0" type="Hiragana"/>
  </si>
  <si>
    <t>저류조</t>
  </si>
  <si>
    <t>2013.10.20</t>
    <phoneticPr fontId="0" type="Hiragana"/>
  </si>
  <si>
    <t>지역난방공급배관</t>
    <phoneticPr fontId="0" type="Hiragana"/>
  </si>
  <si>
    <t>2015.9.19</t>
    <phoneticPr fontId="0" type="Hiragana"/>
  </si>
  <si>
    <t>Steam Station 열연계 구축용</t>
    <phoneticPr fontId="0" type="Hiragana"/>
  </si>
  <si>
    <t>2017.07.04</t>
    <phoneticPr fontId="0" type="Hiragana"/>
  </si>
  <si>
    <t>Raw Water Tank 제작교체</t>
  </si>
  <si>
    <t>2017.9.30</t>
    <phoneticPr fontId="0" type="Hiragana"/>
  </si>
  <si>
    <t>합          계</t>
    <phoneticPr fontId="0" type="Hiragana"/>
  </si>
  <si>
    <t>기 계 장 치   명 세 서</t>
    <phoneticPr fontId="0" type="Hiragana"/>
  </si>
  <si>
    <t>자 산 명</t>
    <phoneticPr fontId="0" type="Hiragana"/>
  </si>
  <si>
    <t>감가상각누계액</t>
    <phoneticPr fontId="0" type="Hiragana"/>
  </si>
  <si>
    <t>기계장치</t>
    <phoneticPr fontId="0" type="Hiragana"/>
  </si>
  <si>
    <t>CHP보일러 및 보조설비</t>
    <phoneticPr fontId="0" type="Hiragana"/>
  </si>
  <si>
    <t>1993.1.1</t>
    <phoneticPr fontId="0" type="Hiragana"/>
  </si>
  <si>
    <t>CHP보일러 및 보조설비</t>
    <phoneticPr fontId="0" type="Hiragana"/>
  </si>
  <si>
    <t>1997.12.31</t>
    <phoneticPr fontId="0" type="Hiragana"/>
  </si>
  <si>
    <t>배연처리설비</t>
    <phoneticPr fontId="0" type="Hiragana"/>
  </si>
  <si>
    <t>1996.9.11</t>
    <phoneticPr fontId="0" type="Hiragana"/>
  </si>
  <si>
    <t>석탄공급설비</t>
    <phoneticPr fontId="0" type="Hiragana"/>
  </si>
  <si>
    <t>1997.4.4</t>
    <phoneticPr fontId="0" type="Hiragana"/>
  </si>
  <si>
    <t>증기터빈 및 보조</t>
    <phoneticPr fontId="0" type="Hiragana"/>
  </si>
  <si>
    <t>2007.5.21</t>
    <phoneticPr fontId="0" type="Hiragana"/>
  </si>
  <si>
    <t>발전기 및 보조설비</t>
    <phoneticPr fontId="0" type="Hiragana"/>
  </si>
  <si>
    <t>2013.10.1</t>
    <phoneticPr fontId="0" type="Hiragana"/>
  </si>
  <si>
    <t>급수공급설비</t>
    <phoneticPr fontId="0" type="Hiragana"/>
  </si>
  <si>
    <t>급수공급설비</t>
    <phoneticPr fontId="0" type="Hiragana"/>
  </si>
  <si>
    <t>2004.5.26</t>
    <phoneticPr fontId="0" type="Hiragana"/>
  </si>
  <si>
    <t>용수처리설비</t>
    <phoneticPr fontId="0" type="Hiragana"/>
  </si>
  <si>
    <t>용수처리설비</t>
    <phoneticPr fontId="0" type="Hiragana"/>
  </si>
  <si>
    <t>2001.1.31</t>
    <phoneticPr fontId="0" type="Hiragana"/>
  </si>
  <si>
    <t>제어계통설비</t>
    <phoneticPr fontId="0" type="Hiragana"/>
  </si>
  <si>
    <t>2005.5.10</t>
    <phoneticPr fontId="0" type="Hiragana"/>
  </si>
  <si>
    <t>냉각수계통설비</t>
    <phoneticPr fontId="0" type="Hiragana"/>
  </si>
  <si>
    <t>2001.10.31</t>
    <phoneticPr fontId="0" type="Hiragana"/>
  </si>
  <si>
    <t>공기압축설비</t>
    <phoneticPr fontId="0" type="Hiragana"/>
  </si>
  <si>
    <t>공기압축설비</t>
    <phoneticPr fontId="0" type="Hiragana"/>
  </si>
  <si>
    <t>2007.4.30</t>
    <phoneticPr fontId="0" type="Hiragana"/>
  </si>
  <si>
    <t>Ash 처리설비</t>
    <phoneticPr fontId="0" type="Hiragana"/>
  </si>
  <si>
    <t>Ash 처리설비</t>
    <phoneticPr fontId="0" type="Hiragana"/>
  </si>
  <si>
    <t>2008.8.25</t>
    <phoneticPr fontId="0" type="Hiragana"/>
  </si>
  <si>
    <t>전력계통설비</t>
    <phoneticPr fontId="0" type="Hiragana"/>
  </si>
  <si>
    <t>전력계통설비</t>
    <phoneticPr fontId="0" type="Hiragana"/>
  </si>
  <si>
    <t>2001.3.15</t>
    <phoneticPr fontId="0" type="Hiragana"/>
  </si>
  <si>
    <t>HOB 및 보조계통</t>
    <phoneticPr fontId="0" type="Hiragana"/>
  </si>
  <si>
    <t>2002.10.5</t>
    <phoneticPr fontId="0" type="Hiragana"/>
  </si>
  <si>
    <t>환경설비계통</t>
    <phoneticPr fontId="0" type="Hiragana"/>
  </si>
  <si>
    <t>2003.6.13</t>
    <phoneticPr fontId="0" type="Hiragana"/>
  </si>
  <si>
    <t>LNG공급설비</t>
    <phoneticPr fontId="0" type="Hiragana"/>
  </si>
  <si>
    <t>2003.11.27</t>
    <phoneticPr fontId="0" type="Hiragana"/>
  </si>
  <si>
    <t>열공급계통설비</t>
    <phoneticPr fontId="0" type="Hiragana"/>
  </si>
  <si>
    <t>2008.7.8</t>
    <phoneticPr fontId="0" type="Hiragana"/>
  </si>
  <si>
    <t>Bottom Hopper</t>
    <phoneticPr fontId="0" type="Hiragana"/>
  </si>
  <si>
    <t>2015.5.31</t>
    <phoneticPr fontId="0" type="Hiragana"/>
  </si>
  <si>
    <t>터빈 및 보조(Diaphragm외)</t>
    <phoneticPr fontId="0" type="Hiragana"/>
  </si>
  <si>
    <t>터빈 및 보조(Blade외)</t>
    <phoneticPr fontId="0" type="Hiragana"/>
  </si>
  <si>
    <t>2016.6.1</t>
    <phoneticPr fontId="0" type="Hiragana"/>
  </si>
  <si>
    <t>GCP</t>
    <phoneticPr fontId="0" type="Hiragana"/>
  </si>
  <si>
    <t>2016.6.1</t>
    <phoneticPr fontId="0" type="Hiragana"/>
  </si>
  <si>
    <t>냉각탑</t>
    <phoneticPr fontId="0" type="Hiragana"/>
  </si>
  <si>
    <t>2016.6.1</t>
    <phoneticPr fontId="0" type="Hiragana"/>
  </si>
  <si>
    <t>석탄 운탄설비</t>
    <phoneticPr fontId="0" type="Hiragana"/>
  </si>
  <si>
    <t>2016.6.1</t>
  </si>
  <si>
    <t>전기집진설비</t>
    <phoneticPr fontId="0" type="Hiragana"/>
  </si>
  <si>
    <t>Steam Station 열연계장치</t>
    <phoneticPr fontId="0" type="Hiragana"/>
  </si>
  <si>
    <t>2017.6.30</t>
    <phoneticPr fontId="0" type="Hiragana"/>
  </si>
  <si>
    <t>Start-up Valve(ZI107)Actuator교체공사</t>
  </si>
  <si>
    <t>2017.8.11</t>
  </si>
  <si>
    <t>2차 추기 압력변경 설비</t>
  </si>
  <si>
    <t>2018.1.1</t>
    <phoneticPr fontId="0" type="Hiragana"/>
  </si>
  <si>
    <t>Main Stack 유리블럭</t>
  </si>
  <si>
    <t>2019.9.2</t>
    <phoneticPr fontId="0" type="Hiragana"/>
  </si>
  <si>
    <t>TMS 습식 TSP Analyzer &amp; Gas Probe</t>
  </si>
  <si>
    <t>합          계</t>
    <phoneticPr fontId="0" type="Hiragana"/>
  </si>
  <si>
    <t>차 량 운 반 구  명 세 서</t>
    <phoneticPr fontId="0" type="Hiragana"/>
  </si>
  <si>
    <t>전북집단에너지㈜</t>
    <phoneticPr fontId="0" type="Hiragana"/>
  </si>
  <si>
    <t>과 목</t>
    <phoneticPr fontId="0" type="Hiragana"/>
  </si>
  <si>
    <t>차 종</t>
    <phoneticPr fontId="0" type="Hiragana"/>
  </si>
  <si>
    <t>연 식</t>
    <phoneticPr fontId="0" type="Hiragana"/>
  </si>
  <si>
    <t>등록일</t>
    <phoneticPr fontId="0" type="Hiragana"/>
  </si>
  <si>
    <t>취득가액</t>
    <phoneticPr fontId="0" type="Hiragana"/>
  </si>
  <si>
    <t>감가상각누계액</t>
    <phoneticPr fontId="0" type="Hiragana"/>
  </si>
  <si>
    <t>기말장부가액</t>
    <phoneticPr fontId="0" type="Hiragana"/>
  </si>
  <si>
    <t>차량</t>
    <phoneticPr fontId="0" type="Hiragana"/>
  </si>
  <si>
    <t>스타렉스</t>
    <phoneticPr fontId="0" type="Hiragana"/>
  </si>
  <si>
    <t>2010</t>
    <phoneticPr fontId="0" type="Hiragana"/>
  </si>
  <si>
    <t>2010.7.19</t>
    <phoneticPr fontId="0" type="Hiragana"/>
  </si>
  <si>
    <t>봉    고</t>
    <phoneticPr fontId="0" type="Hiragana"/>
  </si>
  <si>
    <t>2012</t>
    <phoneticPr fontId="0" type="Hiragana"/>
  </si>
  <si>
    <t>2012.12.14</t>
    <phoneticPr fontId="0" type="Hiragana"/>
  </si>
  <si>
    <t>지게차</t>
    <phoneticPr fontId="0" type="Hiragana"/>
  </si>
  <si>
    <t>2008</t>
    <phoneticPr fontId="0" type="Hiragana"/>
  </si>
  <si>
    <t>2018.11.23</t>
    <phoneticPr fontId="0" type="Hiragana"/>
  </si>
  <si>
    <t>합          계</t>
    <phoneticPr fontId="0" type="Hiragana"/>
  </si>
  <si>
    <t>공  기  구   명  세  서</t>
    <phoneticPr fontId="0" type="Hiragana"/>
  </si>
  <si>
    <t>과 목</t>
    <phoneticPr fontId="0" type="Hiragana"/>
  </si>
  <si>
    <t>자 산 명</t>
    <phoneticPr fontId="0" type="Hiragana"/>
  </si>
  <si>
    <t>수량</t>
    <phoneticPr fontId="0" type="Hiragana"/>
  </si>
  <si>
    <t>기말장부가액</t>
    <phoneticPr fontId="0" type="Hiragana"/>
  </si>
  <si>
    <t>공기구</t>
    <phoneticPr fontId="0" type="Hiragana"/>
  </si>
  <si>
    <t>BELT CHANGING DEVICE</t>
  </si>
  <si>
    <t>STAND FOR BELT CHANGING DEVICE</t>
  </si>
  <si>
    <t>OIL JACK</t>
  </si>
  <si>
    <t>OIL PUMP</t>
  </si>
  <si>
    <t xml:space="preserve">TEST PLUG </t>
  </si>
  <si>
    <t>WIRE ROPE</t>
  </si>
  <si>
    <t>LIFTING BEAM</t>
  </si>
  <si>
    <t>STM FLUSHING TOOL</t>
  </si>
  <si>
    <t>BOLT HEATER</t>
  </si>
  <si>
    <t>TUBE EXPANDER &amp; HANDLE</t>
  </si>
  <si>
    <t>HANDLE FOR TUBE EXPANDER</t>
  </si>
  <si>
    <t>SPANNER</t>
    <phoneticPr fontId="0" type="Hiragana"/>
  </si>
  <si>
    <t>CALIBRATION WEIGHT</t>
  </si>
  <si>
    <t>TORQUE GAUGE</t>
  </si>
  <si>
    <t>ABRASION GAUGE FOR TABLE LINER</t>
  </si>
  <si>
    <t>MICRO METER</t>
  </si>
  <si>
    <t>DIAL GAUGE</t>
  </si>
  <si>
    <t>SOUND CHECK BAR</t>
  </si>
  <si>
    <t>SUPPORT</t>
  </si>
  <si>
    <t>TOOL BOX</t>
  </si>
  <si>
    <t>CALIBRATOR</t>
  </si>
  <si>
    <t>타정총</t>
  </si>
  <si>
    <t>유압작키</t>
  </si>
  <si>
    <t>VIBRATION METER</t>
  </si>
  <si>
    <t>PNEUMATIC CALIBRATOR</t>
  </si>
  <si>
    <t>무전기 10SET</t>
  </si>
  <si>
    <t>HYBRID RECORDER</t>
  </si>
  <si>
    <t>두께측정기, 진동측정기</t>
  </si>
  <si>
    <t>D.C용접기</t>
  </si>
  <si>
    <t>마그네트드릴, 베이링히팅기</t>
  </si>
  <si>
    <t>휴대용 탁도계</t>
  </si>
  <si>
    <t>석탄분쇄기</t>
  </si>
  <si>
    <t>center table</t>
  </si>
  <si>
    <t>balance table</t>
  </si>
  <si>
    <t>storage cabiner</t>
  </si>
  <si>
    <t>balance</t>
  </si>
  <si>
    <t>rough balance</t>
  </si>
  <si>
    <t>hot plate</t>
  </si>
  <si>
    <t>electric drying oven</t>
  </si>
  <si>
    <t>stop watch</t>
  </si>
  <si>
    <t>ph meter</t>
  </si>
  <si>
    <t>mollipore filter</t>
  </si>
  <si>
    <t>centrifuge</t>
  </si>
  <si>
    <t>orsat gas analyzer</t>
  </si>
  <si>
    <t>고압세척기</t>
  </si>
  <si>
    <t>Viblow Point</t>
  </si>
  <si>
    <t>수질분석기</t>
  </si>
  <si>
    <t>PH Meter(주보일러)</t>
  </si>
  <si>
    <t>온라인탁도계</t>
  </si>
  <si>
    <t>전자저울</t>
  </si>
  <si>
    <t>증기배관 Trap 정밀진단기</t>
  </si>
  <si>
    <t>무전기(파워텔 i355)</t>
  </si>
  <si>
    <t>CCR 기지국 무전기</t>
  </si>
  <si>
    <t>가스분석기기(GreenLine MK2)</t>
  </si>
  <si>
    <t>Hart Communicator</t>
  </si>
  <si>
    <t>설비진단시스템  VibLow CXⅡ</t>
  </si>
  <si>
    <t>진동계측기 SHOWA 1363A</t>
    <phoneticPr fontId="0" type="Hiragana"/>
  </si>
  <si>
    <t>통신모템  MDB-200</t>
  </si>
  <si>
    <t>StroboCcope</t>
  </si>
  <si>
    <t>열화상카메라(Fluke-TI45FT-20)</t>
  </si>
  <si>
    <t>소형발전기</t>
  </si>
  <si>
    <t>고정밀 온도계</t>
  </si>
  <si>
    <t>Earth Ground Clamp Meter</t>
  </si>
  <si>
    <t>탁도계</t>
  </si>
  <si>
    <t>가스검지기(Microclip XT)</t>
  </si>
  <si>
    <t>휴대용PH미터기</t>
  </si>
  <si>
    <t>진동계</t>
  </si>
  <si>
    <t>온수유량계측설비</t>
    <phoneticPr fontId="0" type="Hiragana"/>
  </si>
  <si>
    <t>수분측정기 샘플팬</t>
    <phoneticPr fontId="0" type="Hiragana"/>
  </si>
  <si>
    <t>스팀 유량시스템</t>
    <phoneticPr fontId="0" type="Hiragana"/>
  </si>
  <si>
    <t>석탄분석기(황분석기)</t>
    <phoneticPr fontId="0" type="Hiragana"/>
  </si>
  <si>
    <t>적산열량계</t>
    <phoneticPr fontId="0" type="Hiragana"/>
  </si>
  <si>
    <t>온수유량계측설비(배산장신지구)</t>
    <phoneticPr fontId="0" type="Hiragana"/>
  </si>
  <si>
    <t>온수유량계측설비(에코르)</t>
  </si>
  <si>
    <t>온수유량계측설비(배산부영1차)</t>
  </si>
  <si>
    <t>적산열량계(부송1단지 주거복지동)</t>
  </si>
  <si>
    <t>온수유량계측설비(오투그란데)</t>
  </si>
  <si>
    <t>합          계</t>
    <phoneticPr fontId="0" type="Hiragana"/>
  </si>
  <si>
    <t>석탄 미분쇄기(Pulverizer, 500DG)</t>
  </si>
  <si>
    <t>비  품   명  세  서</t>
    <phoneticPr fontId="0" type="Hiragana"/>
  </si>
  <si>
    <t>자 산 명</t>
    <phoneticPr fontId="0" type="Hiragana"/>
  </si>
  <si>
    <t>취득일</t>
    <phoneticPr fontId="0" type="Hiragana"/>
  </si>
  <si>
    <t>기말장부가액</t>
    <phoneticPr fontId="0" type="Hiragana"/>
  </si>
  <si>
    <t>비품</t>
    <phoneticPr fontId="0" type="Hiragana"/>
  </si>
  <si>
    <t>LOCAL HOUSE</t>
  </si>
  <si>
    <t>1997.10.25</t>
  </si>
  <si>
    <t>사무용 비품</t>
  </si>
  <si>
    <t>2000.07.25</t>
  </si>
  <si>
    <t>에어컨</t>
    <phoneticPr fontId="0" type="Hiragana"/>
  </si>
  <si>
    <t>2001.07.30</t>
  </si>
  <si>
    <t>도면함</t>
  </si>
  <si>
    <t>2001.12.28</t>
  </si>
  <si>
    <t>전력거래용PC</t>
  </si>
  <si>
    <t>2003.03.10</t>
  </si>
  <si>
    <t>CCTV</t>
  </si>
  <si>
    <t>2003.06.30</t>
  </si>
  <si>
    <t>식당용 비품</t>
  </si>
  <si>
    <t>2003.10.24</t>
  </si>
  <si>
    <t>헬스기구</t>
  </si>
  <si>
    <t>2003.10.31</t>
  </si>
  <si>
    <t>음향시설</t>
  </si>
  <si>
    <t>2004.02.27</t>
  </si>
  <si>
    <t>빔프로젝터</t>
  </si>
  <si>
    <t>2004.12.22</t>
  </si>
  <si>
    <t>Viop장비</t>
  </si>
  <si>
    <t>2005.02.28</t>
  </si>
  <si>
    <t>HARD COPY Converter</t>
  </si>
  <si>
    <t>2005.03.31</t>
  </si>
  <si>
    <t>사무용 비품(공무)</t>
  </si>
  <si>
    <t>2005.07.01</t>
  </si>
  <si>
    <t>접견실 의자</t>
  </si>
  <si>
    <t>2005.10.13</t>
  </si>
  <si>
    <t>자료실 수납장</t>
  </si>
  <si>
    <t>2005.10.03</t>
  </si>
  <si>
    <t>File Server</t>
  </si>
  <si>
    <t>2006.03.02</t>
  </si>
  <si>
    <t>화상회의시스템</t>
  </si>
  <si>
    <t>2006.08.17</t>
  </si>
  <si>
    <t>캠코더</t>
  </si>
  <si>
    <t>2006.10.31</t>
  </si>
  <si>
    <t>LCD 17" 모니터</t>
  </si>
  <si>
    <t>2006.12.14</t>
  </si>
  <si>
    <t>Bacbon Switch</t>
  </si>
  <si>
    <t>2006.12.22</t>
  </si>
  <si>
    <t>Firewall</t>
  </si>
  <si>
    <t>문서세단기</t>
    <phoneticPr fontId="0" type="Hiragana"/>
  </si>
  <si>
    <t>2007.01.11</t>
  </si>
  <si>
    <t>2007.03.30</t>
  </si>
  <si>
    <t>DLP 프로젝터 SDP-3580</t>
    <phoneticPr fontId="0" type="Hiragana"/>
  </si>
  <si>
    <t>2008.01.18</t>
  </si>
  <si>
    <t>IPT 시스템</t>
  </si>
  <si>
    <t>2009.02.12</t>
  </si>
  <si>
    <t>무전기 IS 200</t>
  </si>
  <si>
    <t>2009.10.08</t>
  </si>
  <si>
    <t>복사기</t>
  </si>
  <si>
    <t>2009.12.30</t>
  </si>
  <si>
    <t>정문 인터폰</t>
  </si>
  <si>
    <t>2010.02.24</t>
  </si>
  <si>
    <t>혈압측정기</t>
  </si>
  <si>
    <t>2010.07.02</t>
  </si>
  <si>
    <t>온수판매시스템</t>
  </si>
  <si>
    <t>2010.07.30</t>
  </si>
  <si>
    <t>냉난방기</t>
  </si>
  <si>
    <t>2010.08.20</t>
  </si>
  <si>
    <t>업무용PC(집단에너지)</t>
  </si>
  <si>
    <t>2010.09.14</t>
  </si>
  <si>
    <t>사무용비품</t>
  </si>
  <si>
    <t>2010.12.09</t>
  </si>
  <si>
    <t>적외선카메라</t>
  </si>
  <si>
    <t>2010.12.15</t>
  </si>
  <si>
    <t>차임벨</t>
  </si>
  <si>
    <t>대정이엠 Modem</t>
  </si>
  <si>
    <t>2011.03.30</t>
  </si>
  <si>
    <t>DCS 컴퓨터/모니터</t>
  </si>
  <si>
    <t>2011.05.19</t>
  </si>
  <si>
    <t>MF C2250 복합기</t>
  </si>
  <si>
    <t>2011.07.25</t>
  </si>
  <si>
    <t>TV</t>
    <phoneticPr fontId="0" type="Hiragana"/>
  </si>
  <si>
    <t>2012.10.31</t>
  </si>
  <si>
    <t>수처리실험대</t>
  </si>
  <si>
    <t>2012.12.28</t>
  </si>
  <si>
    <t>수처리약품기구장</t>
  </si>
  <si>
    <t>2012.12.20</t>
  </si>
  <si>
    <t>HMI/컴퓨터</t>
    <phoneticPr fontId="0" type="Hiragana"/>
  </si>
  <si>
    <t>2013.04.05</t>
  </si>
  <si>
    <t>CCR공용컴퓨터</t>
  </si>
  <si>
    <t>2013.05.10</t>
  </si>
  <si>
    <t>비상방송설비</t>
  </si>
  <si>
    <t>2014.04.30</t>
  </si>
  <si>
    <t>방재장비</t>
    <phoneticPr fontId="0" type="Hiragana"/>
  </si>
  <si>
    <t>2014.10.22</t>
  </si>
  <si>
    <t>항공장애주간표지등</t>
  </si>
  <si>
    <t>2014.12.19</t>
  </si>
  <si>
    <t>사택 가구</t>
    <phoneticPr fontId="0" type="Hiragana"/>
  </si>
  <si>
    <t>2015.01.19</t>
    <phoneticPr fontId="0" type="Hiragana"/>
  </si>
  <si>
    <t>2015.01.29</t>
    <phoneticPr fontId="0" type="Hiragana"/>
  </si>
  <si>
    <t>사무실 비품</t>
    <phoneticPr fontId="0" type="Hiragana"/>
  </si>
  <si>
    <t>2015.02.06</t>
    <phoneticPr fontId="0" type="Hiragana"/>
  </si>
  <si>
    <t>기지국 무전기 외</t>
    <phoneticPr fontId="0" type="Hiragana"/>
  </si>
  <si>
    <t>2015.04.30</t>
    <phoneticPr fontId="0" type="Hiragana"/>
  </si>
  <si>
    <t>2015.05.11</t>
    <phoneticPr fontId="0" type="Hiragana"/>
  </si>
  <si>
    <t>수처리실 감시장치</t>
    <phoneticPr fontId="0" type="Hiragana"/>
  </si>
  <si>
    <t>2015.07.31</t>
    <phoneticPr fontId="0" type="Hiragana"/>
  </si>
  <si>
    <t>EHP</t>
    <phoneticPr fontId="0" type="Hiragana"/>
  </si>
  <si>
    <t>2017.05.31</t>
    <phoneticPr fontId="0" type="Hiragana"/>
  </si>
  <si>
    <t>업무용 테블릿PC</t>
  </si>
  <si>
    <t>2017.06.29</t>
  </si>
  <si>
    <t>업무용비품(PC)</t>
  </si>
  <si>
    <t>석탄분석실 에어컨</t>
  </si>
  <si>
    <t>합          계</t>
    <phoneticPr fontId="0" type="Hiragana"/>
  </si>
  <si>
    <t>업무용비품(PC,대표이사실)</t>
  </si>
  <si>
    <t>2019.06.05</t>
    <phoneticPr fontId="0" type="Hiragana"/>
  </si>
  <si>
    <t>2018.10.31</t>
    <phoneticPr fontId="0" type="Hiragana"/>
  </si>
  <si>
    <t>2019.12.16</t>
    <phoneticPr fontId="0" type="Hiragana"/>
  </si>
  <si>
    <t>무  형  자  산  명  세  서</t>
    <phoneticPr fontId="0" type="Hiragana"/>
  </si>
  <si>
    <t>자 산 명</t>
    <phoneticPr fontId="0" type="Hiragana"/>
  </si>
  <si>
    <t>취득일</t>
    <phoneticPr fontId="0" type="Hiragana"/>
  </si>
  <si>
    <t>미상각잔액</t>
    <phoneticPr fontId="0" type="Hiragana"/>
  </si>
  <si>
    <t>소프트웨어</t>
    <phoneticPr fontId="0" type="Hiragana"/>
  </si>
  <si>
    <t>송수전선로탐사측량</t>
    <phoneticPr fontId="0" type="Hiragana"/>
  </si>
  <si>
    <t>2013.11.25</t>
    <phoneticPr fontId="0" type="Hiragana"/>
  </si>
  <si>
    <t>NEO ICUBE</t>
    <phoneticPr fontId="0" type="Hiragana"/>
  </si>
  <si>
    <t>2015.03.09</t>
    <phoneticPr fontId="0" type="Hiragana"/>
  </si>
  <si>
    <t>한컴 오피스</t>
    <phoneticPr fontId="0" type="Hiragana"/>
  </si>
  <si>
    <t>2015.03.30</t>
    <phoneticPr fontId="0" type="Hiragana"/>
  </si>
  <si>
    <t>파일서버</t>
    <phoneticPr fontId="0" type="Hiragana"/>
  </si>
  <si>
    <t>2015.04.14</t>
    <phoneticPr fontId="0" type="Hiragana"/>
  </si>
  <si>
    <t>증기량데이터 구축</t>
    <phoneticPr fontId="0" type="Hiragana"/>
  </si>
  <si>
    <t>2015.06.03</t>
    <phoneticPr fontId="0" type="Hiragana"/>
  </si>
  <si>
    <t xml:space="preserve">NEO ICUBE USER </t>
    <phoneticPr fontId="0" type="Hiragana"/>
  </si>
  <si>
    <t>2015.05.18</t>
    <phoneticPr fontId="0" type="Hiragana"/>
  </si>
  <si>
    <t>스마트 증빙처리</t>
    <phoneticPr fontId="0" type="Hiragana"/>
  </si>
  <si>
    <t>2015.08.21</t>
    <phoneticPr fontId="0" type="Hiragana"/>
  </si>
  <si>
    <t>MSEA</t>
    <phoneticPr fontId="0" type="Hiragana"/>
  </si>
  <si>
    <t>2015.10.27</t>
    <phoneticPr fontId="0" type="Hiragana"/>
  </si>
  <si>
    <t>기타보증금  명세서</t>
    <phoneticPr fontId="0" type="Hiragana"/>
  </si>
  <si>
    <t>기타보증금</t>
    <phoneticPr fontId="0" type="Hiragana"/>
  </si>
  <si>
    <t>금호어울림관리사무소</t>
    <phoneticPr fontId="0" type="Hiragana"/>
  </si>
  <si>
    <t>관리비 예치금</t>
    <phoneticPr fontId="0" type="Hiragana"/>
  </si>
  <si>
    <t>전북에너지서비스</t>
  </si>
  <si>
    <t>LNG 대금</t>
  </si>
  <si>
    <t>지디켐주식회사</t>
  </si>
  <si>
    <t>조연제</t>
  </si>
  <si>
    <t>(주)청우캠로지스</t>
  </si>
  <si>
    <t>㈜더존비즈온</t>
  </si>
  <si>
    <t>더존 클라우드서비스</t>
  </si>
  <si>
    <t/>
    <phoneticPr fontId="0" type="Hiragana"/>
  </si>
  <si>
    <t>고용보험료</t>
    <phoneticPr fontId="0" type="Hiragana"/>
  </si>
  <si>
    <t>근로복지공단</t>
    <phoneticPr fontId="0" type="Hiragana"/>
  </si>
  <si>
    <t>예수보증금   명세서</t>
    <phoneticPr fontId="0" type="Hiragana"/>
  </si>
  <si>
    <t>과 목</t>
    <phoneticPr fontId="0" type="Hiragana"/>
  </si>
  <si>
    <t>비고</t>
    <phoneticPr fontId="0" type="Hiragana"/>
  </si>
  <si>
    <t>예수보증금</t>
    <phoneticPr fontId="0" type="Hiragana"/>
  </si>
  <si>
    <t>열공급 보증금</t>
  </si>
  <si>
    <t>미지급비용  명세서</t>
    <phoneticPr fontId="0" type="Hiragana"/>
  </si>
  <si>
    <t>미지급 이자</t>
  </si>
  <si>
    <t>기말잔액</t>
    <phoneticPr fontId="0" type="Hiragana"/>
  </si>
  <si>
    <t>퇴 직 급 여 충 당 금  명 세 서</t>
    <phoneticPr fontId="0" type="Hiragana"/>
  </si>
  <si>
    <t>퇴직급여추계액</t>
    <phoneticPr fontId="0" type="Hiragana"/>
  </si>
  <si>
    <t>전기말  확 정 급 여 채 무</t>
    <phoneticPr fontId="0" type="Hiragana"/>
  </si>
  <si>
    <t>:</t>
    <phoneticPr fontId="0" type="Hiragana"/>
  </si>
  <si>
    <t>당  기   근  무   원  가</t>
    <phoneticPr fontId="0" type="Hiragana"/>
  </si>
  <si>
    <t>이     자      원     가</t>
    <phoneticPr fontId="0" type="Hiragana"/>
  </si>
  <si>
    <t>재 측 정  요  소  손  익</t>
    <phoneticPr fontId="0" type="Hiragana"/>
  </si>
  <si>
    <t>(보험수리적 손익)</t>
    <phoneticPr fontId="0" type="Hiragana"/>
  </si>
  <si>
    <t xml:space="preserve"> 당 기  퇴 직 금  지 급 액 </t>
    <phoneticPr fontId="0" type="Hiragana"/>
  </si>
  <si>
    <t>(퇴직보험금 수령)</t>
    <phoneticPr fontId="0" type="Hiragana"/>
  </si>
  <si>
    <t>당기말  확 정 급 여 채 무</t>
    <phoneticPr fontId="0" type="Hiragana"/>
  </si>
  <si>
    <t>장기 선수수익  명세서</t>
    <phoneticPr fontId="0" type="Hiragana"/>
  </si>
  <si>
    <t>과 목</t>
    <phoneticPr fontId="0" type="Hiragana"/>
  </si>
  <si>
    <t>내 용</t>
    <phoneticPr fontId="0" type="Hiragana"/>
  </si>
  <si>
    <t>장기선수수익</t>
    <phoneticPr fontId="0" type="Hiragana"/>
  </si>
  <si>
    <t/>
    <phoneticPr fontId="0" type="Hiragana"/>
  </si>
  <si>
    <t>장기종업원급여부채</t>
    <phoneticPr fontId="0" type="Hiragana"/>
  </si>
  <si>
    <t xml:space="preserve">  장기 근속 격려금  지급액</t>
    <phoneticPr fontId="0" type="Hiragana"/>
  </si>
  <si>
    <t>매출액 명세서</t>
    <phoneticPr fontId="0" type="Hiragana"/>
  </si>
  <si>
    <t>월별</t>
    <phoneticPr fontId="0" type="Hiragana"/>
  </si>
  <si>
    <t>전기매출</t>
    <phoneticPr fontId="0" type="Hiragana"/>
  </si>
  <si>
    <t>증기매출</t>
    <phoneticPr fontId="0" type="Hiragana"/>
  </si>
  <si>
    <t>지역난방</t>
    <phoneticPr fontId="0" type="Hiragana"/>
  </si>
  <si>
    <t>계</t>
    <phoneticPr fontId="0" type="Hiragana"/>
  </si>
  <si>
    <t>전북집단에너지</t>
    <phoneticPr fontId="0" type="Hiragana"/>
  </si>
  <si>
    <t>Ⅰ.재     료      비</t>
    <phoneticPr fontId="0" type="Hiragana"/>
  </si>
  <si>
    <t xml:space="preserve">    유    연   탄   비</t>
  </si>
  <si>
    <t xml:space="preserve">       기초 재고액</t>
    <phoneticPr fontId="0" type="Hiragana"/>
  </si>
  <si>
    <t xml:space="preserve">       당기 매입액</t>
    <phoneticPr fontId="0" type="Hiragana"/>
  </si>
  <si>
    <t xml:space="preserve">       기말 재고액</t>
    <phoneticPr fontId="0" type="Hiragana"/>
  </si>
  <si>
    <t xml:space="preserve">    L        N       G</t>
  </si>
  <si>
    <t xml:space="preserve">    용  수 및 약 품 비</t>
  </si>
  <si>
    <t xml:space="preserve">    소  각 열 구 입 비</t>
  </si>
  <si>
    <t xml:space="preserve">    기  타  재  료  비</t>
  </si>
  <si>
    <t xml:space="preserve">    전      력      비</t>
  </si>
  <si>
    <t xml:space="preserve">    세 금  과 공 과 금</t>
  </si>
  <si>
    <t xml:space="preserve">    소   모   품    비</t>
  </si>
  <si>
    <t xml:space="preserve">    폐  기 물 처 리 비</t>
  </si>
  <si>
    <t>Ⅳ.당기 총 제조 비용</t>
    <phoneticPr fontId="0" type="Hiragana"/>
  </si>
  <si>
    <t>Ⅴ.당기 제품제조원가</t>
    <phoneticPr fontId="0" type="Hiragana"/>
  </si>
  <si>
    <t>기 타 수 익  명 세 서</t>
    <phoneticPr fontId="0" type="Hiragana"/>
  </si>
  <si>
    <t>전북집단에너지㈜</t>
    <phoneticPr fontId="0" type="Hiragana"/>
  </si>
  <si>
    <t>과      목</t>
    <phoneticPr fontId="0" type="Hiragana"/>
  </si>
  <si>
    <t>내       용</t>
    <phoneticPr fontId="0" type="Hiragana"/>
  </si>
  <si>
    <t>금     액</t>
    <phoneticPr fontId="0" type="Hiragana"/>
  </si>
  <si>
    <t>비     고</t>
    <phoneticPr fontId="0" type="Hiragana"/>
  </si>
  <si>
    <t>공급잡익</t>
    <phoneticPr fontId="0" type="Hiragana"/>
  </si>
  <si>
    <t>장기선수수익 상각액</t>
    <phoneticPr fontId="0" type="Hiragana"/>
  </si>
  <si>
    <t>잡 수 익</t>
  </si>
  <si>
    <t>합            계</t>
    <phoneticPr fontId="0" type="Hiragana"/>
  </si>
  <si>
    <t>기 타 비 용   명 세 서</t>
    <phoneticPr fontId="0" type="Hiragana"/>
  </si>
  <si>
    <t>과    목</t>
    <phoneticPr fontId="0" type="Hiragana"/>
  </si>
  <si>
    <t>내       용</t>
    <phoneticPr fontId="0" type="Hiragana"/>
  </si>
  <si>
    <t>잡 손 실</t>
    <phoneticPr fontId="0" type="Hiragana"/>
  </si>
  <si>
    <t>금 융 수 익  명 세 서</t>
    <phoneticPr fontId="0" type="Hiragana"/>
  </si>
  <si>
    <t>거 래 처</t>
    <phoneticPr fontId="0" type="Hiragana"/>
  </si>
  <si>
    <t>이 자 수 익</t>
    <phoneticPr fontId="0" type="Hiragana"/>
  </si>
  <si>
    <t>금 융 원 가 명 세 서</t>
    <phoneticPr fontId="0" type="Hiragana"/>
  </si>
  <si>
    <t>과      목</t>
    <phoneticPr fontId="0" type="Hiragana"/>
  </si>
  <si>
    <t>내       용</t>
    <phoneticPr fontId="0" type="Hiragana"/>
  </si>
  <si>
    <t>거  래  처</t>
    <phoneticPr fontId="0" type="Hiragana"/>
  </si>
  <si>
    <t>비     고</t>
    <phoneticPr fontId="0" type="Hiragana"/>
  </si>
  <si>
    <t>합            계</t>
    <phoneticPr fontId="0" type="Hiragana"/>
  </si>
  <si>
    <t>당 기 감 소</t>
    <phoneticPr fontId="0" type="Hiragana"/>
  </si>
  <si>
    <t xml:space="preserve">  조연제</t>
    <phoneticPr fontId="0" type="Hiragana"/>
  </si>
  <si>
    <t>전 기 이 월</t>
    <phoneticPr fontId="0" type="Hiragana"/>
  </si>
  <si>
    <t>당 기 증 가</t>
    <phoneticPr fontId="0" type="Hiragana"/>
  </si>
  <si>
    <t>기 말 잔 액</t>
    <phoneticPr fontId="0" type="Hiragana"/>
  </si>
  <si>
    <t>익산시 신흥동 803-23</t>
    <phoneticPr fontId="0" type="Hiragana"/>
  </si>
  <si>
    <t>익산시 신동 816-2</t>
    <phoneticPr fontId="0" type="Hiragana"/>
  </si>
  <si>
    <t>1990.10.15</t>
    <phoneticPr fontId="0" type="Hiragana"/>
  </si>
  <si>
    <t>2010.5.1</t>
    <phoneticPr fontId="0" type="Hiragana"/>
  </si>
  <si>
    <t>2015.1.31</t>
    <phoneticPr fontId="0" type="Hiragana"/>
  </si>
  <si>
    <t xml:space="preserve">전북집단에너지㈜  </t>
    <phoneticPr fontId="0" type="Hiragana"/>
  </si>
  <si>
    <t>Ⅹ . 법인세비용차감전순이익</t>
    <phoneticPr fontId="0" type="Hiragana"/>
  </si>
  <si>
    <t xml:space="preserve"> 재   무   상   태   표</t>
    <phoneticPr fontId="34" type="noConversion"/>
  </si>
  <si>
    <t xml:space="preserve">      사  용  권  자  산</t>
  </si>
  <si>
    <t xml:space="preserve">      선      수      금</t>
  </si>
  <si>
    <t xml:space="preserve">      리    스   부   채</t>
  </si>
  <si>
    <t xml:space="preserve">      정  부  보  조  금</t>
  </si>
  <si>
    <t>기타단기금융상품</t>
    <phoneticPr fontId="0" type="Hiragana"/>
  </si>
  <si>
    <t>우리은행</t>
    <phoneticPr fontId="4" type="noConversion"/>
  </si>
  <si>
    <t>정기 예금</t>
    <phoneticPr fontId="4" type="noConversion"/>
  </si>
  <si>
    <t>오성첨단소재(주)</t>
  </si>
  <si>
    <t>(주)엘지화학</t>
  </si>
  <si>
    <t>주식회사 신정</t>
  </si>
  <si>
    <t>(주)경원에프엔비</t>
  </si>
  <si>
    <t>(유)신화종합관리</t>
  </si>
  <si>
    <t>부강주택관리㈜</t>
  </si>
  <si>
    <t>현대종합주택관리㈜</t>
  </si>
  <si>
    <t>익산우체국</t>
  </si>
  <si>
    <t xml:space="preserve">주택관리공단 </t>
  </si>
  <si>
    <t>미수수익  명세서</t>
    <phoneticPr fontId="0" type="Hiragana"/>
  </si>
  <si>
    <t>임원,가스배상 및 GL 보험료 기간 미경과분</t>
  </si>
  <si>
    <t>삼성화재보험</t>
  </si>
  <si>
    <t>자동차보험료 기간 미경과분</t>
  </si>
  <si>
    <t>환경책임보험료 기간 미경과분</t>
  </si>
  <si>
    <t>DB손해보험</t>
  </si>
  <si>
    <t>원재료</t>
    <phoneticPr fontId="34" type="noConversion"/>
  </si>
  <si>
    <t xml:space="preserve">  유  연  탄</t>
    <phoneticPr fontId="34" type="noConversion"/>
  </si>
  <si>
    <t xml:space="preserve">    L N G</t>
    <phoneticPr fontId="34" type="noConversion"/>
  </si>
  <si>
    <t xml:space="preserve">  용수및약품</t>
    <phoneticPr fontId="34" type="noConversion"/>
  </si>
  <si>
    <t xml:space="preserve">  소  각  열</t>
    <phoneticPr fontId="34" type="noConversion"/>
  </si>
  <si>
    <r>
      <t xml:space="preserve"> </t>
    </r>
    <r>
      <rPr>
        <sz val="11"/>
        <color indexed="8"/>
        <rFont val="굴림체"/>
        <family val="3"/>
        <charset val="129"/>
      </rPr>
      <t xml:space="preserve"> 요  소  수</t>
    </r>
    <phoneticPr fontId="34" type="noConversion"/>
  </si>
  <si>
    <r>
      <t xml:space="preserve"> </t>
    </r>
    <r>
      <rPr>
        <sz val="11"/>
        <color indexed="8"/>
        <rFont val="굴림체"/>
        <family val="3"/>
        <charset val="129"/>
      </rPr>
      <t xml:space="preserve">   소  계</t>
    </r>
    <phoneticPr fontId="34" type="noConversion"/>
  </si>
  <si>
    <t>재고자산 변동 명세서</t>
    <phoneticPr fontId="36" type="noConversion"/>
  </si>
  <si>
    <t>전북집단에너지㈜</t>
    <phoneticPr fontId="36" type="noConversion"/>
  </si>
  <si>
    <t>과 목</t>
    <phoneticPr fontId="36" type="noConversion"/>
  </si>
  <si>
    <r>
      <t>전 기</t>
    </r>
    <r>
      <rPr>
        <sz val="11"/>
        <color indexed="8"/>
        <rFont val="굴림체"/>
        <family val="3"/>
        <charset val="129"/>
      </rPr>
      <t xml:space="preserve"> 이 월</t>
    </r>
    <phoneticPr fontId="34" type="noConversion"/>
  </si>
  <si>
    <r>
      <t>당 기</t>
    </r>
    <r>
      <rPr>
        <sz val="11"/>
        <color indexed="8"/>
        <rFont val="굴림체"/>
        <family val="3"/>
        <charset val="129"/>
      </rPr>
      <t xml:space="preserve"> 증 가</t>
    </r>
    <phoneticPr fontId="34" type="noConversion"/>
  </si>
  <si>
    <r>
      <t>당 기</t>
    </r>
    <r>
      <rPr>
        <sz val="11"/>
        <color indexed="8"/>
        <rFont val="굴림체"/>
        <family val="3"/>
        <charset val="129"/>
      </rPr>
      <t xml:space="preserve"> 감 소</t>
    </r>
    <phoneticPr fontId="34" type="noConversion"/>
  </si>
  <si>
    <r>
      <t>기 말</t>
    </r>
    <r>
      <rPr>
        <sz val="11"/>
        <color indexed="8"/>
        <rFont val="굴림체"/>
        <family val="3"/>
        <charset val="129"/>
      </rPr>
      <t xml:space="preserve"> 잔 액</t>
    </r>
    <phoneticPr fontId="36" type="noConversion"/>
  </si>
  <si>
    <t>비고</t>
    <phoneticPr fontId="36" type="noConversion"/>
  </si>
  <si>
    <r>
      <t xml:space="preserve"> </t>
    </r>
    <r>
      <rPr>
        <sz val="11"/>
        <color indexed="8"/>
        <rFont val="굴림체"/>
        <family val="3"/>
        <charset val="129"/>
      </rPr>
      <t xml:space="preserve"> 조  연  제</t>
    </r>
    <phoneticPr fontId="34" type="noConversion"/>
  </si>
  <si>
    <t>저장품</t>
    <phoneticPr fontId="34" type="noConversion"/>
  </si>
  <si>
    <r>
      <t xml:space="preserve"> </t>
    </r>
    <r>
      <rPr>
        <sz val="11"/>
        <color indexed="8"/>
        <rFont val="굴림체"/>
        <family val="3"/>
        <charset val="129"/>
      </rPr>
      <t xml:space="preserve"> 예  비  품</t>
    </r>
    <phoneticPr fontId="34" type="noConversion"/>
  </si>
  <si>
    <t>합  계</t>
    <phoneticPr fontId="36" type="noConversion"/>
  </si>
  <si>
    <t>품 명</t>
    <phoneticPr fontId="0" type="Hiragana"/>
  </si>
  <si>
    <t>오성첨단소재 인입배관</t>
  </si>
  <si>
    <t>2020.04.22</t>
    <phoneticPr fontId="4" type="noConversion"/>
  </si>
  <si>
    <t>증기공급배관(LG화학사거리~두산솔루스)</t>
  </si>
  <si>
    <t>2020.12.30</t>
    <phoneticPr fontId="4" type="noConversion"/>
  </si>
  <si>
    <t>환경설비(배연 탈황 및 탈질)</t>
  </si>
  <si>
    <t>2020.02.29</t>
    <phoneticPr fontId="4" type="noConversion"/>
  </si>
  <si>
    <t>터빈 및 보조(Diaphragm 및 Blade 교체)</t>
  </si>
  <si>
    <t>2020.08.25</t>
    <phoneticPr fontId="4" type="noConversion"/>
  </si>
  <si>
    <t>온수유량계측설비(휴먼5-1,5-2,부영2단지)</t>
  </si>
  <si>
    <t>적산열량계측설비(부송주공1,3단지, 장신휴먼1,2,3단지)</t>
  </si>
  <si>
    <t>업무용 PC(비품)</t>
  </si>
  <si>
    <t>전산실 에어컨(1)</t>
  </si>
  <si>
    <t>Coal MCC 에어컨</t>
  </si>
  <si>
    <t>2020.05.29</t>
    <phoneticPr fontId="4" type="noConversion"/>
  </si>
  <si>
    <t>2020.06.12</t>
    <phoneticPr fontId="4" type="noConversion"/>
  </si>
  <si>
    <t>2020.06.12</t>
    <phoneticPr fontId="4" type="noConversion"/>
  </si>
  <si>
    <t>임원사택 비품(가전및 PC)</t>
    <phoneticPr fontId="0" type="Hiragana"/>
  </si>
  <si>
    <t>사무용비품(PC)</t>
    <phoneticPr fontId="0" type="Hiragana"/>
  </si>
  <si>
    <t>CCR 에어컨</t>
    <phoneticPr fontId="0" type="Hiragana"/>
  </si>
  <si>
    <t>(주)핸들포유</t>
  </si>
  <si>
    <t>대리운전 서비스이용 계약금(보증금)</t>
    <phoneticPr fontId="4" type="noConversion"/>
  </si>
  <si>
    <t>매 입 채 무  명 세 서</t>
    <phoneticPr fontId="36" type="noConversion"/>
  </si>
  <si>
    <t>과 목</t>
    <phoneticPr fontId="36" type="noConversion"/>
  </si>
  <si>
    <t>거래처</t>
    <phoneticPr fontId="34" type="noConversion"/>
  </si>
  <si>
    <t>내용</t>
    <phoneticPr fontId="34" type="noConversion"/>
  </si>
  <si>
    <t>금     액</t>
    <phoneticPr fontId="36" type="noConversion"/>
  </si>
  <si>
    <t>매입채무</t>
    <phoneticPr fontId="34" type="noConversion"/>
  </si>
  <si>
    <t>합          계</t>
    <phoneticPr fontId="36" type="noConversion"/>
  </si>
  <si>
    <t>미지급금   명세서</t>
    <phoneticPr fontId="36" type="noConversion"/>
  </si>
  <si>
    <t>미지급금</t>
    <phoneticPr fontId="34" type="noConversion"/>
  </si>
  <si>
    <t>우리카드(유류전용)</t>
  </si>
  <si>
    <t>우리카드(하이패스)</t>
  </si>
  <si>
    <t>소  계</t>
    <phoneticPr fontId="34" type="noConversion"/>
  </si>
  <si>
    <t>계근비</t>
  </si>
  <si>
    <t>석고</t>
  </si>
  <si>
    <t>Fly-ash</t>
  </si>
  <si>
    <t>(유)천지인써비스</t>
  </si>
  <si>
    <t>대형공구</t>
  </si>
  <si>
    <t>(유)세기환경</t>
  </si>
  <si>
    <t>동원샘물(익산중앙점)</t>
  </si>
  <si>
    <t>생수</t>
  </si>
  <si>
    <r>
      <t xml:space="preserve">소 </t>
    </r>
    <r>
      <rPr>
        <sz val="11"/>
        <color indexed="8"/>
        <rFont val="굴림체"/>
        <family val="3"/>
        <charset val="129"/>
      </rPr>
      <t xml:space="preserve"> 계</t>
    </r>
    <phoneticPr fontId="34" type="noConversion"/>
  </si>
  <si>
    <t>퇴직자 연말정산 환급금</t>
  </si>
  <si>
    <t>선수금   명세서</t>
    <phoneticPr fontId="36" type="noConversion"/>
  </si>
  <si>
    <t>선수금</t>
    <phoneticPr fontId="34" type="noConversion"/>
  </si>
  <si>
    <t>합          계</t>
    <phoneticPr fontId="36" type="noConversion"/>
  </si>
  <si>
    <t>소 계</t>
    <phoneticPr fontId="0" type="Hiragana"/>
  </si>
  <si>
    <t>차 입 금  명 세 서</t>
    <phoneticPr fontId="36" type="noConversion"/>
  </si>
  <si>
    <t>차  입  내  용</t>
    <phoneticPr fontId="34" type="noConversion"/>
  </si>
  <si>
    <t>당  기  변  동</t>
    <phoneticPr fontId="34" type="noConversion"/>
  </si>
  <si>
    <t>차입처</t>
    <phoneticPr fontId="36" type="noConversion"/>
  </si>
  <si>
    <t>과목</t>
    <phoneticPr fontId="36" type="noConversion"/>
  </si>
  <si>
    <t>기간</t>
    <phoneticPr fontId="36" type="noConversion"/>
  </si>
  <si>
    <t>이율</t>
    <phoneticPr fontId="36" type="noConversion"/>
  </si>
  <si>
    <t>계약번호</t>
    <phoneticPr fontId="34" type="noConversion"/>
  </si>
  <si>
    <t>기초잔액</t>
    <phoneticPr fontId="36" type="noConversion"/>
  </si>
  <si>
    <t>당기증가</t>
    <phoneticPr fontId="36" type="noConversion"/>
  </si>
  <si>
    <t>당기감소</t>
    <phoneticPr fontId="36" type="noConversion"/>
  </si>
  <si>
    <t>기말잔액</t>
    <phoneticPr fontId="36" type="noConversion"/>
  </si>
  <si>
    <t>2019년</t>
    <phoneticPr fontId="34" type="noConversion"/>
  </si>
  <si>
    <t>2020년</t>
    <phoneticPr fontId="34" type="noConversion"/>
  </si>
  <si>
    <t>환경정책자금</t>
    <phoneticPr fontId="34" type="noConversion"/>
  </si>
  <si>
    <t>2019.04.25~       2026.03.15</t>
    <phoneticPr fontId="34" type="noConversion"/>
  </si>
  <si>
    <t>1249000011056(1)</t>
  </si>
  <si>
    <t>영등동지점</t>
    <phoneticPr fontId="4" type="noConversion"/>
  </si>
  <si>
    <t>1249000011056(2)</t>
  </si>
  <si>
    <t>2020.04.09~       2026.03.16</t>
    <phoneticPr fontId="34" type="noConversion"/>
  </si>
  <si>
    <t>1249000011056(3)</t>
    <phoneticPr fontId="34" type="noConversion"/>
  </si>
  <si>
    <t xml:space="preserve"> </t>
    <phoneticPr fontId="34" type="noConversion"/>
  </si>
  <si>
    <t>지역난방배관 공사부담금(2014이전)</t>
  </si>
  <si>
    <t>배산부영2차 난방배관 공사부담금(2015년)</t>
  </si>
  <si>
    <t>지역난방 공사비부담금(2018.12.12)</t>
  </si>
  <si>
    <t>지역난방 공사비부담금(2019.4.18)</t>
  </si>
  <si>
    <t xml:space="preserve"> 단수정리</t>
  </si>
  <si>
    <t xml:space="preserve"> MMDA  이자</t>
  </si>
  <si>
    <t xml:space="preserve"> 우리은행 익산</t>
  </si>
  <si>
    <t xml:space="preserve"> 외환은행 공단</t>
  </si>
  <si>
    <t xml:space="preserve"> 예금  이자</t>
  </si>
  <si>
    <t xml:space="preserve"> 기업은행 익산</t>
  </si>
  <si>
    <t xml:space="preserve"> 환경정책자금 이자</t>
  </si>
  <si>
    <t xml:space="preserve"> 우리은행 영등동</t>
  </si>
  <si>
    <t xml:space="preserve"> 보  험  수  리  적  손  익</t>
    <phoneticPr fontId="4" type="noConversion"/>
  </si>
  <si>
    <t>2020년 12월 31일 현재</t>
    <phoneticPr fontId="0" type="Hiragana"/>
  </si>
  <si>
    <t>리  스  부  채       명 세 서</t>
    <phoneticPr fontId="0" type="Hiragana"/>
  </si>
  <si>
    <t>당 기   리 스 부 채(비유동)</t>
    <phoneticPr fontId="0" type="Hiragana"/>
  </si>
  <si>
    <t>당 기   리  스  부  채(유동)</t>
    <phoneticPr fontId="0" type="Hiragana"/>
  </si>
  <si>
    <t>당 기 말    리  스  부  채</t>
    <phoneticPr fontId="0" type="Hiragana"/>
  </si>
  <si>
    <t>전 기 말    리  스  부  채</t>
    <phoneticPr fontId="0" type="Hiragana"/>
  </si>
  <si>
    <t>2019년 1월 1일(당기초)</t>
    <phoneticPr fontId="0" type="Hiragana"/>
  </si>
  <si>
    <t>2020년 1월 1일(당기초)</t>
    <phoneticPr fontId="0" type="Hiragana"/>
  </si>
  <si>
    <t>2020년12월31일(당기말)</t>
    <phoneticPr fontId="0" type="Hiragana"/>
  </si>
  <si>
    <t>2019년12월31일(당기말)</t>
    <phoneticPr fontId="0" type="Hiragana"/>
  </si>
  <si>
    <t xml:space="preserve">  2018상각액</t>
  </si>
  <si>
    <t xml:space="preserve">  2019상각액</t>
  </si>
  <si>
    <t>미수수익</t>
  </si>
  <si>
    <t>비업무용승용차</t>
  </si>
  <si>
    <t>감가상각비</t>
  </si>
  <si>
    <t>장기종업원급여채무</t>
  </si>
  <si>
    <t>장기선수수익</t>
  </si>
  <si>
    <t>이월결손금</t>
  </si>
  <si>
    <t>2019년 12월31일
일시적차이</t>
    <phoneticPr fontId="0" type="Hiragana"/>
  </si>
  <si>
    <t>현   금   흐   름   표</t>
    <phoneticPr fontId="0" type="Hiragana"/>
  </si>
  <si>
    <t>1.당기순이익(손실)</t>
  </si>
  <si>
    <t>4.영업활동으로 인한 자산ㆍ부채의 변동</t>
  </si>
  <si>
    <t>V.기초의 현금및현금성자산</t>
  </si>
  <si>
    <t xml:space="preserve">      유 동 성 장 기부채</t>
  </si>
  <si>
    <t xml:space="preserve">    2021년 11월 30일 현재</t>
    <phoneticPr fontId="36" type="noConversion"/>
  </si>
  <si>
    <t>솔루스첨단소재(주) 공사비부담금</t>
  </si>
  <si>
    <t>익산종합베어링</t>
  </si>
  <si>
    <t>물품대금</t>
  </si>
  <si>
    <t>연료회수 운반 수수료</t>
  </si>
  <si>
    <t>전기 보증금</t>
  </si>
  <si>
    <t>한국전력공사</t>
  </si>
  <si>
    <t>소 계</t>
    <phoneticPr fontId="4" type="noConversion"/>
  </si>
  <si>
    <t>배출권</t>
    <phoneticPr fontId="4" type="noConversion"/>
  </si>
  <si>
    <t>KAU20 10,000Ton 구매(배출권시장 거래대금(매수자))</t>
  </si>
  <si>
    <t>2021.01.31</t>
    <phoneticPr fontId="4" type="noConversion"/>
  </si>
  <si>
    <t>KAU21(33,000원*7,900Ton)배출권시장 거래대금</t>
  </si>
  <si>
    <t>KAU21(30,000원*9,500Ton)배출권시장 거래대금</t>
  </si>
  <si>
    <t>2021.11.30</t>
    <phoneticPr fontId="4" type="noConversion"/>
  </si>
  <si>
    <t>현금</t>
  </si>
  <si>
    <t>정기예금 명세서</t>
    <phoneticPr fontId="0" type="Hiragana"/>
  </si>
  <si>
    <t>우리은행</t>
  </si>
  <si>
    <t>정기 예금</t>
  </si>
  <si>
    <t>Fly Ash Bin</t>
  </si>
  <si>
    <t xml:space="preserve">HOB(Boiler) MCC Panel </t>
  </si>
  <si>
    <t>지역난방 열원설비(HMI Workstation 및 PLC 교체)</t>
  </si>
  <si>
    <t xml:space="preserve">Bio Mass 혼소설비 </t>
  </si>
  <si>
    <t>2021.07.20</t>
    <phoneticPr fontId="4" type="noConversion"/>
  </si>
  <si>
    <t>2021.09.30</t>
    <phoneticPr fontId="4" type="noConversion"/>
  </si>
  <si>
    <t>2021.11.12</t>
    <phoneticPr fontId="4" type="noConversion"/>
  </si>
  <si>
    <t>k3</t>
    <phoneticPr fontId="4" type="noConversion"/>
  </si>
  <si>
    <t>2021</t>
    <phoneticPr fontId="0" type="Hiragana"/>
  </si>
  <si>
    <t>2021.03.11</t>
    <phoneticPr fontId="0" type="Hiragana"/>
  </si>
  <si>
    <t>적산열량계측설비(배산휴먼4단지, 우체국)</t>
  </si>
  <si>
    <t>석탄분석기(발열량계)</t>
    <phoneticPr fontId="0" type="Hiragana"/>
  </si>
  <si>
    <t>에어컨 구매(보조보일러실, 수처리동 실험실)</t>
  </si>
  <si>
    <t>임원사택 비품(정수기)</t>
  </si>
  <si>
    <t>업무용 PC</t>
  </si>
  <si>
    <t xml:space="preserve">      보      증      금</t>
  </si>
  <si>
    <t xml:space="preserve">      배    출   부   채</t>
  </si>
  <si>
    <t xml:space="preserve">      임 직 원   급   여</t>
  </si>
  <si>
    <t xml:space="preserve">      퇴직급여충당금전입</t>
  </si>
  <si>
    <t xml:space="preserve">      장기종업원급여부채</t>
  </si>
  <si>
    <t xml:space="preserve">      복  리  후  생  비</t>
  </si>
  <si>
    <t xml:space="preserve">      여  비  교  통  비</t>
  </si>
  <si>
    <t xml:space="preserve">      접      대      비</t>
  </si>
  <si>
    <t xml:space="preserve">      통      신      비</t>
  </si>
  <si>
    <t xml:space="preserve">      전  력  수  도  료</t>
  </si>
  <si>
    <t xml:space="preserve">      세 금 과  공 과 금</t>
  </si>
  <si>
    <t xml:space="preserve">      유형 자산 상 각 비</t>
  </si>
  <si>
    <t xml:space="preserve">      무형 자산 상 각 비</t>
  </si>
  <si>
    <t xml:space="preserve">      지  급  임  차  료</t>
  </si>
  <si>
    <t xml:space="preserve">      수      선      비</t>
  </si>
  <si>
    <t xml:space="preserve">      보      험      료</t>
  </si>
  <si>
    <t xml:space="preserve">      교  육  훈  련  비</t>
  </si>
  <si>
    <t xml:space="preserve">      도  서  인  쇄  비</t>
  </si>
  <si>
    <t xml:space="preserve">      피      복      비</t>
  </si>
  <si>
    <t xml:space="preserve">      소    모   품   비</t>
  </si>
  <si>
    <t xml:space="preserve">      지  급  수  수  료</t>
  </si>
  <si>
    <t xml:space="preserve">      광  고  선  전  비</t>
  </si>
  <si>
    <t xml:space="preserve">      잡              비</t>
  </si>
  <si>
    <t>제 조 원 가   명 세 서</t>
    <phoneticPr fontId="0" type="Hiragana"/>
  </si>
  <si>
    <t xml:space="preserve">    통      신      비</t>
  </si>
  <si>
    <t xml:space="preserve">    유 형 자 산 상각비</t>
  </si>
  <si>
    <t xml:space="preserve">    수      선      비</t>
  </si>
  <si>
    <t xml:space="preserve">    보      험      료</t>
  </si>
  <si>
    <t xml:space="preserve">    도  서  인  쇄  비</t>
  </si>
  <si>
    <t xml:space="preserve">    배   출    원   가</t>
  </si>
  <si>
    <t xml:space="preserve">    지  급  수  수  료</t>
  </si>
  <si>
    <t>우리은행
(영등동지점)</t>
    <phoneticPr fontId="0" type="Hiragana"/>
  </si>
  <si>
    <t>MMDA</t>
    <phoneticPr fontId="0" type="Hiragana"/>
  </si>
  <si>
    <t>철근콘크리트</t>
  </si>
  <si>
    <t>변전실(송수전실)</t>
    <phoneticPr fontId="4" type="noConversion"/>
  </si>
  <si>
    <t>중화조</t>
  </si>
  <si>
    <t>구축물</t>
    <phoneticPr fontId="4" type="noConversion"/>
  </si>
  <si>
    <t>유연탄 대금</t>
  </si>
  <si>
    <t>(유)아톤산업</t>
  </si>
  <si>
    <t xml:space="preserve">요소수 </t>
  </si>
  <si>
    <t>석회석</t>
  </si>
  <si>
    <t>우리카드</t>
  </si>
  <si>
    <t>법인카드 (대표이사)</t>
  </si>
  <si>
    <t>법인카드 (오경수)</t>
  </si>
  <si>
    <t>법인카드 (김응석)</t>
  </si>
  <si>
    <t>법인카드 (경영기획실)</t>
  </si>
  <si>
    <t>법인카드 (전북집단에너지)</t>
  </si>
  <si>
    <t>장기차입금</t>
    <phoneticPr fontId="4" type="noConversion"/>
  </si>
  <si>
    <t>유동성장기부채</t>
    <phoneticPr fontId="4" type="noConversion"/>
  </si>
  <si>
    <t>2021년 1월 1일(당기초)</t>
    <phoneticPr fontId="0" type="Hiragana"/>
  </si>
  <si>
    <t>사용권자산</t>
  </si>
  <si>
    <t>리스부채</t>
  </si>
  <si>
    <t>6.</t>
    <phoneticPr fontId="0" type="Hiragana"/>
  </si>
  <si>
    <t>7.</t>
    <phoneticPr fontId="0" type="Hiragana"/>
  </si>
  <si>
    <t>8.</t>
    <phoneticPr fontId="0" type="Hiragana"/>
  </si>
  <si>
    <t>2019년말
일시적차이</t>
    <phoneticPr fontId="0" type="Hiragana"/>
  </si>
  <si>
    <t>3,058,763,029</t>
  </si>
  <si>
    <t>2,301,050,440</t>
  </si>
  <si>
    <t>46,508,072,108</t>
  </si>
  <si>
    <t>79,481,540</t>
  </si>
  <si>
    <t xml:space="preserve">      소  프  트  웨  어</t>
  </si>
  <si>
    <t xml:space="preserve">      배      출      권</t>
  </si>
  <si>
    <t>1,001,720,000</t>
  </si>
  <si>
    <t>4,627,030,000</t>
  </si>
  <si>
    <t>7,157,801,090</t>
  </si>
  <si>
    <t xml:space="preserve"> 손   익   계   산   서</t>
    <phoneticPr fontId="0" type="Hiragana"/>
  </si>
  <si>
    <t>Ⅰ. 매      출      액</t>
    <phoneticPr fontId="0" type="Hiragana"/>
  </si>
  <si>
    <t>Ⅲ  . 매  출  총  이  익</t>
    <phoneticPr fontId="0" type="Hiragana"/>
  </si>
  <si>
    <t>Ⅴ. 영   업   이   익</t>
    <phoneticPr fontId="0" type="Hiragana"/>
  </si>
  <si>
    <t xml:space="preserve">      잡      수      익</t>
    <phoneticPr fontId="0" type="Hiragana"/>
  </si>
  <si>
    <t>Ⅶ. 기   타   비   용</t>
    <phoneticPr fontId="0" type="Hiragana"/>
  </si>
  <si>
    <t xml:space="preserve">      이    자   수   익</t>
    <phoneticPr fontId="0" type="Hiragana"/>
  </si>
  <si>
    <t>ⅩⅡ.당  기  순 이 익</t>
    <phoneticPr fontId="0" type="Hiragana"/>
  </si>
  <si>
    <t>외환은행(공단)</t>
    <phoneticPr fontId="0" type="Hiragana"/>
  </si>
  <si>
    <t>2022년 8월 31일 현재</t>
    <phoneticPr fontId="0" type="Hiragana"/>
  </si>
  <si>
    <t>외상매출금</t>
  </si>
  <si>
    <t>(유)홍익종합관리</t>
  </si>
  <si>
    <t>DCS UP-GRADE 및 WORKSTATION 교체</t>
  </si>
  <si>
    <t>2022.08.31</t>
    <phoneticPr fontId="4" type="noConversion"/>
  </si>
  <si>
    <t>수처리판넬 PLC</t>
  </si>
  <si>
    <t>적산열량계측설비(배산에코르)</t>
  </si>
  <si>
    <t>hob hmi workstation</t>
  </si>
  <si>
    <t xml:space="preserve">DH 전기실 에어컨 </t>
  </si>
  <si>
    <t>금     액</t>
    <phoneticPr fontId="34" type="noConversion"/>
  </si>
  <si>
    <t>제이에이치 주식회사</t>
  </si>
  <si>
    <t>대기 TMS 관리유지보수 용역비용</t>
  </si>
  <si>
    <t>유한회사 아이티솔루션</t>
  </si>
  <si>
    <t>(주)홈푸드시스템</t>
  </si>
  <si>
    <t>부가가치세 전자신고 할인</t>
    <phoneticPr fontId="0" type="Hiragana"/>
  </si>
  <si>
    <t>카드대금할인</t>
    <phoneticPr fontId="0" type="Hiragana"/>
  </si>
  <si>
    <t>단수정리</t>
    <phoneticPr fontId="0" type="Hiragana"/>
  </si>
  <si>
    <t>배출권구매(3,256톤)</t>
  </si>
  <si>
    <t>2021년 배출권 제출</t>
  </si>
  <si>
    <t>Bizbox Alpha</t>
  </si>
  <si>
    <t>2022.01.28</t>
    <phoneticPr fontId="0" type="Hiragana"/>
  </si>
  <si>
    <t>2021년</t>
    <phoneticPr fontId="34" type="noConversion"/>
  </si>
  <si>
    <t xml:space="preserve">      잡      손      실</t>
  </si>
  <si>
    <t xml:space="preserve">      리스부채  이자비용</t>
  </si>
  <si>
    <t>외환은행(본점)</t>
  </si>
  <si>
    <t>보통예금</t>
    <phoneticPr fontId="4" type="noConversion"/>
  </si>
  <si>
    <t>상일</t>
  </si>
  <si>
    <t>(주)유니온 케미칼 익산</t>
  </si>
  <si>
    <t>배산제일풍경채에듀파크아파트 입주자대표회의</t>
  </si>
  <si>
    <t>선급법인세 정리</t>
  </si>
  <si>
    <t>사무용 의자</t>
  </si>
  <si>
    <t>업무용PC(4층사무실)</t>
  </si>
  <si>
    <t>유니온케미칼 증기배관</t>
    <phoneticPr fontId="4" type="noConversion"/>
  </si>
  <si>
    <t>동우화인켐 1부지 증기배관</t>
    <phoneticPr fontId="4" type="noConversion"/>
  </si>
  <si>
    <t>2022.11.21</t>
    <phoneticPr fontId="0" type="Hiragana"/>
  </si>
  <si>
    <t>2022.11.30</t>
    <phoneticPr fontId="0" type="Hiragana"/>
  </si>
  <si>
    <t>적산열량계측설비(배산부영1차)</t>
  </si>
  <si>
    <t>TMS 습식 TSP Analyzer &amp; Gas Probe(정부보조금)</t>
  </si>
  <si>
    <t>정부보조금 부채에서 자산으로 계정재분류</t>
    <phoneticPr fontId="4" type="noConversion"/>
  </si>
  <si>
    <t>배출권구매(11,885톤)</t>
  </si>
  <si>
    <t>배출권구매(9,000톤)</t>
  </si>
  <si>
    <t>2022.3.31</t>
  </si>
  <si>
    <t>2022.6.30</t>
  </si>
  <si>
    <t>배출권구매(7,815톤)</t>
  </si>
  <si>
    <t>2022.10.31</t>
  </si>
  <si>
    <t>2022.11.30</t>
  </si>
  <si>
    <t>2022.12.31</t>
  </si>
  <si>
    <t>배출권구매(127톤)</t>
  </si>
  <si>
    <t>진영유공압</t>
  </si>
  <si>
    <t>컬러복사기 임대료 외</t>
    <phoneticPr fontId="4" type="noConversion"/>
  </si>
  <si>
    <t>베어링 외</t>
  </si>
  <si>
    <t xml:space="preserve">유니온케미칼 공사비부담금 </t>
  </si>
  <si>
    <t xml:space="preserve"> 2022말까지 상각비 </t>
  </si>
  <si>
    <t>Ⅱ.노     무     비</t>
    <phoneticPr fontId="0" type="Hiragana"/>
  </si>
  <si>
    <t>Ⅲ.제  조  경    비</t>
    <phoneticPr fontId="0" type="Hiragana"/>
  </si>
  <si>
    <t>이 자 비 용</t>
  </si>
  <si>
    <t>예수금   명세서</t>
    <phoneticPr fontId="0" type="Hiragana"/>
  </si>
  <si>
    <t>전북집단에너지㈜</t>
    <phoneticPr fontId="0" type="Hiragana"/>
  </si>
  <si>
    <t>과 목</t>
    <phoneticPr fontId="0" type="Hiragana"/>
  </si>
  <si>
    <t>거래처</t>
    <phoneticPr fontId="0" type="Hiragana"/>
  </si>
  <si>
    <t>금     액</t>
    <phoneticPr fontId="0" type="Hiragana"/>
  </si>
  <si>
    <t>소득세</t>
    <phoneticPr fontId="0" type="Hiragana"/>
  </si>
  <si>
    <t>익산세무서</t>
    <phoneticPr fontId="0" type="Hiragana"/>
  </si>
  <si>
    <t>소  계</t>
    <phoneticPr fontId="0" type="Hiragana"/>
  </si>
  <si>
    <t>지방소득세</t>
    <phoneticPr fontId="0" type="Hiragana"/>
  </si>
  <si>
    <t>국민연금</t>
    <phoneticPr fontId="0" type="Hiragana"/>
  </si>
  <si>
    <t>국민연금관리공단</t>
    <phoneticPr fontId="0" type="Hiragana"/>
  </si>
  <si>
    <t>건강보험료</t>
    <phoneticPr fontId="0" type="Hiragana"/>
  </si>
  <si>
    <t>국민건강보험공단</t>
    <phoneticPr fontId="0" type="Hiragana"/>
  </si>
  <si>
    <t/>
  </si>
  <si>
    <t>합          계</t>
    <phoneticPr fontId="0" type="Hiragana"/>
  </si>
  <si>
    <t>과 목</t>
    <phoneticPr fontId="0" type="Hiragana"/>
  </si>
  <si>
    <t>비고</t>
    <phoneticPr fontId="0" type="Hiragana"/>
  </si>
  <si>
    <t>8,000,000,000</t>
  </si>
  <si>
    <t>1,364,000</t>
  </si>
  <si>
    <t>8,029,678,588</t>
  </si>
  <si>
    <t>1,958,701,793</t>
  </si>
  <si>
    <t>17,000,000,000</t>
  </si>
  <si>
    <t>크로다코리아(주)</t>
  </si>
  <si>
    <t>2023년 6월 30일 현재</t>
    <phoneticPr fontId="0" type="Hiragana"/>
  </si>
  <si>
    <t>2021.05.25</t>
  </si>
  <si>
    <t>2021.09.27</t>
  </si>
  <si>
    <t>2021.11.29</t>
  </si>
  <si>
    <t>2022.06.15</t>
  </si>
  <si>
    <t>2023.01.31</t>
  </si>
  <si>
    <t>2023.02.28</t>
  </si>
  <si>
    <t>임원사택 의류관리기</t>
  </si>
  <si>
    <t>2023.05.23</t>
    <phoneticPr fontId="4" type="noConversion"/>
  </si>
  <si>
    <t>440 MCC 에어컨</t>
  </si>
  <si>
    <t>2023.05.11</t>
    <phoneticPr fontId="4" type="noConversion"/>
  </si>
  <si>
    <t>휴대용열화상카메라</t>
  </si>
  <si>
    <t>2023.06.05</t>
    <phoneticPr fontId="4" type="noConversion"/>
  </si>
  <si>
    <t>오피스디포익산점</t>
  </si>
  <si>
    <t>삼오정보통신</t>
  </si>
  <si>
    <t>준 이엔지 주식회사</t>
  </si>
  <si>
    <t>우리카드(송기현)</t>
  </si>
  <si>
    <t xml:space="preserve"> 정기 예금 이자</t>
    <phoneticPr fontId="4" type="noConversion"/>
  </si>
  <si>
    <t xml:space="preserve"> 외환은행 본점</t>
    <phoneticPr fontId="4" type="noConversion"/>
  </si>
  <si>
    <t>전북집단에너지</t>
    <phoneticPr fontId="34" type="noConversion"/>
  </si>
  <si>
    <t>(단위 : 원)</t>
    <phoneticPr fontId="34" type="noConversion"/>
  </si>
  <si>
    <t>2023.12.31 현재</t>
    <phoneticPr fontId="34" type="noConversion"/>
  </si>
  <si>
    <t xml:space="preserve"> Ⅰ. 유  동    자  산  </t>
    <phoneticPr fontId="34" type="noConversion"/>
  </si>
  <si>
    <t xml:space="preserve"> (1) 당  좌    자  산 </t>
    <phoneticPr fontId="34" type="noConversion"/>
  </si>
  <si>
    <t xml:space="preserve">      현금 및 현금성자산</t>
    <phoneticPr fontId="34" type="noConversion"/>
  </si>
  <si>
    <t xml:space="preserve">      기 타 단기금융상품</t>
    <phoneticPr fontId="34" type="noConversion"/>
  </si>
  <si>
    <t xml:space="preserve">      매    출   채   권</t>
    <phoneticPr fontId="34" type="noConversion"/>
  </si>
  <si>
    <t xml:space="preserve">      대  손  충  당  금</t>
    <phoneticPr fontId="34" type="noConversion"/>
  </si>
  <si>
    <t xml:space="preserve">      미      수      금</t>
    <phoneticPr fontId="34" type="noConversion"/>
  </si>
  <si>
    <t xml:space="preserve">      미   수     수  익</t>
    <phoneticPr fontId="34" type="noConversion"/>
  </si>
  <si>
    <t xml:space="preserve">      선      급      금</t>
    <phoneticPr fontId="34" type="noConversion"/>
  </si>
  <si>
    <t xml:space="preserve">      선    급   비   용</t>
    <phoneticPr fontId="34" type="noConversion"/>
  </si>
  <si>
    <t xml:space="preserve">      부  가 세 대 급 금</t>
    <phoneticPr fontId="34" type="noConversion"/>
  </si>
  <si>
    <t xml:space="preserve"> (1) 투  자    자  산  </t>
  </si>
  <si>
    <t xml:space="preserve">      장  기 금 융 상 품</t>
  </si>
  <si>
    <t xml:space="preserve"> (2) 유  형    자  산  </t>
    <phoneticPr fontId="34" type="noConversion"/>
  </si>
  <si>
    <t xml:space="preserve"> (3) 무  형    자  산 </t>
    <phoneticPr fontId="34" type="noConversion"/>
  </si>
  <si>
    <t xml:space="preserve"> (4) 기타  비유동자산  </t>
    <phoneticPr fontId="34" type="noConversion"/>
  </si>
  <si>
    <t xml:space="preserve">      장  기  차  입  금</t>
    <phoneticPr fontId="34" type="noConversion"/>
  </si>
  <si>
    <t xml:space="preserve">      기 타 비 유 동부채</t>
    <phoneticPr fontId="34" type="noConversion"/>
  </si>
  <si>
    <t xml:space="preserve">      리   스   부   채</t>
    <phoneticPr fontId="34" type="noConversion"/>
  </si>
  <si>
    <t xml:space="preserve"> Ⅲ. 이  익  잉  여  금  </t>
    <phoneticPr fontId="34" type="noConversion"/>
  </si>
  <si>
    <t xml:space="preserve">      미처분  이익잉여금</t>
    <phoneticPr fontId="34" type="noConversion"/>
  </si>
  <si>
    <t>5,664,681</t>
  </si>
  <si>
    <t>42,440,822,726</t>
  </si>
  <si>
    <t>439,290,499</t>
  </si>
  <si>
    <t>275,342,367</t>
  </si>
  <si>
    <t>648,945,900</t>
  </si>
  <si>
    <t>140,986,160</t>
  </si>
  <si>
    <t>1,429,336,000</t>
  </si>
  <si>
    <t>279,970,780</t>
  </si>
  <si>
    <t>29,434,713</t>
  </si>
  <si>
    <t>1,456,504,287</t>
  </si>
  <si>
    <t>751,290,000</t>
  </si>
  <si>
    <t>29,694,693</t>
  </si>
  <si>
    <t>101,856,606</t>
  </si>
  <si>
    <t>제  11  (당)  기</t>
    <phoneticPr fontId="0" type="Hiragana"/>
  </si>
  <si>
    <t>제  10  (전)  기</t>
    <phoneticPr fontId="0" type="Hiragana"/>
  </si>
  <si>
    <t>농협(국고보조금)</t>
  </si>
  <si>
    <t>보통예금</t>
  </si>
  <si>
    <t>(주)체리부로</t>
  </si>
  <si>
    <t>(주)새누리</t>
  </si>
  <si>
    <t>광전자(주)</t>
  </si>
  <si>
    <t>한국썸벧(주)</t>
  </si>
  <si>
    <t>오씨아이 주식회사</t>
  </si>
  <si>
    <t>일신섬유</t>
  </si>
  <si>
    <t>증기</t>
    <phoneticPr fontId="4" type="noConversion"/>
  </si>
  <si>
    <t>2023년 12월 31일 현재</t>
    <phoneticPr fontId="0" type="Hiragana"/>
  </si>
  <si>
    <t>한국발전기술(주)</t>
  </si>
  <si>
    <t>O&amp;M 준비기간 용역 선급금</t>
    <phoneticPr fontId="4" type="noConversion"/>
  </si>
  <si>
    <t>3/16 외환(공단) 이자수익</t>
  </si>
  <si>
    <t>3/16 우리(지급) 이자수익</t>
  </si>
  <si>
    <t>6/15 외환(공단) 이자수익</t>
  </si>
  <si>
    <t>6/15 우리(지급) 이자수익</t>
  </si>
  <si>
    <t>정기예금(1년)해지(선급법인세 정리)</t>
    <phoneticPr fontId="4" type="noConversion"/>
  </si>
  <si>
    <t xml:space="preserve">  석  회  석</t>
    <phoneticPr fontId="34" type="noConversion"/>
  </si>
  <si>
    <t xml:space="preserve">  요소수</t>
    <phoneticPr fontId="0" type="Hiragana"/>
  </si>
  <si>
    <t>동우화인켐 2부지 증기 및 응축수관</t>
    <phoneticPr fontId="4" type="noConversion"/>
  </si>
  <si>
    <t>2023.08.18</t>
    <phoneticPr fontId="0" type="Hiragana"/>
  </si>
  <si>
    <t>에어컨(DH전기실, ESP MCC, 수처리2층)</t>
    <phoneticPr fontId="4" type="noConversion"/>
  </si>
  <si>
    <t>2024.06.27</t>
    <phoneticPr fontId="4" type="noConversion"/>
  </si>
  <si>
    <t>2022년 배출권 제출</t>
  </si>
  <si>
    <t>배출권 구매(31,600톤)</t>
  </si>
  <si>
    <t>2023.2.28</t>
  </si>
  <si>
    <t>2023.8.28</t>
  </si>
  <si>
    <t>2023.8.31</t>
  </si>
  <si>
    <t>배출권구매(44,240)</t>
  </si>
  <si>
    <t>2024.3.31</t>
    <phoneticPr fontId="0" type="Hiragana"/>
  </si>
  <si>
    <t>제10기  2023년 1월 1일~2023년 12월 31일</t>
  </si>
  <si>
    <t>제 10 (당) 기</t>
    <phoneticPr fontId="0" type="Hiragana"/>
  </si>
  <si>
    <t>제 9 (전) 기</t>
    <phoneticPr fontId="0" type="Hiragana"/>
  </si>
  <si>
    <t>구        분</t>
    <phoneticPr fontId="0" type="Hiragana"/>
  </si>
  <si>
    <t>자본잉여금</t>
    <phoneticPr fontId="0" type="Hiragana"/>
  </si>
  <si>
    <t>당기총포괄손익</t>
    <phoneticPr fontId="0" type="Hiragana"/>
  </si>
  <si>
    <t>소유주와의 거래</t>
    <phoneticPr fontId="0" type="Hiragana"/>
  </si>
  <si>
    <t xml:space="preserve">  1. 당기순이익</t>
    <phoneticPr fontId="0" type="Hiragana"/>
  </si>
  <si>
    <t xml:space="preserve">  1. 배당금</t>
    <phoneticPr fontId="0" type="Hiragana"/>
  </si>
  <si>
    <t>2015년12월31일(전기말)</t>
    <phoneticPr fontId="0" type="Hiragana"/>
  </si>
  <si>
    <t>2016년 1월 1일(당기초)</t>
    <phoneticPr fontId="0" type="Hiragana"/>
  </si>
  <si>
    <t>소유주와의 거래</t>
    <phoneticPr fontId="0" type="Hiragana"/>
  </si>
  <si>
    <t xml:space="preserve">  2. 자본준비금 감액</t>
    <phoneticPr fontId="0" type="Hiragana"/>
  </si>
  <si>
    <t>2016년12월31일(당기말)</t>
    <phoneticPr fontId="0" type="Hiragana"/>
  </si>
  <si>
    <t>2017년 1월 1일(당기초)</t>
    <phoneticPr fontId="0" type="Hiragana"/>
  </si>
  <si>
    <t xml:space="preserve">  2. 보험수리적손익</t>
    <phoneticPr fontId="0" type="Hiragana"/>
  </si>
  <si>
    <t>2017년12월31일(당기말)</t>
    <phoneticPr fontId="0" type="Hiragana"/>
  </si>
  <si>
    <t>당기총포괄손익</t>
    <phoneticPr fontId="0" type="Hiragana"/>
  </si>
  <si>
    <t>2021년12월31일(당기말)</t>
    <phoneticPr fontId="0" type="Hiragana"/>
  </si>
  <si>
    <t>2022년 1월 1일(당기초)</t>
    <phoneticPr fontId="0" type="Hiragana"/>
  </si>
  <si>
    <t xml:space="preserve">  1. 당기순이익</t>
    <phoneticPr fontId="0" type="Hiragana"/>
  </si>
  <si>
    <t xml:space="preserve">  2. 보험수리적손익</t>
    <phoneticPr fontId="0" type="Hiragana"/>
  </si>
  <si>
    <t xml:space="preserve">  1. 배당금</t>
    <phoneticPr fontId="0" type="Hiragana"/>
  </si>
  <si>
    <t>2022년12월31일(당기말)</t>
    <phoneticPr fontId="0" type="Hiragana"/>
  </si>
  <si>
    <t>2022년12월31일(당기말)</t>
    <phoneticPr fontId="0" type="Hiragana"/>
  </si>
  <si>
    <t>2023년 1월 1일(당기초)</t>
    <phoneticPr fontId="0" type="Hiragana"/>
  </si>
  <si>
    <t xml:space="preserve">  1. 당기순이익</t>
    <phoneticPr fontId="0" type="Hiragana"/>
  </si>
  <si>
    <t xml:space="preserve">  1. 배당금</t>
    <phoneticPr fontId="0" type="Hiragana"/>
  </si>
  <si>
    <t>이익잉여금처분계산서(안)</t>
    <phoneticPr fontId="0" type="Hiragana"/>
  </si>
  <si>
    <t xml:space="preserve">    제10기  2023년 1월 1일부터  2023년 12월 31일 까지              </t>
    <phoneticPr fontId="0" type="Hiragana"/>
  </si>
  <si>
    <t xml:space="preserve">      ( 처분예정일  2024년 3월  일 )         </t>
    <phoneticPr fontId="0" type="Hiragana"/>
  </si>
  <si>
    <t>제 10 (당) 기</t>
    <phoneticPr fontId="4" type="noConversion"/>
  </si>
  <si>
    <t>제 9 (전) 기</t>
    <phoneticPr fontId="4" type="noConversion"/>
  </si>
  <si>
    <t>금         액</t>
    <phoneticPr fontId="0" type="Hiragana"/>
  </si>
  <si>
    <t>금         액</t>
    <phoneticPr fontId="0" type="Hiragana"/>
  </si>
  <si>
    <t xml:space="preserve"> Ⅰ.</t>
    <phoneticPr fontId="0" type="Hiragana"/>
  </si>
  <si>
    <t>1.</t>
    <phoneticPr fontId="0" type="Hiragana"/>
  </si>
  <si>
    <t>이익준비금</t>
    <phoneticPr fontId="0" type="Hiragana"/>
  </si>
  <si>
    <t>3.</t>
    <phoneticPr fontId="0" type="Hiragana"/>
  </si>
  <si>
    <t>4.</t>
    <phoneticPr fontId="0" type="Hiragana"/>
  </si>
  <si>
    <t>보험수리적손익</t>
    <phoneticPr fontId="0" type="Hiragana"/>
  </si>
  <si>
    <t>5.</t>
    <phoneticPr fontId="0" type="Hiragana"/>
  </si>
  <si>
    <t>당기순이익</t>
    <phoneticPr fontId="0" type="Hiragana"/>
  </si>
  <si>
    <t xml:space="preserve"> Ⅱ.</t>
    <phoneticPr fontId="0" type="Hiragana"/>
  </si>
  <si>
    <t>임의적립금 등의 이입액</t>
    <phoneticPr fontId="0" type="Hiragana"/>
  </si>
  <si>
    <t>임의적립금 이입</t>
    <phoneticPr fontId="0" type="Hiragana"/>
  </si>
  <si>
    <t>1.</t>
    <phoneticPr fontId="0" type="Hiragana"/>
  </si>
  <si>
    <t>이익준비금</t>
    <phoneticPr fontId="0" type="Hiragana"/>
  </si>
  <si>
    <t>2.</t>
    <phoneticPr fontId="0" type="Hiragana"/>
  </si>
  <si>
    <t>주당 배당금(율)</t>
    <phoneticPr fontId="0" type="Hiragana"/>
  </si>
  <si>
    <t>차기이월이익잉여금</t>
    <phoneticPr fontId="0" type="Hiragana"/>
  </si>
  <si>
    <t xml:space="preserve">                       제9기  2022년 1월1일~2022년 12월31일                        </t>
    <phoneticPr fontId="0" type="Hiragana"/>
  </si>
  <si>
    <t xml:space="preserve">                       제10기  2023년 1월1일~2023년 12월31일                        </t>
    <phoneticPr fontId="0" type="Hiragana"/>
  </si>
  <si>
    <t>과                   목</t>
  </si>
  <si>
    <t>제 10(당) 기</t>
    <phoneticPr fontId="4" type="noConversion"/>
  </si>
  <si>
    <t>제 9(당) 기</t>
    <phoneticPr fontId="4" type="noConversion"/>
  </si>
  <si>
    <t>I.영업활동으로 인한 현금흐름</t>
  </si>
  <si>
    <t>2.현금의 유출이 없는 비용 등의 가산</t>
  </si>
  <si>
    <t>손실충당금전입(환입)</t>
  </si>
  <si>
    <t>사용권자산감가상각비</t>
  </si>
  <si>
    <t>무형자산상각비</t>
  </si>
  <si>
    <t>퇴직급여</t>
  </si>
  <si>
    <t>장기종업원급여</t>
  </si>
  <si>
    <t>이자비용</t>
  </si>
  <si>
    <t>법인세비용(수익)</t>
  </si>
  <si>
    <t>기타</t>
  </si>
  <si>
    <t>3.현금의 유입이 없는 수익 등의 차감</t>
  </si>
  <si>
    <t>이자수익</t>
  </si>
  <si>
    <t>장기금융상품평가이익</t>
  </si>
  <si>
    <t>유형자산처분이익</t>
  </si>
  <si>
    <t>공사부담금 이연수익</t>
  </si>
  <si>
    <t>잡수익</t>
  </si>
  <si>
    <t>매출채권의 감소(증가)</t>
  </si>
  <si>
    <t>미수금의 감소(증가)</t>
  </si>
  <si>
    <t>선급급의 감소(증가)</t>
  </si>
  <si>
    <t>선급비용의 감소(증가)</t>
  </si>
  <si>
    <t>부가세대급금의 감소(증가)</t>
  </si>
  <si>
    <t>재고자산의 감소(증가)</t>
  </si>
  <si>
    <t>기타보증금의 감소(증가)</t>
  </si>
  <si>
    <t>배출권자산의 감소(증가)</t>
  </si>
  <si>
    <t>확정급여부채의 증가(감소)</t>
  </si>
  <si>
    <t>사외적립자산의 감소(증가)</t>
  </si>
  <si>
    <t>장기종업원급여부채의 증가(감소)</t>
  </si>
  <si>
    <t>매입채무의 증가(감소)</t>
  </si>
  <si>
    <t>미지급금의 증가(감소)</t>
  </si>
  <si>
    <t>예수금의 증가(감소)</t>
  </si>
  <si>
    <t>부가세예수금의 증가(감소)</t>
  </si>
  <si>
    <t>예수보증금의 증가(감소)</t>
  </si>
  <si>
    <t>선수금의 증가(감소)</t>
  </si>
  <si>
    <t>미지급비용의 증가(감소)</t>
  </si>
  <si>
    <t>배출부채의 증가(감소)</t>
  </si>
  <si>
    <t>장기선수수익의 증가(감소)</t>
  </si>
  <si>
    <t>퇴직금의 지급</t>
  </si>
  <si>
    <t>5.이자의 수취</t>
  </si>
  <si>
    <t>6.이자의 지급</t>
  </si>
  <si>
    <t>7.법인세의 환급(납부)</t>
  </si>
  <si>
    <t>II.투자활동으로 인한 현금흐름</t>
  </si>
  <si>
    <t>1.투자활동으로 인한 현금유입액</t>
  </si>
  <si>
    <t>단기금융자산의 감소</t>
  </si>
  <si>
    <t>유형자산의 처분</t>
  </si>
  <si>
    <t>보증금의 감소</t>
  </si>
  <si>
    <t>2.투자활동으로 인한 현금유출액</t>
  </si>
  <si>
    <t>단기금융자산의 증가</t>
  </si>
  <si>
    <t>장기금융자산의 증가</t>
  </si>
  <si>
    <t>유형자산의 취득</t>
  </si>
  <si>
    <t>무형자산의 취득</t>
  </si>
  <si>
    <t>III.재무활동으로 인한 현금흐름</t>
  </si>
  <si>
    <t>1.재무활동으로 인한 현금유입액</t>
  </si>
  <si>
    <t>2.재무활동으로 인한 현금유출액</t>
  </si>
  <si>
    <t>유동성장기부채의 상환</t>
  </si>
  <si>
    <t>리스부채의 상환</t>
  </si>
  <si>
    <t>배당금의 지급</t>
  </si>
  <si>
    <t>IV.현금및현금성자산의 증감(I+II+III)</t>
  </si>
  <si>
    <t>VI.기말의 현금및현금성자산</t>
  </si>
  <si>
    <t>민코리아</t>
  </si>
  <si>
    <t>아숀코리아 유한회사</t>
  </si>
  <si>
    <t>부식 및 스케일 방지제 외 구매</t>
  </si>
  <si>
    <t>오경수</t>
  </si>
  <si>
    <t>출장비 정산</t>
    <phoneticPr fontId="4" type="noConversion"/>
  </si>
  <si>
    <t>김응석</t>
  </si>
  <si>
    <t>공단계량사</t>
  </si>
  <si>
    <t>아토즈랩</t>
  </si>
  <si>
    <t>무전기수리</t>
  </si>
  <si>
    <t>계약 이행 보증금</t>
  </si>
  <si>
    <t>직원</t>
  </si>
  <si>
    <t>차입금 이자계상</t>
    <phoneticPr fontId="4" type="noConversion"/>
  </si>
  <si>
    <t>비고</t>
    <phoneticPr fontId="0" type="Hiragana"/>
  </si>
  <si>
    <t>(2020년 12월 31일)</t>
    <phoneticPr fontId="0" type="Hiragana"/>
  </si>
  <si>
    <t xml:space="preserve"> 2024년 6월까지 상각비</t>
    <phoneticPr fontId="4" type="noConversion"/>
  </si>
  <si>
    <t>장 기 종 업 원 급 여 부 채  명 세 서</t>
    <phoneticPr fontId="0" type="Hiragana"/>
  </si>
  <si>
    <t>전기이월</t>
    <phoneticPr fontId="0" type="Hiragana"/>
  </si>
  <si>
    <t>당기증가</t>
    <phoneticPr fontId="0" type="Hiragana"/>
  </si>
  <si>
    <t>:</t>
    <phoneticPr fontId="0" type="Hiragana"/>
  </si>
  <si>
    <t>(2022년 12월 31일)</t>
    <phoneticPr fontId="0" type="Hiragana"/>
  </si>
  <si>
    <t>당  기   근  무   원  가</t>
    <phoneticPr fontId="0" type="Hiragana"/>
  </si>
  <si>
    <t>:</t>
    <phoneticPr fontId="0" type="Hiragana"/>
  </si>
  <si>
    <t>당기말  확 정 급 여 채 무</t>
    <phoneticPr fontId="0" type="Hiragana"/>
  </si>
  <si>
    <t>(2021년 12월 31일)</t>
    <phoneticPr fontId="0" type="Hiragana"/>
  </si>
  <si>
    <t>공공폐수 사용료(가산세)</t>
    <phoneticPr fontId="4" type="noConversion"/>
  </si>
  <si>
    <t>2023년도분 연차수당 계상</t>
    <phoneticPr fontId="4" type="noConversion"/>
  </si>
  <si>
    <t>2,531,182,368</t>
  </si>
  <si>
    <t>1,405,339,901</t>
  </si>
  <si>
    <t>35,906,346</t>
  </si>
  <si>
    <t>360,733,260</t>
  </si>
  <si>
    <t>135,388,163</t>
  </si>
  <si>
    <t>643,291,267</t>
  </si>
  <si>
    <t>475,630,444</t>
  </si>
  <si>
    <t>7,268,415</t>
  </si>
  <si>
    <t>1,411,922,961</t>
  </si>
  <si>
    <t>18,937,170</t>
  </si>
  <si>
    <t>222,668,466</t>
  </si>
  <si>
    <t>357,310,221</t>
  </si>
  <si>
    <t>2024년 7월 31일 현재</t>
  </si>
  <si>
    <t>2024년 7월 31일 현재</t>
    <phoneticPr fontId="34" type="noConversion"/>
  </si>
  <si>
    <t>2024.7.31 현재</t>
    <phoneticPr fontId="34" type="noConversion"/>
  </si>
  <si>
    <t>제10기 (2023년 1월 1일~2023년 7월 31일)</t>
    <phoneticPr fontId="0" type="Hiragana"/>
  </si>
  <si>
    <t>제11기 (2024년 1월 1일~2024년 7월 31일)</t>
    <phoneticPr fontId="0" type="Hiragana"/>
  </si>
  <si>
    <t>2024년 7월 31일 현재</t>
    <phoneticPr fontId="0" type="Hiragana"/>
  </si>
  <si>
    <t>2024년 7월 1차분</t>
    <phoneticPr fontId="4" type="noConversion"/>
  </si>
  <si>
    <t>2024년 7월 2차분</t>
    <phoneticPr fontId="4" type="noConversion"/>
  </si>
  <si>
    <t>2024년 7월 3차분</t>
    <phoneticPr fontId="4" type="noConversion"/>
  </si>
  <si>
    <t>2024년 7월 4차분</t>
    <phoneticPr fontId="4" type="noConversion"/>
  </si>
  <si>
    <t>한국전구체 주식회사</t>
  </si>
  <si>
    <t>2024년 7월분</t>
    <phoneticPr fontId="4" type="noConversion"/>
  </si>
  <si>
    <t>배산제일풍경채(7월분)</t>
    <phoneticPr fontId="4" type="noConversion"/>
  </si>
  <si>
    <t>배산휴먼시아5단지(7월분)</t>
    <phoneticPr fontId="4" type="noConversion"/>
  </si>
  <si>
    <t>배산휴먼시아4단지(7월분)</t>
    <phoneticPr fontId="4" type="noConversion"/>
  </si>
  <si>
    <t>배산휴먼시아4단지(6월분)</t>
    <phoneticPr fontId="4" type="noConversion"/>
  </si>
  <si>
    <t>장신휴먼시아3단지(7월분)</t>
    <phoneticPr fontId="4" type="noConversion"/>
  </si>
  <si>
    <t>배산오투그란데4BL(7월분)</t>
    <phoneticPr fontId="4" type="noConversion"/>
  </si>
  <si>
    <t>장신휴먼시아2단지(7월분)</t>
    <phoneticPr fontId="4" type="noConversion"/>
  </si>
  <si>
    <t>배산부영 2차(7월분)</t>
    <phoneticPr fontId="4" type="noConversion"/>
  </si>
  <si>
    <t>배산부영 2차(6월분)</t>
    <phoneticPr fontId="4" type="noConversion"/>
  </si>
  <si>
    <t>장신휴먼시아1단지(7월분)</t>
    <phoneticPr fontId="4" type="noConversion"/>
  </si>
  <si>
    <t>우체국(7월분)</t>
    <phoneticPr fontId="4" type="noConversion"/>
  </si>
  <si>
    <t>부송주공1단지(6월분)</t>
    <phoneticPr fontId="4" type="noConversion"/>
  </si>
  <si>
    <t>부송주공1단지(7월분)</t>
    <phoneticPr fontId="4" type="noConversion"/>
  </si>
  <si>
    <t>부송주공3단지(6월분)</t>
    <phoneticPr fontId="4" type="noConversion"/>
  </si>
  <si>
    <t>부송주공3단지(7월분)</t>
    <phoneticPr fontId="4" type="noConversion"/>
  </si>
  <si>
    <t>배산1차부영아파트(6월분)</t>
    <phoneticPr fontId="4" type="noConversion"/>
  </si>
  <si>
    <t>배산1차부영아파트(7월분)</t>
    <phoneticPr fontId="4" type="noConversion"/>
  </si>
  <si>
    <t>2024년 7월 31일 현재</t>
    <phoneticPr fontId="36" type="noConversion"/>
  </si>
  <si>
    <t>2024년 7월 31일 현재</t>
    <phoneticPr fontId="0" type="Hiragana"/>
  </si>
  <si>
    <t>건설중인자산</t>
    <phoneticPr fontId="4" type="noConversion"/>
  </si>
  <si>
    <t>2024년 7월 31일 현재</t>
    <phoneticPr fontId="0" type="Hiragana"/>
  </si>
  <si>
    <t>2024년 7월 31일 현재</t>
    <phoneticPr fontId="0" type="Hiragana"/>
  </si>
  <si>
    <t>2024년 7월 31일 현재</t>
    <phoneticPr fontId="4" type="noConversion"/>
  </si>
  <si>
    <t xml:space="preserve"> 전북집단에너지㈜                              2024년 7월 31일 현재</t>
    <phoneticPr fontId="0" type="Hiragana"/>
  </si>
  <si>
    <t>전북집단에너지㈜                   2024년 7월 31일 현재</t>
    <phoneticPr fontId="0" type="Hiragana"/>
  </si>
  <si>
    <t>에어컨(6600 SWGR 냉난방기)</t>
    <phoneticPr fontId="4" type="noConversion"/>
  </si>
  <si>
    <t>2024.07.11</t>
    <phoneticPr fontId="4" type="noConversion"/>
  </si>
  <si>
    <t>전북집단에너지㈜               2024년 7월 31일 현재</t>
    <phoneticPr fontId="0" type="Hiragana"/>
  </si>
  <si>
    <t>전북집단에너지㈜               2024년 7월 31일 현재</t>
    <phoneticPr fontId="0" type="Hiragana"/>
  </si>
  <si>
    <t>당기증가</t>
    <phoneticPr fontId="0" type="Hiragana"/>
  </si>
  <si>
    <t>당기감소</t>
    <phoneticPr fontId="0" type="Hiragana"/>
  </si>
  <si>
    <t>당기 상각</t>
    <phoneticPr fontId="0" type="Hiragana"/>
  </si>
  <si>
    <t>건설중인자산</t>
    <phoneticPr fontId="0" type="Hiragana"/>
  </si>
  <si>
    <t>적    요</t>
    <phoneticPr fontId="0" type="Hiragana"/>
  </si>
  <si>
    <t>건 설 중 인 자 산   명  세  서</t>
    <phoneticPr fontId="0" type="Hiragana"/>
  </si>
  <si>
    <t xml:space="preserve">Steam Turbine Blade &amp; Internal Parts </t>
    <phoneticPr fontId="4" type="noConversion"/>
  </si>
  <si>
    <t xml:space="preserve">전북집단에너지㈜ </t>
    <phoneticPr fontId="0" type="Hiragana"/>
  </si>
  <si>
    <t>2024년 7월 31일 현재</t>
    <phoneticPr fontId="0" type="Hiragana"/>
  </si>
  <si>
    <t>염산35% 외 구매</t>
  </si>
  <si>
    <t>7월 소각장 수열요금</t>
  </si>
  <si>
    <t xml:space="preserve">     2024년 7월 31일 현재</t>
    <phoneticPr fontId="36" type="noConversion"/>
  </si>
  <si>
    <t>(유)광일유화</t>
  </si>
  <si>
    <t>윤활유</t>
  </si>
  <si>
    <t>계근비 정산</t>
    <phoneticPr fontId="4" type="noConversion"/>
  </si>
  <si>
    <t>RESISTANCE BULB R240200060</t>
  </si>
  <si>
    <t>(주)알파</t>
  </si>
  <si>
    <t>BEARING</t>
  </si>
  <si>
    <t>7월 식대</t>
    <phoneticPr fontId="4" type="noConversion"/>
  </si>
  <si>
    <t>한국발전기술(주) O&amp;M 준비기간 용역 2024년 3분기 기성고</t>
  </si>
  <si>
    <t>에스아이시 시스템(Sic system)</t>
  </si>
  <si>
    <t>탈황설비 Absorber Mist Eliminator Washing Nozzle 구매(예비품)</t>
  </si>
  <si>
    <t>대왕행사렌탈</t>
  </si>
  <si>
    <t>몽골텐트 설치(계획예방정비)</t>
  </si>
  <si>
    <t>7월분 도급비</t>
    <phoneticPr fontId="4" type="noConversion"/>
  </si>
  <si>
    <t>광구병</t>
  </si>
  <si>
    <t>나래에너지서비스 주식회사</t>
  </si>
  <si>
    <t>[전북]10차년도 3분기 계약금액</t>
  </si>
  <si>
    <t>CHP Burner Swirler 구매</t>
  </si>
  <si>
    <t>건명특수기계</t>
  </si>
  <si>
    <t>ⓢ[업체별도배송]마포대(고급형) 외 3건</t>
  </si>
  <si>
    <t>기동용콘덴샤 450V 20㎌ 외 6건</t>
  </si>
  <si>
    <t>(유) 경전사</t>
  </si>
  <si>
    <t>(주)서영종합엔지니어링</t>
  </si>
  <si>
    <t>PA Fan #A Motor Trip긴급보수공사</t>
  </si>
  <si>
    <t>CONVEYOR BELT NN150*4PLY외</t>
  </si>
  <si>
    <t>CONVEYOR CHAIN BD212S-G4-ATT외</t>
  </si>
  <si>
    <t>계획예방정비용 GASKET &amp; SEAL류</t>
  </si>
  <si>
    <t>우리카드(황인수)</t>
  </si>
  <si>
    <t>2,110,389,445</t>
  </si>
  <si>
    <t xml:space="preserve">  2024년 7월 31일 현재</t>
    <phoneticPr fontId="36" type="noConversion"/>
  </si>
  <si>
    <t>7월 급여 원천징수</t>
    <phoneticPr fontId="0" type="Hiragana"/>
  </si>
  <si>
    <t>7월 급여 원천징수</t>
    <phoneticPr fontId="0" type="Hiragana"/>
  </si>
  <si>
    <t xml:space="preserve">   2024년 7월 31일 현재</t>
    <phoneticPr fontId="0" type="Hiragana"/>
  </si>
  <si>
    <t xml:space="preserve">    2024년 7월 31일 현재</t>
    <phoneticPr fontId="0" type="Hiragana"/>
  </si>
  <si>
    <t xml:space="preserve">   2024년 7월 31일 현재</t>
    <phoneticPr fontId="0" type="Hiragana"/>
  </si>
  <si>
    <t>35,137,855</t>
  </si>
  <si>
    <t>2024년 7월 31일 현재</t>
    <phoneticPr fontId="4" type="noConversion"/>
  </si>
  <si>
    <t>제11기  2024년 1월 1일~2024년 7월 31일</t>
    <phoneticPr fontId="4" type="noConversion"/>
  </si>
  <si>
    <t>2023년 1월 1일~2023년 7월 31일</t>
    <phoneticPr fontId="4" type="noConversion"/>
  </si>
  <si>
    <t>2024년 1월 1일~2024년 7월 31일</t>
    <phoneticPr fontId="4" type="noConversion"/>
  </si>
  <si>
    <t>제  11  ( 당)  기</t>
    <phoneticPr fontId="0" type="Hiragana"/>
  </si>
  <si>
    <t>제  10 (전)  기</t>
    <phoneticPr fontId="0" type="Hiragana"/>
  </si>
  <si>
    <t>2024년 7월 31일 현재</t>
    <phoneticPr fontId="0" type="Hiragana"/>
  </si>
  <si>
    <t>법인등기해태 과태료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</si>
</sst>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_ "/>
    <numFmt numFmtId="178" formatCode="0_);[Red]\(0\)"/>
    <numFmt numFmtId="179" formatCode="#,##0_ ;[Red]\-#,##0\ "/>
    <numFmt numFmtId="180" formatCode="yyyy&quot;년&quot;\ m&quot;월&quot;\ d&quot;일&quot;;@"/>
    <numFmt numFmtId="181" formatCode="#,##0_);\(#,##0\)"/>
    <numFmt numFmtId="182" formatCode="0_ "/>
    <numFmt numFmtId="183" formatCode="_ * #,##0_ ;_ * \-#,##0_ ;_ * &quot;-&quot;_ ;_ @_ "/>
    <numFmt numFmtId="184" formatCode="#,###;&quot;(-)&quot;#,###"/>
    <numFmt numFmtId="185" formatCode="0.0%"/>
    <numFmt numFmtId="186" formatCode="_-* #,##0.0_-;\-* #,##0.0_-;_-* &quot;-&quot;_-;_-@_-"/>
    <numFmt numFmtId="187" formatCode="_-* #,##0.00_-;\-* #,##0.00_-;_-* &quot;-&quot;_-;_-@_-"/>
    <numFmt numFmtId="188" formatCode="###,##0"/>
    <numFmt numFmtId="189" formatCode="_-* #,##0_-;\-* #,##0_-;_-* &quot;-&quot;??_-;_-@_-"/>
    <numFmt numFmtId="190" formatCode="#,##0;[Red]#,##0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"/>
      <name val="굴림체"/>
      <family val="3"/>
      <charset val="129"/>
    </font>
    <font>
      <sz val="20"/>
      <color indexed="8"/>
      <name val="하나 B"/>
      <family val="1"/>
      <charset val="129"/>
    </font>
    <font>
      <sz val="8"/>
      <name val="맑은 고딕"/>
      <family val="2"/>
      <charset val="129"/>
      <scheme val="minor"/>
    </font>
    <font>
      <sz val="11"/>
      <color indexed="8"/>
      <name val="하나 L"/>
      <family val="1"/>
      <charset val="129"/>
    </font>
    <font>
      <sz val="11"/>
      <name val="하나 L"/>
      <family val="1"/>
      <charset val="129"/>
    </font>
    <font>
      <sz val="10"/>
      <color indexed="63"/>
      <name val="굴림체"/>
      <family val="3"/>
      <charset val="129"/>
    </font>
    <font>
      <sz val="9"/>
      <color indexed="63"/>
      <name val="굴림체"/>
      <family val="3"/>
      <charset val="129"/>
    </font>
    <font>
      <b/>
      <sz val="9"/>
      <color indexed="63"/>
      <name val="굴림체"/>
      <family val="3"/>
      <charset val="129"/>
    </font>
    <font>
      <b/>
      <sz val="10"/>
      <color indexed="63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20"/>
      <color indexed="8"/>
      <name val="굴림체"/>
      <family val="3"/>
      <charset val="129"/>
    </font>
    <font>
      <sz val="9"/>
      <name val="굴림체"/>
      <family val="3"/>
      <charset val="129"/>
    </font>
    <font>
      <sz val="11"/>
      <name val="돋움"/>
      <family val="3"/>
      <charset val="129"/>
    </font>
    <font>
      <b/>
      <u val="double"/>
      <sz val="20"/>
      <name val="굴림체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2"/>
      <color indexed="8"/>
      <name val="굴림체"/>
      <family val="3"/>
      <charset val="129"/>
    </font>
    <font>
      <b/>
      <sz val="12"/>
      <name val="굴림체"/>
      <family val="3"/>
      <charset val="129"/>
    </font>
    <font>
      <b/>
      <sz val="11"/>
      <name val="굴림체"/>
      <family val="3"/>
      <charset val="129"/>
    </font>
    <font>
      <b/>
      <sz val="20"/>
      <color indexed="8"/>
      <name val="하나 B"/>
      <family val="1"/>
      <charset val="129"/>
    </font>
    <font>
      <sz val="10"/>
      <name val="굴림체"/>
      <family val="3"/>
      <charset val="129"/>
    </font>
    <font>
      <b/>
      <u/>
      <sz val="16"/>
      <name val="굴림체"/>
      <family val="3"/>
      <charset val="129"/>
    </font>
    <font>
      <sz val="11"/>
      <color indexed="8"/>
      <name val="굴림체"/>
      <family val="3"/>
      <charset val="129"/>
    </font>
    <font>
      <sz val="11"/>
      <color theme="1"/>
      <name val="굴림체"/>
      <family val="3"/>
      <charset val="129"/>
    </font>
    <font>
      <b/>
      <u/>
      <sz val="16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1"/>
      <color indexed="8"/>
      <name val="굴림체"/>
      <family val="3"/>
      <charset val="129"/>
    </font>
    <font>
      <sz val="12"/>
      <name val="바탕체"/>
      <family val="1"/>
      <charset val="129"/>
    </font>
    <font>
      <sz val="12"/>
      <name val="돋움"/>
      <family val="3"/>
      <charset val="129"/>
    </font>
    <font>
      <sz val="9"/>
      <color indexed="8"/>
      <name val="MingLiU"/>
      <family val="3"/>
      <charset val="136"/>
    </font>
    <font>
      <sz val="8"/>
      <name val="굴림체"/>
      <family val="3"/>
      <charset val="129"/>
    </font>
    <font>
      <sz val="10"/>
      <color theme="1"/>
      <name val="굴림체"/>
      <family val="3"/>
      <charset val="129"/>
    </font>
    <font>
      <sz val="8"/>
      <name val="돋움"/>
      <family val="3"/>
      <charset val="129"/>
    </font>
    <font>
      <sz val="9"/>
      <color theme="1" tint="0.20029297769096957"/>
      <name val="굴림체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F9F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A4F6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hair">
        <color indexed="64"/>
      </bottom>
      <diagonal/>
    </border>
    <border>
      <left style="thin">
        <color indexed="64"/>
      </left>
      <right/>
      <top style="thin">
        <color indexed="63"/>
      </top>
      <bottom style="hair">
        <color indexed="64"/>
      </bottom>
      <diagonal/>
    </border>
    <border>
      <left style="hair">
        <color indexed="63"/>
      </left>
      <right style="thin">
        <color indexed="64"/>
      </right>
      <top style="thin">
        <color indexed="63"/>
      </top>
      <bottom style="hair">
        <color indexed="64"/>
      </bottom>
      <diagonal/>
    </border>
    <border>
      <left style="thin">
        <color indexed="64"/>
      </left>
      <right style="hair">
        <color indexed="63"/>
      </right>
      <top style="thin">
        <color indexed="63"/>
      </top>
      <bottom style="hair">
        <color indexed="64"/>
      </bottom>
      <diagonal/>
    </border>
    <border>
      <left/>
      <right style="thin">
        <color indexed="64"/>
      </right>
      <top style="thin">
        <color indexed="63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3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3"/>
      </right>
      <top style="hair">
        <color indexed="64"/>
      </top>
      <bottom style="hair">
        <color indexed="64"/>
      </bottom>
      <diagonal/>
    </border>
    <border>
      <left style="hair">
        <color indexed="63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3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3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/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/>
      <diagonal/>
    </border>
  </borders>
  <cellStyleXfs count="2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1" fontId="15" fillId="0" borderId="0" applyFont="0" applyFill="0" applyBorder="0" applyAlignment="0" applyProtection="0"/>
    <xf numFmtId="0" fontId="15" fillId="0" borderId="0"/>
    <xf numFmtId="41" fontId="17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5" fillId="0" borderId="0"/>
    <xf numFmtId="0" fontId="31" fillId="0" borderId="0"/>
    <xf numFmtId="41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2" fillId="0" borderId="0"/>
    <xf numFmtId="41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5" fillId="0" borderId="0"/>
    <xf numFmtId="9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</cellStyleXfs>
  <cellXfs count="748">
    <xf numFmtId="0" fontId="0" fillId="0" borderId="0" xfId="0">
      <alignment vertical="center"/>
    </xf>
    <xf numFmtId="0" fontId="2" fillId="0" borderId="0" xfId="2" applyNumberFormat="1" applyFont="1" applyFill="1" applyBorder="1" applyAlignment="1" applyProtection="1"/>
    <xf numFmtId="0" fontId="5" fillId="0" borderId="0" xfId="2" applyNumberFormat="1" applyFont="1" applyFill="1" applyBorder="1" applyAlignment="1" applyProtection="1"/>
    <xf numFmtId="41" fontId="2" fillId="0" borderId="0" xfId="2" applyNumberFormat="1" applyFont="1" applyFill="1" applyBorder="1" applyAlignment="1" applyProtection="1"/>
    <xf numFmtId="3" fontId="2" fillId="0" borderId="0" xfId="2" applyNumberFormat="1" applyFont="1" applyFill="1" applyBorder="1" applyAlignment="1" applyProtection="1"/>
    <xf numFmtId="41" fontId="9" fillId="0" borderId="11" xfId="3" applyNumberFormat="1" applyFont="1" applyBorder="1" applyAlignment="1" applyProtection="1">
      <alignment horizontal="right" vertical="center"/>
    </xf>
    <xf numFmtId="41" fontId="9" fillId="0" borderId="12" xfId="3" applyNumberFormat="1" applyFont="1" applyBorder="1" applyAlignment="1" applyProtection="1">
      <alignment horizontal="right" vertical="center"/>
    </xf>
    <xf numFmtId="176" fontId="2" fillId="0" borderId="0" xfId="2" applyNumberFormat="1" applyFont="1" applyFill="1" applyBorder="1" applyAlignment="1" applyProtection="1"/>
    <xf numFmtId="41" fontId="8" fillId="0" borderId="12" xfId="4" applyFont="1" applyBorder="1" applyAlignment="1" applyProtection="1">
      <alignment horizontal="right" vertical="center"/>
    </xf>
    <xf numFmtId="177" fontId="9" fillId="0" borderId="12" xfId="4" applyNumberFormat="1" applyFont="1" applyBorder="1" applyAlignment="1" applyProtection="1">
      <alignment horizontal="right" vertical="center"/>
    </xf>
    <xf numFmtId="0" fontId="9" fillId="0" borderId="18" xfId="2" applyFont="1" applyBorder="1" applyAlignment="1" applyProtection="1">
      <alignment horizontal="left" vertical="center"/>
    </xf>
    <xf numFmtId="0" fontId="9" fillId="0" borderId="19" xfId="2" applyFont="1" applyBorder="1" applyAlignment="1" applyProtection="1">
      <alignment horizontal="left" vertical="center"/>
    </xf>
    <xf numFmtId="176" fontId="9" fillId="0" borderId="19" xfId="2" applyNumberFormat="1" applyFont="1" applyBorder="1" applyAlignment="1" applyProtection="1">
      <alignment horizontal="right" vertical="center" wrapText="1"/>
    </xf>
    <xf numFmtId="0" fontId="8" fillId="0" borderId="21" xfId="2" applyFont="1" applyBorder="1" applyAlignment="1" applyProtection="1">
      <alignment horizontal="left" vertical="center"/>
    </xf>
    <xf numFmtId="41" fontId="8" fillId="0" borderId="22" xfId="1" applyFont="1" applyBorder="1" applyAlignment="1" applyProtection="1">
      <alignment horizontal="right" vertical="center" wrapText="1"/>
    </xf>
    <xf numFmtId="41" fontId="8" fillId="0" borderId="22" xfId="2" applyNumberFormat="1" applyFont="1" applyBorder="1" applyAlignment="1" applyProtection="1">
      <alignment horizontal="center" wrapText="1"/>
    </xf>
    <xf numFmtId="41" fontId="8" fillId="0" borderId="22" xfId="1" applyFont="1" applyBorder="1" applyAlignment="1" applyProtection="1">
      <alignment horizontal="right" vertical="center"/>
    </xf>
    <xf numFmtId="176" fontId="8" fillId="0" borderId="22" xfId="2" applyNumberFormat="1" applyFont="1" applyBorder="1" applyAlignment="1" applyProtection="1">
      <alignment horizontal="right" vertical="center" wrapText="1"/>
    </xf>
    <xf numFmtId="0" fontId="9" fillId="0" borderId="21" xfId="2" applyFont="1" applyBorder="1" applyAlignment="1" applyProtection="1">
      <alignment horizontal="left" vertical="center"/>
    </xf>
    <xf numFmtId="41" fontId="9" fillId="0" borderId="22" xfId="1" applyFont="1" applyBorder="1" applyAlignment="1" applyProtection="1">
      <alignment horizontal="right" vertical="center"/>
    </xf>
    <xf numFmtId="176" fontId="9" fillId="0" borderId="22" xfId="2" applyNumberFormat="1" applyFont="1" applyBorder="1" applyAlignment="1" applyProtection="1">
      <alignment horizontal="right" vertical="center" wrapText="1"/>
    </xf>
    <xf numFmtId="41" fontId="9" fillId="0" borderId="22" xfId="1" applyFont="1" applyBorder="1" applyAlignment="1" applyProtection="1">
      <alignment horizontal="right" vertical="center" wrapText="1"/>
    </xf>
    <xf numFmtId="0" fontId="8" fillId="0" borderId="21" xfId="2" applyFont="1" applyFill="1" applyBorder="1" applyAlignment="1" applyProtection="1">
      <alignment horizontal="left" vertical="center"/>
    </xf>
    <xf numFmtId="41" fontId="8" fillId="0" borderId="22" xfId="1" applyFont="1" applyFill="1" applyBorder="1" applyAlignment="1" applyProtection="1">
      <alignment horizontal="right" vertical="center"/>
    </xf>
    <xf numFmtId="41" fontId="0" fillId="0" borderId="22" xfId="3" applyFont="1" applyFill="1" applyBorder="1" applyAlignment="1" applyProtection="1">
      <alignment horizontal="center"/>
    </xf>
    <xf numFmtId="41" fontId="0" fillId="0" borderId="22" xfId="1" applyFont="1" applyFill="1" applyBorder="1" applyAlignment="1" applyProtection="1">
      <alignment horizontal="right" vertical="center"/>
    </xf>
    <xf numFmtId="176" fontId="9" fillId="0" borderId="25" xfId="2" applyNumberFormat="1" applyFont="1" applyBorder="1" applyAlignment="1" applyProtection="1">
      <alignment horizontal="right" vertical="center" wrapText="1"/>
    </xf>
    <xf numFmtId="41" fontId="9" fillId="0" borderId="25" xfId="1" applyFont="1" applyBorder="1" applyAlignment="1" applyProtection="1">
      <alignment horizontal="right" vertical="center" wrapText="1"/>
    </xf>
    <xf numFmtId="41" fontId="12" fillId="0" borderId="22" xfId="3" applyNumberFormat="1" applyFont="1" applyFill="1" applyBorder="1" applyAlignment="1" applyProtection="1">
      <alignment horizontal="center" vertical="center"/>
    </xf>
    <xf numFmtId="41" fontId="12" fillId="0" borderId="22" xfId="1" applyFont="1" applyFill="1" applyBorder="1" applyAlignment="1" applyProtection="1">
      <alignment horizontal="right" vertical="center"/>
    </xf>
    <xf numFmtId="41" fontId="2" fillId="0" borderId="22" xfId="3" applyNumberFormat="1" applyFont="1" applyFill="1" applyBorder="1" applyAlignment="1" applyProtection="1">
      <alignment horizontal="center" vertical="center"/>
    </xf>
    <xf numFmtId="41" fontId="2" fillId="0" borderId="22" xfId="1" applyFont="1" applyFill="1" applyBorder="1" applyAlignment="1" applyProtection="1">
      <alignment horizontal="right" vertical="center"/>
    </xf>
    <xf numFmtId="41" fontId="8" fillId="0" borderId="22" xfId="2" applyNumberFormat="1" applyFont="1" applyFill="1" applyBorder="1" applyAlignment="1" applyProtection="1">
      <alignment horizontal="right" vertical="center" wrapText="1"/>
    </xf>
    <xf numFmtId="41" fontId="8" fillId="0" borderId="22" xfId="1" applyFont="1" applyFill="1" applyBorder="1" applyAlignment="1" applyProtection="1">
      <alignment horizontal="right" vertical="center" wrapText="1"/>
    </xf>
    <xf numFmtId="0" fontId="9" fillId="0" borderId="26" xfId="2" applyFont="1" applyBorder="1" applyAlignment="1" applyProtection="1">
      <alignment horizontal="left" vertical="center"/>
    </xf>
    <xf numFmtId="41" fontId="9" fillId="0" borderId="25" xfId="1" applyFont="1" applyBorder="1" applyAlignment="1" applyProtection="1">
      <alignment horizontal="right" vertical="center"/>
    </xf>
    <xf numFmtId="176" fontId="12" fillId="0" borderId="25" xfId="3" applyNumberFormat="1" applyFont="1" applyFill="1" applyBorder="1" applyAlignment="1" applyProtection="1">
      <alignment horizontal="right" vertical="center"/>
    </xf>
    <xf numFmtId="41" fontId="12" fillId="0" borderId="25" xfId="1" applyFont="1" applyFill="1" applyBorder="1" applyAlignment="1" applyProtection="1">
      <alignment horizontal="right" vertical="center"/>
    </xf>
    <xf numFmtId="41" fontId="9" fillId="0" borderId="22" xfId="2" applyNumberFormat="1" applyFont="1" applyFill="1" applyBorder="1" applyAlignment="1" applyProtection="1">
      <alignment horizontal="right" vertical="center" wrapText="1"/>
    </xf>
    <xf numFmtId="41" fontId="9" fillId="0" borderId="22" xfId="1" applyFont="1" applyFill="1" applyBorder="1" applyAlignment="1" applyProtection="1">
      <alignment horizontal="right" vertical="center" wrapText="1"/>
    </xf>
    <xf numFmtId="41" fontId="8" fillId="0" borderId="22" xfId="2" applyNumberFormat="1" applyFont="1" applyBorder="1" applyAlignment="1" applyProtection="1">
      <alignment horizontal="right" vertical="center" wrapText="1"/>
    </xf>
    <xf numFmtId="41" fontId="9" fillId="0" borderId="22" xfId="2" applyNumberFormat="1" applyFont="1" applyBorder="1" applyAlignment="1" applyProtection="1">
      <alignment horizontal="center" wrapText="1"/>
    </xf>
    <xf numFmtId="0" fontId="9" fillId="0" borderId="22" xfId="2" applyFont="1" applyBorder="1" applyAlignment="1" applyProtection="1">
      <alignment horizontal="right" vertical="center"/>
    </xf>
    <xf numFmtId="0" fontId="9" fillId="0" borderId="27" xfId="2" applyFont="1" applyBorder="1" applyAlignment="1" applyProtection="1">
      <alignment horizontal="left" vertical="center"/>
    </xf>
    <xf numFmtId="0" fontId="9" fillId="0" borderId="28" xfId="2" applyFont="1" applyBorder="1" applyAlignment="1" applyProtection="1">
      <alignment horizontal="right" vertical="center"/>
    </xf>
    <xf numFmtId="176" fontId="9" fillId="0" borderId="28" xfId="2" applyNumberFormat="1" applyFont="1" applyBorder="1" applyAlignment="1" applyProtection="1">
      <alignment horizontal="right" vertical="center" wrapText="1"/>
    </xf>
    <xf numFmtId="41" fontId="0" fillId="0" borderId="0" xfId="3" applyFont="1" applyFill="1" applyBorder="1" applyAlignment="1" applyProtection="1"/>
    <xf numFmtId="0" fontId="13" fillId="0" borderId="0" xfId="2" applyNumberFormat="1" applyFont="1" applyFill="1" applyBorder="1" applyAlignment="1" applyProtection="1">
      <alignment horizontal="center"/>
    </xf>
    <xf numFmtId="0" fontId="5" fillId="0" borderId="1" xfId="2" applyNumberFormat="1" applyFont="1" applyFill="1" applyBorder="1" applyAlignment="1" applyProtection="1">
      <alignment horizontal="left"/>
    </xf>
    <xf numFmtId="0" fontId="5" fillId="0" borderId="1" xfId="2" applyNumberFormat="1" applyFont="1" applyFill="1" applyBorder="1" applyAlignment="1" applyProtection="1">
      <alignment horizontal="center"/>
    </xf>
    <xf numFmtId="49" fontId="14" fillId="4" borderId="29" xfId="2" applyNumberFormat="1" applyFont="1" applyFill="1" applyBorder="1" applyAlignment="1" applyProtection="1">
      <alignment horizontal="center" vertical="center"/>
    </xf>
    <xf numFmtId="49" fontId="14" fillId="4" borderId="30" xfId="2" applyNumberFormat="1" applyFont="1" applyFill="1" applyBorder="1" applyAlignment="1" applyProtection="1">
      <alignment horizontal="center" vertical="center"/>
    </xf>
    <xf numFmtId="49" fontId="14" fillId="4" borderId="31" xfId="2" applyNumberFormat="1" applyFont="1" applyFill="1" applyBorder="1" applyAlignment="1" applyProtection="1">
      <alignment horizontal="center" vertical="center"/>
    </xf>
    <xf numFmtId="49" fontId="14" fillId="4" borderId="32" xfId="2" applyNumberFormat="1" applyFont="1" applyFill="1" applyBorder="1" applyAlignment="1" applyProtection="1">
      <alignment horizontal="center" vertical="center"/>
    </xf>
    <xf numFmtId="0" fontId="9" fillId="0" borderId="33" xfId="2" applyFont="1" applyBorder="1" applyAlignment="1" applyProtection="1">
      <alignment horizontal="left" vertical="center"/>
    </xf>
    <xf numFmtId="176" fontId="9" fillId="0" borderId="34" xfId="2" applyNumberFormat="1" applyFont="1" applyBorder="1" applyAlignment="1" applyProtection="1">
      <alignment horizontal="right" vertical="center" wrapText="1"/>
    </xf>
    <xf numFmtId="176" fontId="9" fillId="0" borderId="36" xfId="2" applyNumberFormat="1" applyFont="1" applyBorder="1" applyAlignment="1" applyProtection="1">
      <alignment horizontal="right" vertical="center" wrapText="1"/>
    </xf>
    <xf numFmtId="0" fontId="8" fillId="0" borderId="38" xfId="2" applyFont="1" applyBorder="1" applyAlignment="1" applyProtection="1">
      <alignment horizontal="left" vertical="center"/>
    </xf>
    <xf numFmtId="41" fontId="0" fillId="0" borderId="24" xfId="3" applyFont="1" applyFill="1" applyBorder="1" applyAlignment="1" applyProtection="1"/>
    <xf numFmtId="41" fontId="8" fillId="0" borderId="39" xfId="2" applyNumberFormat="1" applyFont="1" applyBorder="1" applyAlignment="1" applyProtection="1">
      <alignment vertical="center" wrapText="1"/>
    </xf>
    <xf numFmtId="41" fontId="8" fillId="0" borderId="40" xfId="2" applyNumberFormat="1" applyFont="1" applyFill="1" applyBorder="1" applyAlignment="1" applyProtection="1">
      <alignment horizontal="center" wrapText="1"/>
    </xf>
    <xf numFmtId="41" fontId="8" fillId="0" borderId="25" xfId="3" applyNumberFormat="1" applyFont="1" applyBorder="1" applyAlignment="1" applyProtection="1">
      <alignment horizontal="center" wrapText="1"/>
    </xf>
    <xf numFmtId="10" fontId="0" fillId="0" borderId="0" xfId="5" applyNumberFormat="1" applyFont="1" applyFill="1" applyBorder="1" applyAlignment="1" applyProtection="1"/>
    <xf numFmtId="0" fontId="9" fillId="0" borderId="38" xfId="2" applyFont="1" applyBorder="1" applyAlignment="1" applyProtection="1">
      <alignment horizontal="left" vertical="center"/>
    </xf>
    <xf numFmtId="176" fontId="9" fillId="0" borderId="41" xfId="2" applyNumberFormat="1" applyFont="1" applyBorder="1" applyAlignment="1" applyProtection="1">
      <alignment vertical="center" wrapText="1"/>
    </xf>
    <xf numFmtId="176" fontId="9" fillId="0" borderId="40" xfId="2" applyNumberFormat="1" applyFont="1" applyBorder="1" applyAlignment="1" applyProtection="1">
      <alignment horizontal="right" vertical="center" wrapText="1"/>
    </xf>
    <xf numFmtId="41" fontId="9" fillId="0" borderId="39" xfId="2" applyNumberFormat="1" applyFont="1" applyBorder="1" applyAlignment="1" applyProtection="1">
      <alignment vertical="center" wrapText="1"/>
    </xf>
    <xf numFmtId="41" fontId="9" fillId="0" borderId="25" xfId="2" applyNumberFormat="1" applyFont="1" applyBorder="1" applyAlignment="1" applyProtection="1">
      <alignment horizontal="right" vertical="center" wrapText="1"/>
    </xf>
    <xf numFmtId="176" fontId="0" fillId="0" borderId="24" xfId="3" applyNumberFormat="1" applyFont="1" applyFill="1" applyBorder="1" applyAlignment="1" applyProtection="1"/>
    <xf numFmtId="41" fontId="8" fillId="0" borderId="40" xfId="2" applyNumberFormat="1" applyFont="1" applyFill="1" applyBorder="1" applyAlignment="1" applyProtection="1">
      <alignment horizontal="center" vertical="center" wrapText="1"/>
    </xf>
    <xf numFmtId="41" fontId="0" fillId="0" borderId="25" xfId="3" applyNumberFormat="1" applyFont="1" applyFill="1" applyBorder="1" applyAlignment="1" applyProtection="1">
      <alignment vertical="center"/>
    </xf>
    <xf numFmtId="0" fontId="2" fillId="0" borderId="42" xfId="2" applyNumberFormat="1" applyFill="1" applyBorder="1" applyAlignment="1" applyProtection="1"/>
    <xf numFmtId="41" fontId="0" fillId="0" borderId="43" xfId="3" applyFont="1" applyFill="1" applyBorder="1" applyAlignment="1" applyProtection="1"/>
    <xf numFmtId="176" fontId="2" fillId="0" borderId="44" xfId="2" applyNumberFormat="1" applyFont="1" applyFill="1" applyBorder="1" applyAlignment="1" applyProtection="1"/>
    <xf numFmtId="176" fontId="2" fillId="0" borderId="45" xfId="2" applyNumberFormat="1" applyFont="1" applyFill="1" applyBorder="1" applyAlignment="1" applyProtection="1"/>
    <xf numFmtId="41" fontId="0" fillId="0" borderId="46" xfId="3" applyFont="1" applyFill="1" applyBorder="1" applyAlignment="1" applyProtection="1"/>
    <xf numFmtId="0" fontId="6" fillId="0" borderId="0" xfId="7" applyFont="1" applyBorder="1" applyAlignment="1">
      <alignment horizontal="left" vertical="center"/>
    </xf>
    <xf numFmtId="0" fontId="6" fillId="0" borderId="0" xfId="7" applyFont="1" applyBorder="1" applyAlignment="1">
      <alignment horizontal="right" vertical="center"/>
    </xf>
    <xf numFmtId="178" fontId="17" fillId="0" borderId="47" xfId="7" applyNumberFormat="1" applyFont="1" applyBorder="1" applyAlignment="1">
      <alignment horizontal="center" vertical="center"/>
    </xf>
    <xf numFmtId="179" fontId="17" fillId="0" borderId="47" xfId="7" applyNumberFormat="1" applyFont="1" applyBorder="1" applyAlignment="1">
      <alignment horizontal="center" vertical="center"/>
    </xf>
    <xf numFmtId="179" fontId="18" fillId="0" borderId="47" xfId="7" applyNumberFormat="1" applyFont="1" applyBorder="1" applyAlignment="1">
      <alignment horizontal="center" vertical="center"/>
    </xf>
    <xf numFmtId="180" fontId="18" fillId="0" borderId="48" xfId="7" applyNumberFormat="1" applyFont="1" applyBorder="1" applyAlignment="1">
      <alignment horizontal="left" vertical="center"/>
    </xf>
    <xf numFmtId="176" fontId="18" fillId="0" borderId="48" xfId="3" applyNumberFormat="1" applyFont="1" applyBorder="1" applyAlignment="1">
      <alignment horizontal="right" vertical="center"/>
    </xf>
    <xf numFmtId="180" fontId="18" fillId="0" borderId="49" xfId="7" applyNumberFormat="1" applyFont="1" applyBorder="1" applyAlignment="1">
      <alignment horizontal="left" vertical="center"/>
    </xf>
    <xf numFmtId="176" fontId="18" fillId="0" borderId="49" xfId="3" applyNumberFormat="1" applyFont="1" applyBorder="1" applyAlignment="1">
      <alignment horizontal="right" vertical="center"/>
    </xf>
    <xf numFmtId="178" fontId="18" fillId="0" borderId="38" xfId="7" applyNumberFormat="1" applyFont="1" applyBorder="1" applyAlignment="1">
      <alignment horizontal="left" vertical="center"/>
    </xf>
    <xf numFmtId="176" fontId="18" fillId="0" borderId="38" xfId="3" applyNumberFormat="1" applyFont="1" applyBorder="1" applyAlignment="1">
      <alignment horizontal="right" vertical="center"/>
    </xf>
    <xf numFmtId="180" fontId="18" fillId="0" borderId="42" xfId="7" applyNumberFormat="1" applyFont="1" applyBorder="1" applyAlignment="1">
      <alignment horizontal="left" vertical="center"/>
    </xf>
    <xf numFmtId="176" fontId="18" fillId="0" borderId="42" xfId="3" applyNumberFormat="1" applyFont="1" applyBorder="1" applyAlignment="1">
      <alignment horizontal="right" vertical="center"/>
    </xf>
    <xf numFmtId="178" fontId="18" fillId="0" borderId="50" xfId="7" applyNumberFormat="1" applyFont="1" applyBorder="1" applyAlignment="1">
      <alignment horizontal="left" vertical="center"/>
    </xf>
    <xf numFmtId="176" fontId="18" fillId="0" borderId="50" xfId="3" applyNumberFormat="1" applyFont="1" applyBorder="1" applyAlignment="1">
      <alignment horizontal="right" vertical="center"/>
    </xf>
    <xf numFmtId="0" fontId="0" fillId="0" borderId="0" xfId="6" applyFont="1" applyFill="1" applyBorder="1" applyAlignment="1">
      <alignment horizontal="center" vertical="center"/>
    </xf>
    <xf numFmtId="0" fontId="17" fillId="0" borderId="0" xfId="6" applyFont="1" applyFill="1" applyBorder="1" applyAlignment="1">
      <alignment horizontal="center" vertical="center"/>
    </xf>
    <xf numFmtId="0" fontId="2" fillId="0" borderId="0" xfId="6" applyFont="1" applyFill="1" applyBorder="1" applyAlignment="1">
      <alignment vertical="center"/>
    </xf>
    <xf numFmtId="49" fontId="6" fillId="0" borderId="0" xfId="8" applyNumberFormat="1" applyFont="1" applyFill="1" applyAlignment="1">
      <alignment horizontal="left" vertical="center"/>
    </xf>
    <xf numFmtId="41" fontId="6" fillId="0" borderId="0" xfId="9" applyFont="1" applyFill="1" applyAlignment="1">
      <alignment horizontal="right" vertical="center"/>
    </xf>
    <xf numFmtId="49" fontId="17" fillId="0" borderId="0" xfId="6" applyNumberFormat="1" applyFont="1" applyFill="1" applyAlignment="1">
      <alignment vertical="center"/>
    </xf>
    <xf numFmtId="0" fontId="17" fillId="0" borderId="0" xfId="6" applyFont="1" applyFill="1" applyAlignment="1">
      <alignment vertical="center"/>
    </xf>
    <xf numFmtId="41" fontId="17" fillId="0" borderId="0" xfId="9" applyFont="1" applyFill="1" applyAlignment="1">
      <alignment vertical="center"/>
    </xf>
    <xf numFmtId="49" fontId="17" fillId="0" borderId="4" xfId="6" applyNumberFormat="1" applyFont="1" applyFill="1" applyBorder="1" applyAlignment="1">
      <alignment horizontal="center" vertical="center"/>
    </xf>
    <xf numFmtId="49" fontId="17" fillId="0" borderId="56" xfId="6" applyNumberFormat="1" applyFont="1" applyFill="1" applyBorder="1" applyAlignment="1">
      <alignment horizontal="center" vertical="center"/>
    </xf>
    <xf numFmtId="49" fontId="18" fillId="0" borderId="59" xfId="6" applyNumberFormat="1" applyFont="1" applyFill="1" applyBorder="1" applyAlignment="1">
      <alignment vertical="center"/>
    </xf>
    <xf numFmtId="49" fontId="18" fillId="0" borderId="60" xfId="6" applyNumberFormat="1" applyFont="1" applyFill="1" applyBorder="1" applyAlignment="1">
      <alignment vertical="center"/>
    </xf>
    <xf numFmtId="0" fontId="18" fillId="0" borderId="60" xfId="6" applyFont="1" applyFill="1" applyBorder="1" applyAlignment="1">
      <alignment horizontal="distributed" vertical="center"/>
    </xf>
    <xf numFmtId="0" fontId="18" fillId="0" borderId="61" xfId="6" applyFont="1" applyFill="1" applyBorder="1" applyAlignment="1">
      <alignment horizontal="distributed" vertical="center"/>
    </xf>
    <xf numFmtId="41" fontId="18" fillId="0" borderId="48" xfId="9" applyFont="1" applyFill="1" applyBorder="1" applyAlignment="1">
      <alignment vertical="center"/>
    </xf>
    <xf numFmtId="49" fontId="21" fillId="0" borderId="22" xfId="8" applyNumberFormat="1" applyFont="1" applyFill="1" applyBorder="1" applyAlignment="1">
      <alignment horizontal="left" vertical="center"/>
    </xf>
    <xf numFmtId="49" fontId="21" fillId="0" borderId="24" xfId="8" applyNumberFormat="1" applyFont="1" applyFill="1" applyBorder="1" applyAlignment="1">
      <alignment horizontal="left" vertical="center"/>
    </xf>
    <xf numFmtId="0" fontId="21" fillId="0" borderId="24" xfId="6" applyFont="1" applyFill="1" applyBorder="1" applyAlignment="1">
      <alignment horizontal="distributed" vertical="center"/>
    </xf>
    <xf numFmtId="0" fontId="21" fillId="0" borderId="25" xfId="6" applyFont="1" applyFill="1" applyBorder="1" applyAlignment="1">
      <alignment horizontal="distributed" vertical="center"/>
    </xf>
    <xf numFmtId="41" fontId="21" fillId="0" borderId="38" xfId="9" applyFont="1" applyFill="1" applyBorder="1" applyAlignment="1">
      <alignment vertical="center"/>
    </xf>
    <xf numFmtId="49" fontId="18" fillId="0" borderId="22" xfId="6" applyNumberFormat="1" applyFont="1" applyFill="1" applyBorder="1" applyAlignment="1">
      <alignment horizontal="center" vertical="center"/>
    </xf>
    <xf numFmtId="49" fontId="18" fillId="0" borderId="24" xfId="6" applyNumberFormat="1" applyFont="1" applyFill="1" applyBorder="1" applyAlignment="1">
      <alignment horizontal="center" vertical="center"/>
    </xf>
    <xf numFmtId="0" fontId="18" fillId="0" borderId="24" xfId="6" applyFont="1" applyFill="1" applyBorder="1" applyAlignment="1">
      <alignment horizontal="distributed" vertical="center"/>
    </xf>
    <xf numFmtId="0" fontId="18" fillId="0" borderId="25" xfId="6" applyFont="1" applyFill="1" applyBorder="1" applyAlignment="1">
      <alignment horizontal="distributed" vertical="center"/>
    </xf>
    <xf numFmtId="176" fontId="18" fillId="0" borderId="38" xfId="3" applyNumberFormat="1" applyFont="1" applyFill="1" applyBorder="1" applyAlignment="1">
      <alignment horizontal="right" vertical="center"/>
    </xf>
    <xf numFmtId="41" fontId="18" fillId="0" borderId="38" xfId="9" applyFont="1" applyFill="1" applyBorder="1" applyAlignment="1">
      <alignment vertical="center"/>
    </xf>
    <xf numFmtId="41" fontId="18" fillId="0" borderId="38" xfId="3" applyFont="1" applyFill="1" applyBorder="1" applyAlignment="1">
      <alignment horizontal="right" vertical="center"/>
    </xf>
    <xf numFmtId="41" fontId="18" fillId="0" borderId="38" xfId="3" applyFont="1" applyFill="1" applyBorder="1" applyAlignment="1">
      <alignment vertical="center"/>
    </xf>
    <xf numFmtId="49" fontId="18" fillId="0" borderId="22" xfId="6" applyNumberFormat="1" applyFont="1" applyFill="1" applyBorder="1" applyAlignment="1">
      <alignment horizontal="right" vertical="center"/>
    </xf>
    <xf numFmtId="49" fontId="18" fillId="0" borderId="24" xfId="6" applyNumberFormat="1" applyFont="1" applyFill="1" applyBorder="1" applyAlignment="1">
      <alignment horizontal="right" vertical="center"/>
    </xf>
    <xf numFmtId="0" fontId="18" fillId="0" borderId="24" xfId="6" applyFont="1" applyFill="1" applyBorder="1" applyAlignment="1">
      <alignment horizontal="left" vertical="center"/>
    </xf>
    <xf numFmtId="43" fontId="18" fillId="0" borderId="38" xfId="9" applyNumberFormat="1" applyFont="1" applyFill="1" applyBorder="1" applyAlignment="1">
      <alignment horizontal="right" vertical="center"/>
    </xf>
    <xf numFmtId="0" fontId="18" fillId="0" borderId="24" xfId="6" applyFont="1" applyFill="1" applyBorder="1" applyAlignment="1">
      <alignment horizontal="left" vertical="center" indent="2"/>
    </xf>
    <xf numFmtId="49" fontId="18" fillId="0" borderId="62" xfId="6" applyNumberFormat="1" applyFont="1" applyFill="1" applyBorder="1" applyAlignment="1">
      <alignment horizontal="center" vertical="center"/>
    </xf>
    <xf numFmtId="49" fontId="18" fillId="0" borderId="43" xfId="6" applyNumberFormat="1" applyFont="1" applyFill="1" applyBorder="1" applyAlignment="1">
      <alignment horizontal="center" vertical="center"/>
    </xf>
    <xf numFmtId="0" fontId="18" fillId="0" borderId="43" xfId="6" applyFont="1" applyFill="1" applyBorder="1" applyAlignment="1">
      <alignment horizontal="distributed" vertical="center"/>
    </xf>
    <xf numFmtId="181" fontId="18" fillId="0" borderId="42" xfId="9" applyNumberFormat="1" applyFont="1" applyFill="1" applyBorder="1" applyAlignment="1">
      <alignment vertical="center"/>
    </xf>
    <xf numFmtId="181" fontId="18" fillId="0" borderId="43" xfId="9" applyNumberFormat="1" applyFont="1" applyFill="1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center" vertical="center"/>
    </xf>
    <xf numFmtId="41" fontId="0" fillId="0" borderId="0" xfId="4" applyFont="1" applyFill="1" applyBorder="1" applyAlignment="1" applyProtection="1"/>
    <xf numFmtId="0" fontId="17" fillId="0" borderId="0" xfId="10" applyFont="1" applyFill="1" applyAlignment="1">
      <alignment vertical="center"/>
    </xf>
    <xf numFmtId="0" fontId="17" fillId="0" borderId="0" xfId="10" applyFont="1" applyFill="1" applyAlignment="1">
      <alignment horizontal="center" vertical="center" shrinkToFit="1"/>
    </xf>
    <xf numFmtId="0" fontId="17" fillId="0" borderId="0" xfId="10" applyFont="1" applyFill="1" applyAlignment="1">
      <alignment vertical="center" shrinkToFit="1"/>
    </xf>
    <xf numFmtId="41" fontId="17" fillId="0" borderId="0" xfId="11" applyFont="1" applyFill="1" applyAlignment="1">
      <alignment horizontal="right" vertical="center"/>
    </xf>
    <xf numFmtId="0" fontId="23" fillId="0" borderId="0" xfId="10" applyFont="1" applyFill="1" applyAlignment="1">
      <alignment vertical="center"/>
    </xf>
    <xf numFmtId="0" fontId="24" fillId="0" borderId="0" xfId="10" applyFont="1" applyFill="1" applyBorder="1" applyAlignment="1">
      <alignment vertical="center"/>
    </xf>
    <xf numFmtId="0" fontId="20" fillId="0" borderId="0" xfId="10" applyFont="1" applyFill="1" applyAlignment="1">
      <alignment horizontal="center" vertical="center"/>
    </xf>
    <xf numFmtId="0" fontId="25" fillId="0" borderId="1" xfId="10" applyFont="1" applyFill="1" applyBorder="1" applyAlignment="1">
      <alignment horizontal="left" vertical="center"/>
    </xf>
    <xf numFmtId="0" fontId="17" fillId="0" borderId="1" xfId="10" applyFont="1" applyFill="1" applyBorder="1" applyAlignment="1">
      <alignment horizontal="left" vertical="center"/>
    </xf>
    <xf numFmtId="0" fontId="26" fillId="0" borderId="1" xfId="10" applyFont="1" applyFill="1" applyBorder="1" applyAlignment="1">
      <alignment horizontal="center" vertical="center"/>
    </xf>
    <xf numFmtId="41" fontId="17" fillId="0" borderId="0" xfId="11" applyFont="1" applyFill="1" applyBorder="1" applyAlignment="1">
      <alignment vertical="center"/>
    </xf>
    <xf numFmtId="0" fontId="18" fillId="0" borderId="47" xfId="10" applyFont="1" applyFill="1" applyBorder="1" applyAlignment="1">
      <alignment horizontal="center" vertical="center"/>
    </xf>
    <xf numFmtId="0" fontId="18" fillId="0" borderId="58" xfId="10" applyFont="1" applyFill="1" applyBorder="1" applyAlignment="1">
      <alignment horizontal="center" vertical="center"/>
    </xf>
    <xf numFmtId="41" fontId="18" fillId="0" borderId="47" xfId="11" applyFont="1" applyFill="1" applyBorder="1" applyAlignment="1">
      <alignment horizontal="center" vertical="center"/>
    </xf>
    <xf numFmtId="41" fontId="18" fillId="0" borderId="25" xfId="11" applyFont="1" applyFill="1" applyBorder="1" applyAlignment="1">
      <alignment horizontal="center" vertical="center"/>
    </xf>
    <xf numFmtId="0" fontId="18" fillId="0" borderId="46" xfId="10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vertical="center"/>
    </xf>
    <xf numFmtId="0" fontId="28" fillId="0" borderId="0" xfId="7" applyFont="1" applyFill="1" applyAlignment="1">
      <alignment horizontal="center" vertical="center"/>
    </xf>
    <xf numFmtId="0" fontId="25" fillId="0" borderId="1" xfId="7" applyFont="1" applyFill="1" applyBorder="1" applyAlignment="1">
      <alignment horizontal="left" vertical="center"/>
    </xf>
    <xf numFmtId="0" fontId="25" fillId="0" borderId="1" xfId="7" applyFont="1" applyFill="1" applyBorder="1" applyAlignment="1">
      <alignment vertical="center"/>
    </xf>
    <xf numFmtId="0" fontId="25" fillId="0" borderId="47" xfId="7" applyFont="1" applyFill="1" applyBorder="1" applyAlignment="1">
      <alignment horizontal="center" vertical="center"/>
    </xf>
    <xf numFmtId="41" fontId="25" fillId="0" borderId="47" xfId="12" applyFont="1" applyFill="1" applyBorder="1" applyAlignment="1">
      <alignment horizontal="center" vertical="center"/>
    </xf>
    <xf numFmtId="0" fontId="25" fillId="0" borderId="38" xfId="7" applyFont="1" applyFill="1" applyBorder="1" applyAlignment="1"/>
    <xf numFmtId="177" fontId="25" fillId="0" borderId="38" xfId="12" applyNumberFormat="1" applyFont="1" applyFill="1" applyBorder="1" applyAlignment="1">
      <alignment horizontal="right" vertical="center"/>
    </xf>
    <xf numFmtId="0" fontId="25" fillId="0" borderId="38" xfId="7" applyFont="1" applyFill="1" applyBorder="1" applyAlignment="1">
      <alignment horizontal="center" vertical="center"/>
    </xf>
    <xf numFmtId="0" fontId="25" fillId="0" borderId="50" xfId="7" applyFont="1" applyFill="1" applyBorder="1" applyAlignment="1"/>
    <xf numFmtId="177" fontId="25" fillId="0" borderId="50" xfId="12" applyNumberFormat="1" applyFont="1" applyFill="1" applyBorder="1" applyAlignment="1">
      <alignment horizontal="right" vertical="center"/>
    </xf>
    <xf numFmtId="0" fontId="25" fillId="0" borderId="50" xfId="7" applyFont="1" applyFill="1" applyBorder="1" applyAlignment="1">
      <alignment horizontal="center" vertical="center"/>
    </xf>
    <xf numFmtId="177" fontId="25" fillId="0" borderId="67" xfId="12" applyNumberFormat="1" applyFont="1" applyFill="1" applyBorder="1" applyAlignment="1">
      <alignment horizontal="right" vertical="center"/>
    </xf>
    <xf numFmtId="0" fontId="25" fillId="0" borderId="67" xfId="7" applyFont="1" applyFill="1" applyBorder="1" applyAlignment="1">
      <alignment horizontal="center" vertical="center"/>
    </xf>
    <xf numFmtId="0" fontId="25" fillId="0" borderId="49" xfId="7" applyFont="1" applyFill="1" applyBorder="1" applyAlignment="1"/>
    <xf numFmtId="0" fontId="25" fillId="0" borderId="49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63" xfId="7" applyFont="1" applyFill="1" applyBorder="1" applyAlignment="1"/>
    <xf numFmtId="177" fontId="25" fillId="5" borderId="65" xfId="12" applyNumberFormat="1" applyFont="1" applyFill="1" applyBorder="1" applyAlignment="1">
      <alignment horizontal="right" vertical="center"/>
    </xf>
    <xf numFmtId="0" fontId="29" fillId="0" borderId="52" xfId="7" applyFont="1" applyFill="1" applyBorder="1" applyAlignment="1">
      <alignment horizontal="center" vertical="center"/>
    </xf>
    <xf numFmtId="0" fontId="29" fillId="0" borderId="68" xfId="7" applyFont="1" applyFill="1" applyBorder="1" applyAlignment="1">
      <alignment horizontal="center" vertical="center"/>
    </xf>
    <xf numFmtId="0" fontId="29" fillId="0" borderId="53" xfId="7" applyFont="1" applyFill="1" applyBorder="1" applyAlignment="1">
      <alignment horizontal="center" vertical="center"/>
    </xf>
    <xf numFmtId="177" fontId="30" fillId="0" borderId="13" xfId="12" applyNumberFormat="1" applyFont="1" applyFill="1" applyBorder="1" applyAlignment="1">
      <alignment horizontal="right" vertical="center"/>
    </xf>
    <xf numFmtId="177" fontId="25" fillId="0" borderId="13" xfId="12" applyNumberFormat="1" applyFont="1" applyFill="1" applyBorder="1" applyAlignment="1">
      <alignment horizontal="right" vertical="center"/>
    </xf>
    <xf numFmtId="177" fontId="2" fillId="0" borderId="0" xfId="2" applyNumberFormat="1" applyFont="1" applyFill="1" applyBorder="1" applyAlignment="1" applyProtection="1"/>
    <xf numFmtId="177" fontId="25" fillId="5" borderId="38" xfId="12" applyNumberFormat="1" applyFont="1" applyFill="1" applyBorder="1" applyAlignment="1">
      <alignment horizontal="right" vertical="center"/>
    </xf>
    <xf numFmtId="177" fontId="25" fillId="0" borderId="49" xfId="12" applyNumberFormat="1" applyFont="1" applyFill="1" applyBorder="1" applyAlignment="1">
      <alignment horizontal="right" vertical="center"/>
    </xf>
    <xf numFmtId="0" fontId="28" fillId="0" borderId="0" xfId="13" applyFont="1" applyFill="1" applyAlignment="1">
      <alignment horizontal="center" vertical="center"/>
    </xf>
    <xf numFmtId="0" fontId="25" fillId="0" borderId="1" xfId="13" applyFont="1" applyFill="1" applyBorder="1" applyAlignment="1">
      <alignment horizontal="left" vertical="center"/>
    </xf>
    <xf numFmtId="0" fontId="25" fillId="0" borderId="47" xfId="13" applyFont="1" applyFill="1" applyBorder="1" applyAlignment="1">
      <alignment horizontal="center" vertical="center"/>
    </xf>
    <xf numFmtId="179" fontId="25" fillId="0" borderId="65" xfId="15" applyNumberFormat="1" applyFont="1" applyFill="1" applyBorder="1" applyAlignment="1">
      <alignment horizontal="center" vertical="center"/>
    </xf>
    <xf numFmtId="179" fontId="25" fillId="0" borderId="65" xfId="15" applyNumberFormat="1" applyFont="1" applyFill="1" applyBorder="1" applyAlignment="1">
      <alignment horizontal="right" vertical="center"/>
    </xf>
    <xf numFmtId="41" fontId="25" fillId="0" borderId="65" xfId="15" applyFont="1" applyFill="1" applyBorder="1" applyAlignment="1">
      <alignment horizontal="right" vertical="center"/>
    </xf>
    <xf numFmtId="179" fontId="25" fillId="0" borderId="69" xfId="15" applyNumberFormat="1" applyFont="1" applyFill="1" applyBorder="1" applyAlignment="1">
      <alignment horizontal="center" vertical="center"/>
    </xf>
    <xf numFmtId="179" fontId="25" fillId="0" borderId="69" xfId="15" applyNumberFormat="1" applyFont="1" applyFill="1" applyBorder="1" applyAlignment="1">
      <alignment horizontal="right" vertical="center"/>
    </xf>
    <xf numFmtId="41" fontId="25" fillId="0" borderId="69" xfId="15" applyFont="1" applyFill="1" applyBorder="1" applyAlignment="1">
      <alignment horizontal="right" vertical="center"/>
    </xf>
    <xf numFmtId="179" fontId="25" fillId="0" borderId="13" xfId="15" applyNumberFormat="1" applyFont="1" applyFill="1" applyBorder="1" applyAlignment="1">
      <alignment horizontal="center" vertical="center"/>
    </xf>
    <xf numFmtId="179" fontId="25" fillId="0" borderId="13" xfId="15" applyNumberFormat="1" applyFont="1" applyFill="1" applyBorder="1" applyAlignment="1">
      <alignment horizontal="right" vertical="center"/>
    </xf>
    <xf numFmtId="41" fontId="25" fillId="0" borderId="13" xfId="15" applyFont="1" applyFill="1" applyBorder="1" applyAlignment="1">
      <alignment horizontal="right" vertical="center"/>
    </xf>
    <xf numFmtId="179" fontId="19" fillId="0" borderId="51" xfId="15" applyNumberFormat="1" applyFont="1" applyFill="1" applyBorder="1" applyAlignment="1">
      <alignment horizontal="center" vertical="center"/>
    </xf>
    <xf numFmtId="179" fontId="25" fillId="0" borderId="51" xfId="15" applyNumberFormat="1" applyFont="1" applyFill="1" applyBorder="1" applyAlignment="1">
      <alignment horizontal="right" vertical="center"/>
    </xf>
    <xf numFmtId="179" fontId="19" fillId="0" borderId="1" xfId="15" applyNumberFormat="1" applyFont="1" applyFill="1" applyBorder="1" applyAlignment="1">
      <alignment horizontal="left" vertical="center"/>
    </xf>
    <xf numFmtId="179" fontId="19" fillId="0" borderId="1" xfId="15" applyNumberFormat="1" applyFont="1" applyFill="1" applyBorder="1" applyAlignment="1">
      <alignment horizontal="right" vertical="center"/>
    </xf>
    <xf numFmtId="179" fontId="25" fillId="0" borderId="47" xfId="15" applyNumberFormat="1" applyFont="1" applyFill="1" applyBorder="1" applyAlignment="1">
      <alignment horizontal="center" vertical="center"/>
    </xf>
    <xf numFmtId="179" fontId="25" fillId="0" borderId="48" xfId="15" applyNumberFormat="1" applyFont="1" applyFill="1" applyBorder="1" applyAlignment="1">
      <alignment horizontal="center" vertical="center"/>
    </xf>
    <xf numFmtId="179" fontId="25" fillId="0" borderId="48" xfId="15" applyNumberFormat="1" applyFont="1" applyFill="1" applyBorder="1" applyAlignment="1">
      <alignment horizontal="right" vertical="center"/>
    </xf>
    <xf numFmtId="41" fontId="25" fillId="0" borderId="48" xfId="15" applyFont="1" applyFill="1" applyBorder="1" applyAlignment="1">
      <alignment horizontal="right" vertical="center"/>
    </xf>
    <xf numFmtId="9" fontId="25" fillId="0" borderId="48" xfId="16" applyFont="1" applyFill="1" applyBorder="1" applyAlignment="1">
      <alignment horizontal="center" vertical="center"/>
    </xf>
    <xf numFmtId="179" fontId="25" fillId="0" borderId="38" xfId="15" applyNumberFormat="1" applyFont="1" applyFill="1" applyBorder="1" applyAlignment="1">
      <alignment horizontal="center" vertical="center"/>
    </xf>
    <xf numFmtId="183" fontId="25" fillId="0" borderId="38" xfId="17" applyFont="1" applyFill="1" applyBorder="1" applyAlignment="1">
      <alignment horizontal="right" vertical="center"/>
    </xf>
    <xf numFmtId="41" fontId="25" fillId="0" borderId="38" xfId="15" applyFont="1" applyFill="1" applyBorder="1" applyAlignment="1">
      <alignment horizontal="right" vertical="center"/>
    </xf>
    <xf numFmtId="9" fontId="25" fillId="0" borderId="38" xfId="16" applyFont="1" applyFill="1" applyBorder="1" applyAlignment="1">
      <alignment horizontal="center" vertical="center"/>
    </xf>
    <xf numFmtId="41" fontId="25" fillId="0" borderId="38" xfId="15" applyNumberFormat="1" applyFont="1" applyFill="1" applyBorder="1" applyAlignment="1">
      <alignment horizontal="right" vertical="center"/>
    </xf>
    <xf numFmtId="179" fontId="25" fillId="0" borderId="38" xfId="15" applyNumberFormat="1" applyFont="1" applyFill="1" applyBorder="1" applyAlignment="1">
      <alignment horizontal="right" vertical="center"/>
    </xf>
    <xf numFmtId="179" fontId="25" fillId="0" borderId="50" xfId="15" applyNumberFormat="1" applyFont="1" applyFill="1" applyBorder="1" applyAlignment="1">
      <alignment horizontal="center" vertical="center"/>
    </xf>
    <xf numFmtId="179" fontId="25" fillId="0" borderId="50" xfId="15" applyNumberFormat="1" applyFont="1" applyFill="1" applyBorder="1" applyAlignment="1">
      <alignment horizontal="right" vertical="center"/>
    </xf>
    <xf numFmtId="41" fontId="25" fillId="0" borderId="50" xfId="15" applyFont="1" applyFill="1" applyBorder="1" applyAlignment="1">
      <alignment horizontal="right" vertical="center"/>
    </xf>
    <xf numFmtId="9" fontId="25" fillId="0" borderId="50" xfId="16" applyFont="1" applyFill="1" applyBorder="1" applyAlignment="1">
      <alignment horizontal="center" vertical="center"/>
    </xf>
    <xf numFmtId="179" fontId="25" fillId="0" borderId="67" xfId="15" applyNumberFormat="1" applyFont="1" applyFill="1" applyBorder="1" applyAlignment="1">
      <alignment horizontal="center" vertical="center"/>
    </xf>
    <xf numFmtId="179" fontId="25" fillId="0" borderId="67" xfId="15" applyNumberFormat="1" applyFont="1" applyFill="1" applyBorder="1" applyAlignment="1">
      <alignment horizontal="right" vertical="center"/>
    </xf>
    <xf numFmtId="41" fontId="25" fillId="0" borderId="67" xfId="15" applyFont="1" applyFill="1" applyBorder="1" applyAlignment="1">
      <alignment horizontal="right" vertical="center"/>
    </xf>
    <xf numFmtId="41" fontId="2" fillId="0" borderId="0" xfId="1" applyFont="1" applyFill="1" applyBorder="1" applyAlignment="1" applyProtection="1"/>
    <xf numFmtId="0" fontId="25" fillId="0" borderId="1" xfId="7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177" fontId="30" fillId="0" borderId="67" xfId="12" applyNumberFormat="1" applyFont="1" applyFill="1" applyBorder="1" applyAlignment="1">
      <alignment horizontal="right" vertical="center"/>
    </xf>
    <xf numFmtId="0" fontId="25" fillId="0" borderId="71" xfId="7" applyFont="1" applyFill="1" applyBorder="1" applyAlignment="1">
      <alignment horizontal="center" vertical="center"/>
    </xf>
    <xf numFmtId="0" fontId="25" fillId="0" borderId="65" xfId="7" applyFont="1" applyFill="1" applyBorder="1" applyAlignment="1"/>
    <xf numFmtId="0" fontId="27" fillId="0" borderId="0" xfId="7" applyFont="1" applyFill="1" applyBorder="1" applyAlignment="1">
      <alignment horizontal="center" vertical="center"/>
    </xf>
    <xf numFmtId="0" fontId="25" fillId="0" borderId="66" xfId="7" applyFont="1" applyFill="1" applyBorder="1" applyAlignment="1">
      <alignment horizontal="center" vertical="center"/>
    </xf>
    <xf numFmtId="0" fontId="25" fillId="0" borderId="38" xfId="7" applyFont="1" applyFill="1" applyBorder="1" applyAlignment="1">
      <alignment horizontal="center"/>
    </xf>
    <xf numFmtId="0" fontId="25" fillId="0" borderId="48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49" xfId="7" applyFont="1" applyFill="1" applyBorder="1" applyAlignment="1">
      <alignment horizontal="center"/>
    </xf>
    <xf numFmtId="176" fontId="25" fillId="0" borderId="49" xfId="12" applyNumberFormat="1" applyFont="1" applyFill="1" applyBorder="1" applyAlignment="1">
      <alignment horizontal="right" vertical="center"/>
    </xf>
    <xf numFmtId="0" fontId="25" fillId="0" borderId="13" xfId="7" applyFont="1" applyFill="1" applyBorder="1" applyAlignment="1">
      <alignment horizontal="center" vertical="center"/>
    </xf>
    <xf numFmtId="0" fontId="25" fillId="0" borderId="29" xfId="7" applyFont="1" applyFill="1" applyBorder="1" applyAlignment="1">
      <alignment horizontal="center" vertical="center"/>
    </xf>
    <xf numFmtId="177" fontId="25" fillId="0" borderId="64" xfId="12" applyNumberFormat="1" applyFont="1" applyFill="1" applyBorder="1" applyAlignment="1">
      <alignment horizontal="right" vertical="center"/>
    </xf>
    <xf numFmtId="0" fontId="25" fillId="0" borderId="64" xfId="7" applyFont="1" applyFill="1" applyBorder="1" applyAlignment="1">
      <alignment horizontal="center" vertical="center"/>
    </xf>
    <xf numFmtId="0" fontId="0" fillId="0" borderId="1" xfId="18" applyFont="1" applyFill="1" applyBorder="1" applyAlignment="1">
      <alignment horizontal="left" vertical="center"/>
    </xf>
    <xf numFmtId="0" fontId="20" fillId="0" borderId="0" xfId="18" applyFont="1" applyFill="1" applyAlignment="1">
      <alignment horizontal="center" vertical="center"/>
    </xf>
    <xf numFmtId="0" fontId="0" fillId="0" borderId="1" xfId="18" applyFont="1" applyFill="1" applyBorder="1" applyAlignment="1">
      <alignment horizontal="right" vertical="center"/>
    </xf>
    <xf numFmtId="41" fontId="18" fillId="0" borderId="3" xfId="19" applyFont="1" applyFill="1" applyBorder="1" applyAlignment="1">
      <alignment horizontal="center" vertical="center"/>
    </xf>
    <xf numFmtId="41" fontId="18" fillId="0" borderId="4" xfId="19" applyFont="1" applyFill="1" applyBorder="1" applyAlignment="1">
      <alignment horizontal="center" vertical="center"/>
    </xf>
    <xf numFmtId="176" fontId="18" fillId="0" borderId="29" xfId="19" applyNumberFormat="1" applyFont="1" applyFill="1" applyBorder="1" applyAlignment="1">
      <alignment horizontal="center" vertical="center" wrapText="1"/>
    </xf>
    <xf numFmtId="176" fontId="18" fillId="0" borderId="52" xfId="19" applyNumberFormat="1" applyFont="1" applyFill="1" applyBorder="1" applyAlignment="1">
      <alignment horizontal="center" vertical="center"/>
    </xf>
    <xf numFmtId="176" fontId="18" fillId="0" borderId="53" xfId="19" applyNumberFormat="1" applyFont="1" applyFill="1" applyBorder="1" applyAlignment="1">
      <alignment horizontal="center" vertical="center"/>
    </xf>
    <xf numFmtId="41" fontId="18" fillId="0" borderId="54" xfId="19" applyFont="1" applyFill="1" applyBorder="1" applyAlignment="1">
      <alignment horizontal="center" vertical="center"/>
    </xf>
    <xf numFmtId="41" fontId="18" fillId="0" borderId="56" xfId="19" applyFont="1" applyFill="1" applyBorder="1" applyAlignment="1">
      <alignment horizontal="center" vertical="center"/>
    </xf>
    <xf numFmtId="176" fontId="18" fillId="0" borderId="72" xfId="19" applyNumberFormat="1" applyFont="1" applyFill="1" applyBorder="1" applyAlignment="1">
      <alignment horizontal="center" vertical="center" wrapText="1"/>
    </xf>
    <xf numFmtId="176" fontId="18" fillId="0" borderId="47" xfId="19" applyNumberFormat="1" applyFont="1" applyFill="1" applyBorder="1" applyAlignment="1">
      <alignment horizontal="center" vertical="center"/>
    </xf>
    <xf numFmtId="49" fontId="18" fillId="0" borderId="59" xfId="18" applyNumberFormat="1" applyFont="1" applyFill="1" applyBorder="1" applyAlignment="1">
      <alignment horizontal="center" vertical="center"/>
    </xf>
    <xf numFmtId="176" fontId="18" fillId="0" borderId="61" xfId="19" applyNumberFormat="1" applyFont="1" applyFill="1" applyBorder="1" applyAlignment="1">
      <alignment horizontal="distributed" vertical="center" shrinkToFit="1"/>
    </xf>
    <xf numFmtId="184" fontId="18" fillId="0" borderId="48" xfId="19" applyNumberFormat="1" applyFont="1" applyFill="1" applyBorder="1" applyAlignment="1">
      <alignment horizontal="right" vertical="center"/>
    </xf>
    <xf numFmtId="184" fontId="18" fillId="0" borderId="66" xfId="19" applyNumberFormat="1" applyFont="1" applyFill="1" applyBorder="1" applyAlignment="1">
      <alignment horizontal="right" vertical="center"/>
    </xf>
    <xf numFmtId="49" fontId="18" fillId="0" borderId="22" xfId="18" applyNumberFormat="1" applyFont="1" applyFill="1" applyBorder="1" applyAlignment="1">
      <alignment horizontal="center" vertical="center"/>
    </xf>
    <xf numFmtId="176" fontId="18" fillId="0" borderId="73" xfId="19" applyNumberFormat="1" applyFont="1" applyFill="1" applyBorder="1" applyAlignment="1">
      <alignment horizontal="distributed" vertical="center" shrinkToFit="1"/>
    </xf>
    <xf numFmtId="184" fontId="18" fillId="0" borderId="49" xfId="19" applyNumberFormat="1" applyFont="1" applyFill="1" applyBorder="1" applyAlignment="1">
      <alignment horizontal="right" vertical="center"/>
    </xf>
    <xf numFmtId="184" fontId="18" fillId="0" borderId="38" xfId="19" applyNumberFormat="1" applyFont="1" applyFill="1" applyBorder="1" applyAlignment="1">
      <alignment horizontal="right" vertical="center"/>
    </xf>
    <xf numFmtId="176" fontId="18" fillId="0" borderId="25" xfId="19" applyNumberFormat="1" applyFont="1" applyFill="1" applyBorder="1" applyAlignment="1">
      <alignment horizontal="distributed" vertical="center" shrinkToFit="1"/>
    </xf>
    <xf numFmtId="184" fontId="18" fillId="0" borderId="50" xfId="19" applyNumberFormat="1" applyFont="1" applyFill="1" applyBorder="1" applyAlignment="1">
      <alignment horizontal="right" vertical="center"/>
    </xf>
    <xf numFmtId="49" fontId="18" fillId="0" borderId="74" xfId="18" applyNumberFormat="1" applyFont="1" applyFill="1" applyBorder="1" applyAlignment="1">
      <alignment horizontal="center" vertical="center"/>
    </xf>
    <xf numFmtId="0" fontId="33" fillId="0" borderId="0" xfId="2" applyNumberFormat="1" applyFont="1" applyFill="1" applyBorder="1" applyAlignment="1" applyProtection="1"/>
    <xf numFmtId="176" fontId="18" fillId="0" borderId="75" xfId="19" applyNumberFormat="1" applyFont="1" applyFill="1" applyBorder="1" applyAlignment="1">
      <alignment horizontal="distributed" vertical="center" shrinkToFit="1"/>
    </xf>
    <xf numFmtId="49" fontId="18" fillId="0" borderId="62" xfId="18" applyNumberFormat="1" applyFont="1" applyFill="1" applyBorder="1" applyAlignment="1">
      <alignment horizontal="center" vertical="center"/>
    </xf>
    <xf numFmtId="176" fontId="18" fillId="0" borderId="46" xfId="19" applyNumberFormat="1" applyFont="1" applyFill="1" applyBorder="1" applyAlignment="1">
      <alignment horizontal="distributed" vertical="center" shrinkToFit="1"/>
    </xf>
    <xf numFmtId="184" fontId="18" fillId="0" borderId="42" xfId="19" applyNumberFormat="1" applyFont="1" applyFill="1" applyBorder="1" applyAlignment="1">
      <alignment horizontal="right" vertical="center"/>
    </xf>
    <xf numFmtId="0" fontId="18" fillId="0" borderId="52" xfId="18" applyFont="1" applyFill="1" applyBorder="1" applyAlignment="1">
      <alignment horizontal="center" vertical="center"/>
    </xf>
    <xf numFmtId="0" fontId="18" fillId="0" borderId="53" xfId="18" applyFont="1" applyFill="1" applyBorder="1" applyAlignment="1">
      <alignment horizontal="center" vertical="center"/>
    </xf>
    <xf numFmtId="184" fontId="18" fillId="0" borderId="67" xfId="19" applyNumberFormat="1" applyFont="1" applyFill="1" applyBorder="1" applyAlignment="1">
      <alignment horizontal="right" vertical="center"/>
    </xf>
    <xf numFmtId="185" fontId="18" fillId="0" borderId="67" xfId="20" quotePrefix="1" applyNumberFormat="1" applyFont="1" applyFill="1" applyBorder="1" applyAlignment="1">
      <alignment horizontal="right" vertical="center"/>
    </xf>
    <xf numFmtId="185" fontId="18" fillId="0" borderId="67" xfId="20" applyNumberFormat="1" applyFont="1" applyFill="1" applyBorder="1" applyAlignment="1">
      <alignment horizontal="right" vertical="center"/>
    </xf>
    <xf numFmtId="0" fontId="18" fillId="0" borderId="57" xfId="18" applyFont="1" applyFill="1" applyBorder="1" applyAlignment="1">
      <alignment horizontal="center" vertical="center"/>
    </xf>
    <xf numFmtId="0" fontId="18" fillId="0" borderId="58" xfId="18" applyFont="1" applyFill="1" applyBorder="1" applyAlignment="1">
      <alignment horizontal="center" vertical="center"/>
    </xf>
    <xf numFmtId="184" fontId="18" fillId="0" borderId="47" xfId="19" quotePrefix="1" applyNumberFormat="1" applyFont="1" applyFill="1" applyBorder="1" applyAlignment="1">
      <alignment horizontal="right" vertical="center"/>
    </xf>
    <xf numFmtId="184" fontId="18" fillId="0" borderId="47" xfId="19" applyNumberFormat="1" applyFont="1" applyFill="1" applyBorder="1" applyAlignment="1">
      <alignment horizontal="right" vertical="center"/>
    </xf>
    <xf numFmtId="184" fontId="18" fillId="0" borderId="47" xfId="20" applyNumberFormat="1" applyFont="1" applyFill="1" applyBorder="1" applyAlignment="1">
      <alignment horizontal="right" vertical="center"/>
    </xf>
    <xf numFmtId="0" fontId="18" fillId="0" borderId="5" xfId="18" applyFont="1" applyFill="1" applyBorder="1" applyAlignment="1">
      <alignment horizontal="center" vertical="center"/>
    </xf>
    <xf numFmtId="0" fontId="18" fillId="0" borderId="6" xfId="18" applyFont="1" applyFill="1" applyBorder="1" applyAlignment="1">
      <alignment horizontal="center" vertical="center"/>
    </xf>
    <xf numFmtId="184" fontId="18" fillId="0" borderId="13" xfId="19" quotePrefix="1" applyNumberFormat="1" applyFont="1" applyFill="1" applyBorder="1" applyAlignment="1">
      <alignment horizontal="right" vertical="center"/>
    </xf>
    <xf numFmtId="184" fontId="18" fillId="0" borderId="13" xfId="20" applyNumberFormat="1" applyFont="1" applyFill="1" applyBorder="1" applyAlignment="1">
      <alignment horizontal="right" vertical="center"/>
    </xf>
    <xf numFmtId="184" fontId="18" fillId="0" borderId="13" xfId="19" applyNumberFormat="1" applyFont="1" applyFill="1" applyBorder="1" applyAlignment="1">
      <alignment horizontal="right" vertical="center"/>
    </xf>
    <xf numFmtId="184" fontId="2" fillId="0" borderId="0" xfId="2" applyNumberFormat="1" applyFont="1" applyFill="1" applyBorder="1" applyAlignment="1" applyProtection="1"/>
    <xf numFmtId="0" fontId="2" fillId="0" borderId="0" xfId="2" applyNumberFormat="1" applyFill="1" applyBorder="1" applyAlignment="1" applyProtection="1">
      <alignment horizontal="left"/>
    </xf>
    <xf numFmtId="0" fontId="2" fillId="0" borderId="0" xfId="2" applyNumberFormat="1" applyFont="1" applyFill="1" applyBorder="1" applyAlignment="1" applyProtection="1">
      <alignment horizontal="left"/>
    </xf>
    <xf numFmtId="0" fontId="2" fillId="0" borderId="0" xfId="2" applyNumberFormat="1" applyFill="1" applyBorder="1" applyAlignment="1" applyProtection="1"/>
    <xf numFmtId="0" fontId="19" fillId="0" borderId="1" xfId="7" applyFont="1" applyFill="1" applyBorder="1" applyAlignment="1">
      <alignment horizontal="left" vertical="center"/>
    </xf>
    <xf numFmtId="0" fontId="19" fillId="0" borderId="1" xfId="7" applyFont="1" applyFill="1" applyBorder="1" applyAlignment="1">
      <alignment horizontal="center" vertical="center"/>
    </xf>
    <xf numFmtId="41" fontId="25" fillId="0" borderId="66" xfId="3" applyFont="1" applyFill="1" applyBorder="1" applyAlignment="1">
      <alignment vertical="center"/>
    </xf>
    <xf numFmtId="41" fontId="25" fillId="0" borderId="48" xfId="3" applyFont="1" applyFill="1" applyBorder="1" applyAlignment="1"/>
    <xf numFmtId="41" fontId="25" fillId="0" borderId="48" xfId="3" applyFont="1" applyFill="1" applyBorder="1" applyAlignment="1">
      <alignment horizontal="center"/>
    </xf>
    <xf numFmtId="41" fontId="25" fillId="0" borderId="48" xfId="3" applyFont="1" applyFill="1" applyBorder="1" applyAlignment="1">
      <alignment horizontal="right" vertical="center"/>
    </xf>
    <xf numFmtId="41" fontId="25" fillId="0" borderId="48" xfId="3" applyFont="1" applyFill="1" applyBorder="1" applyAlignment="1">
      <alignment horizontal="center" vertical="center"/>
    </xf>
    <xf numFmtId="41" fontId="25" fillId="0" borderId="65" xfId="3" applyFont="1" applyFill="1" applyBorder="1" applyAlignment="1">
      <alignment vertical="center"/>
    </xf>
    <xf numFmtId="41" fontId="25" fillId="0" borderId="38" xfId="3" applyFont="1" applyFill="1" applyBorder="1" applyAlignment="1"/>
    <xf numFmtId="41" fontId="25" fillId="0" borderId="38" xfId="3" applyFont="1" applyFill="1" applyBorder="1" applyAlignment="1">
      <alignment horizontal="center"/>
    </xf>
    <xf numFmtId="41" fontId="25" fillId="0" borderId="38" xfId="3" applyFont="1" applyFill="1" applyBorder="1" applyAlignment="1">
      <alignment horizontal="right" vertical="center"/>
    </xf>
    <xf numFmtId="41" fontId="25" fillId="0" borderId="38" xfId="3" applyFont="1" applyFill="1" applyBorder="1" applyAlignment="1">
      <alignment horizontal="center" vertical="center"/>
    </xf>
    <xf numFmtId="41" fontId="25" fillId="0" borderId="13" xfId="3" applyFont="1" applyFill="1" applyBorder="1" applyAlignment="1">
      <alignment vertical="center"/>
    </xf>
    <xf numFmtId="41" fontId="25" fillId="0" borderId="53" xfId="3" applyFont="1" applyFill="1" applyBorder="1" applyAlignment="1">
      <alignment horizontal="center"/>
    </xf>
    <xf numFmtId="41" fontId="25" fillId="0" borderId="67" xfId="3" applyFont="1" applyFill="1" applyBorder="1" applyAlignment="1">
      <alignment horizontal="center" vertical="center"/>
    </xf>
    <xf numFmtId="41" fontId="25" fillId="0" borderId="29" xfId="3" applyFont="1" applyFill="1" applyBorder="1" applyAlignment="1">
      <alignment vertical="center"/>
    </xf>
    <xf numFmtId="41" fontId="25" fillId="0" borderId="65" xfId="3" applyFont="1" applyFill="1" applyBorder="1" applyAlignment="1"/>
    <xf numFmtId="41" fontId="25" fillId="0" borderId="65" xfId="3" applyFont="1" applyFill="1" applyBorder="1" applyAlignment="1">
      <alignment horizontal="center"/>
    </xf>
    <xf numFmtId="41" fontId="25" fillId="0" borderId="65" xfId="3" applyFont="1" applyFill="1" applyBorder="1" applyAlignment="1">
      <alignment horizontal="right" vertical="center"/>
    </xf>
    <xf numFmtId="41" fontId="25" fillId="0" borderId="65" xfId="3" applyFont="1" applyFill="1" applyBorder="1" applyAlignment="1">
      <alignment horizontal="center" vertical="center"/>
    </xf>
    <xf numFmtId="41" fontId="25" fillId="0" borderId="50" xfId="3" applyFont="1" applyFill="1" applyBorder="1" applyAlignment="1"/>
    <xf numFmtId="41" fontId="25" fillId="0" borderId="50" xfId="3" applyFont="1" applyFill="1" applyBorder="1" applyAlignment="1">
      <alignment horizontal="center"/>
    </xf>
    <xf numFmtId="41" fontId="25" fillId="0" borderId="42" xfId="3" applyFont="1" applyFill="1" applyBorder="1" applyAlignment="1">
      <alignment horizontal="right" vertical="center"/>
    </xf>
    <xf numFmtId="41" fontId="25" fillId="0" borderId="50" xfId="3" applyFont="1" applyFill="1" applyBorder="1" applyAlignment="1">
      <alignment horizontal="center" vertical="center"/>
    </xf>
    <xf numFmtId="41" fontId="29" fillId="0" borderId="52" xfId="3" applyFont="1" applyFill="1" applyBorder="1" applyAlignment="1">
      <alignment vertical="center"/>
    </xf>
    <xf numFmtId="41" fontId="30" fillId="0" borderId="67" xfId="3" applyFont="1" applyFill="1" applyBorder="1" applyAlignment="1">
      <alignment vertical="center"/>
    </xf>
    <xf numFmtId="41" fontId="25" fillId="0" borderId="67" xfId="3" applyFont="1" applyFill="1" applyBorder="1" applyAlignment="1">
      <alignment horizontal="right" vertical="center"/>
    </xf>
    <xf numFmtId="0" fontId="25" fillId="0" borderId="48" xfId="7" applyFont="1" applyFill="1" applyBorder="1" applyAlignment="1"/>
    <xf numFmtId="0" fontId="25" fillId="0" borderId="48" xfId="7" applyFont="1" applyFill="1" applyBorder="1" applyAlignment="1">
      <alignment horizontal="center"/>
    </xf>
    <xf numFmtId="43" fontId="2" fillId="0" borderId="0" xfId="2" applyNumberFormat="1" applyFont="1" applyFill="1" applyBorder="1" applyAlignment="1" applyProtection="1"/>
    <xf numFmtId="0" fontId="25" fillId="0" borderId="42" xfId="7" applyFont="1" applyFill="1" applyBorder="1" applyAlignment="1"/>
    <xf numFmtId="0" fontId="25" fillId="0" borderId="42" xfId="7" applyFont="1" applyFill="1" applyBorder="1" applyAlignment="1">
      <alignment horizontal="center"/>
    </xf>
    <xf numFmtId="41" fontId="25" fillId="0" borderId="42" xfId="3" applyFont="1" applyFill="1" applyBorder="1" applyAlignment="1"/>
    <xf numFmtId="177" fontId="25" fillId="0" borderId="42" xfId="12" applyNumberFormat="1" applyFont="1" applyFill="1" applyBorder="1" applyAlignment="1">
      <alignment horizontal="right" vertical="center"/>
    </xf>
    <xf numFmtId="0" fontId="25" fillId="0" borderId="42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/>
    </xf>
    <xf numFmtId="177" fontId="25" fillId="0" borderId="65" xfId="12" applyNumberFormat="1" applyFont="1" applyFill="1" applyBorder="1" applyAlignment="1">
      <alignment horizontal="right" vertical="center"/>
    </xf>
    <xf numFmtId="0" fontId="25" fillId="0" borderId="50" xfId="7" applyFont="1" applyFill="1" applyBorder="1" applyAlignment="1">
      <alignment horizontal="center"/>
    </xf>
    <xf numFmtId="0" fontId="19" fillId="0" borderId="0" xfId="7" applyFont="1" applyFill="1" applyBorder="1" applyAlignment="1">
      <alignment horizontal="left" vertical="center"/>
    </xf>
    <xf numFmtId="41" fontId="25" fillId="0" borderId="49" xfId="3" applyFont="1" applyFill="1" applyBorder="1" applyAlignment="1"/>
    <xf numFmtId="41" fontId="25" fillId="0" borderId="49" xfId="3" applyFont="1" applyFill="1" applyBorder="1" applyAlignment="1">
      <alignment horizontal="center"/>
    </xf>
    <xf numFmtId="41" fontId="25" fillId="0" borderId="49" xfId="3" applyFont="1" applyFill="1" applyBorder="1" applyAlignment="1">
      <alignment horizontal="right" vertical="center"/>
    </xf>
    <xf numFmtId="41" fontId="25" fillId="0" borderId="49" xfId="3" applyFont="1" applyFill="1" applyBorder="1" applyAlignment="1">
      <alignment horizontal="center" vertical="center"/>
    </xf>
    <xf numFmtId="0" fontId="25" fillId="0" borderId="42" xfId="3" applyNumberFormat="1" applyFont="1" applyFill="1" applyBorder="1" applyAlignment="1">
      <alignment horizontal="distributed"/>
    </xf>
    <xf numFmtId="41" fontId="25" fillId="0" borderId="42" xfId="3" applyFont="1" applyFill="1" applyBorder="1" applyAlignment="1">
      <alignment horizontal="center"/>
    </xf>
    <xf numFmtId="41" fontId="25" fillId="0" borderId="42" xfId="3" applyFont="1" applyFill="1" applyBorder="1" applyAlignment="1">
      <alignment horizontal="center" vertical="center"/>
    </xf>
    <xf numFmtId="0" fontId="25" fillId="0" borderId="52" xfId="3" applyNumberFormat="1" applyFont="1" applyFill="1" applyBorder="1" applyAlignment="1">
      <alignment horizontal="center" vertical="center"/>
    </xf>
    <xf numFmtId="41" fontId="25" fillId="0" borderId="67" xfId="3" applyFont="1" applyFill="1" applyBorder="1" applyAlignment="1">
      <alignment vertical="center"/>
    </xf>
    <xf numFmtId="186" fontId="25" fillId="0" borderId="65" xfId="3" applyNumberFormat="1" applyFont="1" applyFill="1" applyBorder="1" applyAlignment="1"/>
    <xf numFmtId="186" fontId="25" fillId="0" borderId="38" xfId="3" applyNumberFormat="1" applyFont="1" applyFill="1" applyBorder="1" applyAlignment="1"/>
    <xf numFmtId="187" fontId="25" fillId="0" borderId="38" xfId="3" applyNumberFormat="1" applyFont="1" applyFill="1" applyBorder="1" applyAlignment="1"/>
    <xf numFmtId="0" fontId="19" fillId="0" borderId="52" xfId="7" applyFont="1" applyFill="1" applyBorder="1" applyAlignment="1">
      <alignment horizontal="center" vertical="center"/>
    </xf>
    <xf numFmtId="0" fontId="19" fillId="0" borderId="68" xfId="7" applyFont="1" applyFill="1" applyBorder="1" applyAlignment="1">
      <alignment horizontal="center" vertical="center"/>
    </xf>
    <xf numFmtId="0" fontId="19" fillId="0" borderId="53" xfId="7" applyFont="1" applyFill="1" applyBorder="1" applyAlignment="1">
      <alignment horizontal="center" vertical="center"/>
    </xf>
    <xf numFmtId="177" fontId="19" fillId="0" borderId="67" xfId="12" applyNumberFormat="1" applyFont="1" applyFill="1" applyBorder="1" applyAlignment="1">
      <alignment horizontal="right" vertical="center"/>
    </xf>
    <xf numFmtId="0" fontId="25" fillId="0" borderId="57" xfId="7" applyFont="1" applyFill="1" applyBorder="1" applyAlignment="1">
      <alignment horizontal="center" vertical="center"/>
    </xf>
    <xf numFmtId="41" fontId="25" fillId="0" borderId="47" xfId="4" applyFont="1" applyFill="1" applyBorder="1" applyAlignment="1">
      <alignment horizontal="center" vertical="center"/>
    </xf>
    <xf numFmtId="187" fontId="25" fillId="5" borderId="70" xfId="3" applyNumberFormat="1" applyFont="1" applyFill="1" applyBorder="1" applyAlignment="1"/>
    <xf numFmtId="41" fontId="25" fillId="0" borderId="65" xfId="4" applyFont="1" applyFill="1" applyBorder="1" applyAlignment="1">
      <alignment horizontal="center"/>
    </xf>
    <xf numFmtId="41" fontId="25" fillId="0" borderId="65" xfId="7" applyNumberFormat="1" applyFont="1" applyFill="1" applyBorder="1" applyAlignment="1">
      <alignment horizontal="center" vertical="center"/>
    </xf>
    <xf numFmtId="187" fontId="25" fillId="5" borderId="22" xfId="3" applyNumberFormat="1" applyFont="1" applyFill="1" applyBorder="1" applyAlignment="1"/>
    <xf numFmtId="41" fontId="25" fillId="0" borderId="38" xfId="4" applyFont="1" applyFill="1" applyBorder="1" applyAlignment="1">
      <alignment horizontal="center"/>
    </xf>
    <xf numFmtId="41" fontId="25" fillId="0" borderId="38" xfId="7" applyNumberFormat="1" applyFont="1" applyFill="1" applyBorder="1" applyAlignment="1">
      <alignment horizontal="center" vertical="center"/>
    </xf>
    <xf numFmtId="187" fontId="25" fillId="0" borderId="22" xfId="3" applyNumberFormat="1" applyFont="1" applyFill="1" applyBorder="1" applyAlignment="1"/>
    <xf numFmtId="187" fontId="25" fillId="0" borderId="22" xfId="7" applyNumberFormat="1" applyFont="1" applyFill="1" applyBorder="1" applyAlignment="1"/>
    <xf numFmtId="187" fontId="25" fillId="0" borderId="74" xfId="7" applyNumberFormat="1" applyFont="1" applyFill="1" applyBorder="1" applyAlignment="1"/>
    <xf numFmtId="41" fontId="19" fillId="0" borderId="67" xfId="7" applyNumberFormat="1" applyFont="1" applyFill="1" applyBorder="1" applyAlignment="1">
      <alignment vertical="center"/>
    </xf>
    <xf numFmtId="187" fontId="2" fillId="0" borderId="0" xfId="2" applyNumberFormat="1" applyFont="1" applyFill="1" applyBorder="1" applyAlignment="1" applyProtection="1"/>
    <xf numFmtId="0" fontId="19" fillId="0" borderId="1" xfId="7" applyFont="1" applyFill="1" applyBorder="1" applyAlignment="1">
      <alignment horizontal="left" vertical="center"/>
    </xf>
    <xf numFmtId="187" fontId="25" fillId="0" borderId="65" xfId="3" applyNumberFormat="1" applyFont="1" applyFill="1" applyBorder="1" applyAlignment="1"/>
    <xf numFmtId="187" fontId="25" fillId="0" borderId="50" xfId="3" applyNumberFormat="1" applyFont="1" applyFill="1" applyBorder="1" applyAlignment="1"/>
    <xf numFmtId="41" fontId="25" fillId="0" borderId="50" xfId="7" applyNumberFormat="1" applyFont="1" applyFill="1" applyBorder="1" applyAlignment="1">
      <alignment horizontal="center" vertical="center"/>
    </xf>
    <xf numFmtId="187" fontId="25" fillId="0" borderId="38" xfId="3" applyNumberFormat="1" applyFont="1" applyFill="1" applyBorder="1" applyAlignment="1">
      <alignment horizontal="left"/>
    </xf>
    <xf numFmtId="186" fontId="25" fillId="0" borderId="65" xfId="3" quotePrefix="1" applyNumberFormat="1" applyFont="1" applyFill="1" applyBorder="1" applyAlignment="1">
      <alignment horizontal="center"/>
    </xf>
    <xf numFmtId="186" fontId="25" fillId="0" borderId="38" xfId="3" quotePrefix="1" applyNumberFormat="1" applyFont="1" applyFill="1" applyBorder="1" applyAlignment="1">
      <alignment horizontal="center"/>
    </xf>
    <xf numFmtId="0" fontId="25" fillId="0" borderId="13" xfId="7" applyFont="1" applyFill="1" applyBorder="1" applyAlignment="1">
      <alignment vertical="center"/>
    </xf>
    <xf numFmtId="41" fontId="25" fillId="0" borderId="67" xfId="12" applyNumberFormat="1" applyFont="1" applyFill="1" applyBorder="1" applyAlignment="1">
      <alignment horizontal="right" vertical="center"/>
    </xf>
    <xf numFmtId="41" fontId="25" fillId="0" borderId="70" xfId="3" applyNumberFormat="1" applyFont="1" applyFill="1" applyBorder="1" applyAlignment="1">
      <alignment horizontal="center" vertical="center"/>
    </xf>
    <xf numFmtId="41" fontId="25" fillId="0" borderId="22" xfId="3" applyNumberFormat="1" applyFont="1" applyFill="1" applyBorder="1" applyAlignment="1">
      <alignment horizontal="center" vertical="center"/>
    </xf>
    <xf numFmtId="41" fontId="25" fillId="0" borderId="74" xfId="3" applyNumberFormat="1" applyFont="1" applyFill="1" applyBorder="1" applyAlignment="1">
      <alignment horizontal="center" vertical="center"/>
    </xf>
    <xf numFmtId="41" fontId="25" fillId="0" borderId="50" xfId="4" applyFont="1" applyFill="1" applyBorder="1" applyAlignment="1">
      <alignment horizontal="center"/>
    </xf>
    <xf numFmtId="0" fontId="19" fillId="0" borderId="1" xfId="7" applyFont="1" applyFill="1" applyBorder="1" applyAlignment="1">
      <alignment horizontal="center" vertical="center"/>
    </xf>
    <xf numFmtId="41" fontId="25" fillId="0" borderId="29" xfId="12" applyFont="1" applyFill="1" applyBorder="1" applyAlignment="1">
      <alignment horizontal="center" vertical="center"/>
    </xf>
    <xf numFmtId="0" fontId="25" fillId="0" borderId="64" xfId="7" applyFont="1" applyFill="1" applyBorder="1" applyAlignment="1"/>
    <xf numFmtId="176" fontId="25" fillId="0" borderId="48" xfId="12" applyNumberFormat="1" applyFont="1" applyFill="1" applyBorder="1" applyAlignment="1">
      <alignment horizontal="right" vertical="center"/>
    </xf>
    <xf numFmtId="0" fontId="25" fillId="0" borderId="73" xfId="7" applyFont="1" applyFill="1" applyBorder="1" applyAlignment="1"/>
    <xf numFmtId="185" fontId="25" fillId="0" borderId="49" xfId="7" applyNumberFormat="1" applyFont="1" applyFill="1" applyBorder="1" applyAlignment="1">
      <alignment horizontal="center" vertical="center"/>
    </xf>
    <xf numFmtId="10" fontId="25" fillId="0" borderId="49" xfId="7" applyNumberFormat="1" applyFont="1" applyFill="1" applyBorder="1" applyAlignment="1">
      <alignment horizontal="center" vertical="center"/>
    </xf>
    <xf numFmtId="0" fontId="18" fillId="0" borderId="0" xfId="21" applyFont="1" applyFill="1" applyBorder="1" applyAlignment="1">
      <alignment vertical="center"/>
    </xf>
    <xf numFmtId="0" fontId="24" fillId="0" borderId="0" xfId="21" applyFont="1" applyFill="1" applyBorder="1" applyAlignment="1">
      <alignment vertical="center"/>
    </xf>
    <xf numFmtId="0" fontId="0" fillId="0" borderId="0" xfId="21" applyFont="1" applyFill="1" applyBorder="1" applyAlignment="1">
      <alignment horizontal="left" vertical="center"/>
    </xf>
    <xf numFmtId="0" fontId="17" fillId="0" borderId="0" xfId="21" applyFont="1" applyFill="1" applyBorder="1" applyAlignment="1">
      <alignment horizontal="left" vertical="center"/>
    </xf>
    <xf numFmtId="0" fontId="17" fillId="0" borderId="0" xfId="21" applyFont="1" applyFill="1" applyBorder="1" applyAlignment="1">
      <alignment horizontal="left" vertical="center" shrinkToFit="1"/>
    </xf>
    <xf numFmtId="0" fontId="17" fillId="0" borderId="0" xfId="21" applyFont="1" applyFill="1" applyBorder="1" applyAlignment="1">
      <alignment horizontal="right" vertical="center"/>
    </xf>
    <xf numFmtId="0" fontId="17" fillId="0" borderId="0" xfId="21" quotePrefix="1" applyFont="1" applyFill="1" applyBorder="1" applyAlignment="1">
      <alignment horizontal="right" vertical="center" shrinkToFit="1"/>
    </xf>
    <xf numFmtId="0" fontId="17" fillId="0" borderId="0" xfId="21" applyFont="1" applyFill="1" applyBorder="1" applyAlignment="1">
      <alignment horizontal="right" vertical="center" shrinkToFit="1"/>
    </xf>
    <xf numFmtId="0" fontId="18" fillId="0" borderId="77" xfId="21" applyFont="1" applyFill="1" applyBorder="1" applyAlignment="1">
      <alignment horizontal="center" vertical="center" shrinkToFit="1"/>
    </xf>
    <xf numFmtId="0" fontId="18" fillId="0" borderId="78" xfId="21" applyFont="1" applyFill="1" applyBorder="1" applyAlignment="1">
      <alignment horizontal="center" vertical="center" shrinkToFit="1"/>
    </xf>
    <xf numFmtId="0" fontId="18" fillId="0" borderId="0" xfId="21" applyFont="1" applyFill="1" applyAlignment="1">
      <alignment vertical="center"/>
    </xf>
    <xf numFmtId="0" fontId="18" fillId="0" borderId="65" xfId="21" applyFont="1" applyFill="1" applyBorder="1" applyAlignment="1">
      <alignment horizontal="center" vertical="center" shrinkToFit="1"/>
    </xf>
    <xf numFmtId="0" fontId="18" fillId="0" borderId="79" xfId="22" applyNumberFormat="1" applyFont="1" applyFill="1" applyBorder="1" applyAlignment="1">
      <alignment horizontal="center" vertical="center" shrinkToFit="1"/>
    </xf>
    <xf numFmtId="41" fontId="18" fillId="0" borderId="80" xfId="23" applyFont="1" applyFill="1" applyBorder="1" applyAlignment="1">
      <alignment vertical="center" shrinkToFit="1"/>
    </xf>
    <xf numFmtId="41" fontId="18" fillId="0" borderId="64" xfId="23" applyFont="1" applyFill="1" applyBorder="1" applyAlignment="1">
      <alignment vertical="center" shrinkToFit="1"/>
    </xf>
    <xf numFmtId="41" fontId="18" fillId="0" borderId="20" xfId="23" applyFont="1" applyFill="1" applyBorder="1" applyAlignment="1">
      <alignment vertical="center" shrinkToFit="1"/>
    </xf>
    <xf numFmtId="0" fontId="18" fillId="0" borderId="22" xfId="22" applyNumberFormat="1" applyFont="1" applyFill="1" applyBorder="1" applyAlignment="1">
      <alignment horizontal="center" vertical="center" shrinkToFit="1"/>
    </xf>
    <xf numFmtId="41" fontId="18" fillId="0" borderId="26" xfId="23" applyFont="1" applyFill="1" applyBorder="1" applyAlignment="1">
      <alignment vertical="center" shrinkToFit="1"/>
    </xf>
    <xf numFmtId="41" fontId="18" fillId="0" borderId="38" xfId="23" applyFont="1" applyFill="1" applyBorder="1" applyAlignment="1">
      <alignment vertical="center" shrinkToFit="1"/>
    </xf>
    <xf numFmtId="0" fontId="18" fillId="0" borderId="42" xfId="21" applyFont="1" applyFill="1" applyBorder="1" applyAlignment="1">
      <alignment horizontal="center" vertical="center" shrinkToFit="1"/>
    </xf>
    <xf numFmtId="10" fontId="18" fillId="0" borderId="42" xfId="24" applyNumberFormat="1" applyFont="1" applyFill="1" applyBorder="1" applyAlignment="1">
      <alignment horizontal="center" vertical="center" shrinkToFit="1"/>
    </xf>
    <xf numFmtId="0" fontId="18" fillId="0" borderId="62" xfId="24" applyNumberFormat="1" applyFont="1" applyFill="1" applyBorder="1" applyAlignment="1">
      <alignment horizontal="center" vertical="center" shrinkToFit="1"/>
    </xf>
    <xf numFmtId="41" fontId="18" fillId="0" borderId="81" xfId="23" applyFont="1" applyFill="1" applyBorder="1" applyAlignment="1">
      <alignment vertical="center" shrinkToFit="1"/>
    </xf>
    <xf numFmtId="41" fontId="18" fillId="0" borderId="42" xfId="23" applyFont="1" applyFill="1" applyBorder="1" applyAlignment="1">
      <alignment vertical="center" shrinkToFit="1"/>
    </xf>
    <xf numFmtId="10" fontId="18" fillId="0" borderId="67" xfId="24" applyNumberFormat="1" applyFont="1" applyFill="1" applyBorder="1" applyAlignment="1">
      <alignment horizontal="center" vertical="center" shrinkToFit="1"/>
    </xf>
    <xf numFmtId="0" fontId="18" fillId="0" borderId="5" xfId="24" applyNumberFormat="1" applyFont="1" applyFill="1" applyBorder="1" applyAlignment="1">
      <alignment horizontal="center" vertical="center" shrinkToFit="1"/>
    </xf>
    <xf numFmtId="41" fontId="18" fillId="0" borderId="82" xfId="23" applyFont="1" applyFill="1" applyBorder="1" applyAlignment="1">
      <alignment vertical="center" shrinkToFit="1"/>
    </xf>
    <xf numFmtId="41" fontId="18" fillId="0" borderId="83" xfId="23" applyFont="1" applyFill="1" applyBorder="1" applyAlignment="1">
      <alignment vertical="center" shrinkToFit="1"/>
    </xf>
    <xf numFmtId="41" fontId="18" fillId="0" borderId="13" xfId="23" applyFont="1" applyFill="1" applyBorder="1" applyAlignment="1">
      <alignment vertical="center" shrinkToFit="1"/>
    </xf>
    <xf numFmtId="0" fontId="18" fillId="0" borderId="0" xfId="21" applyFont="1" applyFill="1" applyBorder="1" applyAlignment="1">
      <alignment horizontal="center" vertical="center"/>
    </xf>
    <xf numFmtId="0" fontId="18" fillId="0" borderId="0" xfId="21" applyFont="1" applyFill="1" applyAlignment="1">
      <alignment horizontal="center" vertical="center"/>
    </xf>
    <xf numFmtId="0" fontId="18" fillId="0" borderId="0" xfId="21" applyFont="1" applyFill="1" applyAlignment="1">
      <alignment horizontal="center" vertical="center" shrinkToFit="1"/>
    </xf>
    <xf numFmtId="185" fontId="18" fillId="0" borderId="0" xfId="24" applyNumberFormat="1" applyFont="1" applyFill="1" applyAlignment="1">
      <alignment horizontal="center" vertical="center"/>
    </xf>
    <xf numFmtId="0" fontId="18" fillId="0" borderId="0" xfId="24" applyNumberFormat="1" applyFont="1" applyFill="1" applyAlignment="1">
      <alignment horizontal="center" vertical="center"/>
    </xf>
    <xf numFmtId="41" fontId="18" fillId="0" borderId="0" xfId="23" applyFont="1" applyFill="1" applyAlignment="1">
      <alignment horizontal="center" vertical="center" shrinkToFit="1"/>
    </xf>
    <xf numFmtId="41" fontId="17" fillId="0" borderId="0" xfId="23" applyFont="1" applyFill="1" applyAlignment="1">
      <alignment vertical="center" shrinkToFit="1"/>
    </xf>
    <xf numFmtId="41" fontId="18" fillId="0" borderId="0" xfId="21" applyNumberFormat="1" applyFont="1" applyFill="1" applyAlignment="1">
      <alignment vertical="center" shrinkToFit="1"/>
    </xf>
    <xf numFmtId="0" fontId="18" fillId="0" borderId="65" xfId="21" applyFont="1" applyFill="1" applyBorder="1" applyAlignment="1">
      <alignment horizontal="center" vertical="center"/>
    </xf>
    <xf numFmtId="0" fontId="18" fillId="0" borderId="13" xfId="21" applyFont="1" applyFill="1" applyBorder="1" applyAlignment="1">
      <alignment horizontal="center" vertical="center"/>
    </xf>
    <xf numFmtId="0" fontId="18" fillId="0" borderId="13" xfId="21" applyFont="1" applyFill="1" applyBorder="1" applyAlignment="1">
      <alignment horizontal="center" vertical="center" wrapText="1" shrinkToFit="1"/>
    </xf>
    <xf numFmtId="10" fontId="18" fillId="0" borderId="13" xfId="22" applyNumberFormat="1" applyFont="1" applyFill="1" applyBorder="1" applyAlignment="1">
      <alignment horizontal="center" vertical="center" shrinkToFit="1"/>
    </xf>
    <xf numFmtId="0" fontId="18" fillId="0" borderId="67" xfId="21" applyFont="1" applyFill="1" applyBorder="1" applyAlignment="1">
      <alignment horizontal="center" vertical="center" shrinkToFit="1"/>
    </xf>
    <xf numFmtId="0" fontId="19" fillId="0" borderId="1" xfId="7" applyFont="1" applyFill="1" applyBorder="1" applyAlignment="1">
      <alignment horizontal="right" vertical="center"/>
    </xf>
    <xf numFmtId="0" fontId="25" fillId="0" borderId="47" xfId="7" applyFont="1" applyFill="1" applyBorder="1" applyAlignment="1">
      <alignment horizontal="center" vertical="center"/>
    </xf>
    <xf numFmtId="41" fontId="25" fillId="0" borderId="47" xfId="12" applyFont="1" applyFill="1" applyBorder="1" applyAlignment="1">
      <alignment horizontal="center" vertical="center"/>
    </xf>
    <xf numFmtId="41" fontId="25" fillId="0" borderId="5" xfId="7" applyNumberFormat="1" applyFont="1" applyFill="1" applyBorder="1" applyAlignment="1">
      <alignment horizontal="center" vertical="center"/>
    </xf>
    <xf numFmtId="41" fontId="25" fillId="0" borderId="6" xfId="7" applyNumberFormat="1" applyFont="1" applyFill="1" applyBorder="1" applyAlignment="1">
      <alignment horizontal="center" vertical="center"/>
    </xf>
    <xf numFmtId="41" fontId="25" fillId="0" borderId="13" xfId="7" applyNumberFormat="1" applyFont="1" applyFill="1" applyBorder="1" applyAlignment="1">
      <alignment horizontal="center" vertical="center"/>
    </xf>
    <xf numFmtId="0" fontId="25" fillId="0" borderId="0" xfId="7" applyFont="1" applyFill="1" applyAlignment="1">
      <alignment horizontal="left" vertical="center"/>
    </xf>
    <xf numFmtId="0" fontId="25" fillId="0" borderId="0" xfId="7" applyFont="1" applyFill="1" applyAlignment="1">
      <alignment vertical="center"/>
    </xf>
    <xf numFmtId="0" fontId="25" fillId="0" borderId="3" xfId="7" applyFont="1" applyFill="1" applyBorder="1" applyAlignment="1">
      <alignment horizontal="center" vertical="center"/>
    </xf>
    <xf numFmtId="0" fontId="25" fillId="0" borderId="51" xfId="7" applyFont="1" applyFill="1" applyBorder="1" applyAlignment="1">
      <alignment horizontal="center" vertical="center"/>
    </xf>
    <xf numFmtId="41" fontId="25" fillId="0" borderId="51" xfId="7" applyNumberFormat="1" applyFont="1" applyFill="1" applyBorder="1" applyAlignment="1">
      <alignment vertical="center"/>
    </xf>
    <xf numFmtId="0" fontId="25" fillId="0" borderId="4" xfId="7" applyFont="1" applyFill="1" applyBorder="1" applyAlignment="1">
      <alignment vertical="center"/>
    </xf>
    <xf numFmtId="41" fontId="25" fillId="0" borderId="0" xfId="7" applyNumberFormat="1" applyFont="1" applyFill="1" applyBorder="1" applyAlignment="1">
      <alignment horizontal="center" vertical="center"/>
    </xf>
    <xf numFmtId="41" fontId="25" fillId="0" borderId="0" xfId="7" applyNumberFormat="1" applyFont="1" applyFill="1" applyBorder="1" applyAlignment="1">
      <alignment vertical="center"/>
    </xf>
    <xf numFmtId="0" fontId="25" fillId="0" borderId="63" xfId="7" applyFont="1" applyFill="1" applyBorder="1" applyAlignment="1">
      <alignment vertical="center"/>
    </xf>
    <xf numFmtId="41" fontId="25" fillId="0" borderId="5" xfId="7" applyNumberFormat="1" applyFont="1" applyFill="1" applyBorder="1" applyAlignment="1">
      <alignment vertical="center"/>
    </xf>
    <xf numFmtId="41" fontId="25" fillId="0" borderId="1" xfId="7" applyNumberFormat="1" applyFont="1" applyFill="1" applyBorder="1" applyAlignment="1">
      <alignment vertical="center"/>
    </xf>
    <xf numFmtId="0" fontId="25" fillId="0" borderId="6" xfId="7" applyFont="1" applyFill="1" applyBorder="1" applyAlignment="1">
      <alignment vertical="center"/>
    </xf>
    <xf numFmtId="41" fontId="19" fillId="0" borderId="0" xfId="7" applyNumberFormat="1" applyFont="1" applyFill="1" applyBorder="1" applyAlignment="1">
      <alignment vertical="center"/>
    </xf>
    <xf numFmtId="0" fontId="19" fillId="0" borderId="0" xfId="7" applyFont="1" applyFill="1" applyAlignment="1">
      <alignment vertical="center"/>
    </xf>
    <xf numFmtId="0" fontId="25" fillId="0" borderId="67" xfId="7" applyFont="1" applyFill="1" applyBorder="1" applyAlignment="1">
      <alignment horizontal="center"/>
    </xf>
    <xf numFmtId="176" fontId="25" fillId="0" borderId="65" xfId="12" applyNumberFormat="1" applyFont="1" applyFill="1" applyBorder="1" applyAlignment="1">
      <alignment horizontal="right" vertical="center"/>
    </xf>
    <xf numFmtId="41" fontId="0" fillId="0" borderId="0" xfId="4" applyFont="1" applyFill="1" applyBorder="1" applyAlignment="1" applyProtection="1">
      <alignment horizontal="right"/>
    </xf>
    <xf numFmtId="41" fontId="25" fillId="0" borderId="70" xfId="7" applyNumberFormat="1" applyFont="1" applyFill="1" applyBorder="1" applyAlignment="1">
      <alignment horizontal="center" vertical="center"/>
    </xf>
    <xf numFmtId="176" fontId="25" fillId="0" borderId="0" xfId="7" applyNumberFormat="1" applyFont="1" applyFill="1" applyBorder="1" applyAlignment="1">
      <alignment vertical="center"/>
    </xf>
    <xf numFmtId="41" fontId="25" fillId="0" borderId="70" xfId="7" applyNumberFormat="1" applyFont="1" applyFill="1" applyBorder="1" applyAlignment="1">
      <alignment horizontal="left" vertical="center"/>
    </xf>
    <xf numFmtId="41" fontId="25" fillId="0" borderId="0" xfId="7" applyNumberFormat="1" applyFont="1" applyFill="1" applyBorder="1" applyAlignment="1">
      <alignment horizontal="left" vertical="center"/>
    </xf>
    <xf numFmtId="41" fontId="25" fillId="0" borderId="70" xfId="7" applyNumberFormat="1" applyFont="1" applyFill="1" applyBorder="1" applyAlignment="1">
      <alignment vertical="center"/>
    </xf>
    <xf numFmtId="0" fontId="20" fillId="0" borderId="0" xfId="25" applyFont="1" applyFill="1" applyAlignment="1">
      <alignment horizontal="center" vertical="center"/>
    </xf>
    <xf numFmtId="0" fontId="25" fillId="0" borderId="1" xfId="25" applyFont="1" applyFill="1" applyBorder="1" applyAlignment="1">
      <alignment horizontal="left" vertical="center"/>
    </xf>
    <xf numFmtId="0" fontId="17" fillId="0" borderId="1" xfId="25" applyFont="1" applyFill="1" applyBorder="1" applyAlignment="1">
      <alignment horizontal="left" vertical="center"/>
    </xf>
    <xf numFmtId="0" fontId="25" fillId="0" borderId="1" xfId="2" applyNumberFormat="1" applyFont="1" applyFill="1" applyBorder="1" applyAlignment="1" applyProtection="1">
      <alignment horizontal="center"/>
    </xf>
    <xf numFmtId="0" fontId="17" fillId="0" borderId="1" xfId="25" applyFont="1" applyFill="1" applyBorder="1" applyAlignment="1">
      <alignment horizontal="right" vertical="center"/>
    </xf>
    <xf numFmtId="0" fontId="18" fillId="0" borderId="47" xfId="25" applyFont="1" applyFill="1" applyBorder="1" applyAlignment="1">
      <alignment horizontal="center" vertical="center"/>
    </xf>
    <xf numFmtId="0" fontId="18" fillId="0" borderId="47" xfId="25" applyFont="1" applyFill="1" applyBorder="1" applyAlignment="1">
      <alignment horizontal="center" vertical="center" shrinkToFit="1"/>
    </xf>
    <xf numFmtId="0" fontId="18" fillId="0" borderId="48" xfId="25" applyFont="1" applyFill="1" applyBorder="1" applyAlignment="1">
      <alignment horizontal="center" vertical="center"/>
    </xf>
    <xf numFmtId="188" fontId="18" fillId="0" borderId="48" xfId="25" applyNumberFormat="1" applyFont="1" applyFill="1" applyBorder="1" applyAlignment="1">
      <alignment horizontal="center" vertical="center"/>
    </xf>
    <xf numFmtId="41" fontId="18" fillId="0" borderId="25" xfId="25" applyNumberFormat="1" applyFont="1" applyFill="1" applyBorder="1" applyAlignment="1">
      <alignment horizontal="center" vertical="center"/>
    </xf>
    <xf numFmtId="41" fontId="18" fillId="0" borderId="48" xfId="25" applyNumberFormat="1" applyFont="1" applyFill="1" applyBorder="1" applyAlignment="1">
      <alignment horizontal="center" vertical="center"/>
    </xf>
    <xf numFmtId="0" fontId="18" fillId="0" borderId="38" xfId="25" applyFont="1" applyFill="1" applyBorder="1" applyAlignment="1">
      <alignment horizontal="center" vertical="center"/>
    </xf>
    <xf numFmtId="188" fontId="18" fillId="0" borderId="38" xfId="25" applyNumberFormat="1" applyFont="1" applyFill="1" applyBorder="1" applyAlignment="1">
      <alignment horizontal="center" vertical="center"/>
    </xf>
    <xf numFmtId="41" fontId="18" fillId="0" borderId="38" xfId="25" applyNumberFormat="1" applyFont="1" applyFill="1" applyBorder="1" applyAlignment="1">
      <alignment horizontal="center" vertical="center"/>
    </xf>
    <xf numFmtId="41" fontId="18" fillId="0" borderId="49" xfId="25" applyNumberFormat="1" applyFont="1" applyFill="1" applyBorder="1" applyAlignment="1">
      <alignment horizontal="center" vertical="center"/>
    </xf>
    <xf numFmtId="41" fontId="18" fillId="0" borderId="42" xfId="25" applyNumberFormat="1" applyFont="1" applyFill="1" applyBorder="1" applyAlignment="1">
      <alignment horizontal="center" vertical="center"/>
    </xf>
    <xf numFmtId="0" fontId="18" fillId="0" borderId="67" xfId="25" applyFont="1" applyFill="1" applyBorder="1" applyAlignment="1">
      <alignment horizontal="center" vertical="center"/>
    </xf>
    <xf numFmtId="41" fontId="18" fillId="0" borderId="67" xfId="25" applyNumberFormat="1" applyFont="1" applyFill="1" applyBorder="1" applyAlignment="1">
      <alignment horizontal="center" vertical="center"/>
    </xf>
    <xf numFmtId="0" fontId="9" fillId="0" borderId="10" xfId="2" applyFont="1" applyBorder="1" applyAlignment="1" applyProtection="1">
      <alignment horizontal="left" vertical="center"/>
    </xf>
    <xf numFmtId="41" fontId="9" fillId="0" borderId="87" xfId="3" applyFont="1" applyBorder="1" applyAlignment="1" applyProtection="1">
      <alignment horizontal="center" vertical="center" wrapText="1"/>
    </xf>
    <xf numFmtId="176" fontId="9" fillId="0" borderId="88" xfId="3" applyNumberFormat="1" applyFont="1" applyBorder="1" applyAlignment="1" applyProtection="1">
      <alignment horizontal="right" vertical="center" wrapText="1"/>
    </xf>
    <xf numFmtId="41" fontId="9" fillId="0" borderId="11" xfId="3" applyFont="1" applyBorder="1" applyAlignment="1" applyProtection="1">
      <alignment horizontal="center" vertical="center" wrapText="1"/>
    </xf>
    <xf numFmtId="41" fontId="9" fillId="0" borderId="12" xfId="3" applyFont="1" applyBorder="1" applyAlignment="1" applyProtection="1">
      <alignment horizontal="center" vertical="center" wrapText="1"/>
    </xf>
    <xf numFmtId="0" fontId="8" fillId="0" borderId="10" xfId="2" applyFont="1" applyBorder="1" applyAlignment="1" applyProtection="1">
      <alignment horizontal="left" vertical="center"/>
    </xf>
    <xf numFmtId="41" fontId="8" fillId="0" borderId="11" xfId="3" applyFont="1" applyBorder="1" applyAlignment="1" applyProtection="1">
      <alignment horizontal="center" vertical="center" wrapText="1"/>
    </xf>
    <xf numFmtId="176" fontId="8" fillId="0" borderId="89" xfId="3" applyNumberFormat="1" applyFont="1" applyBorder="1" applyAlignment="1" applyProtection="1">
      <alignment horizontal="right" vertical="center" wrapText="1"/>
    </xf>
    <xf numFmtId="41" fontId="8" fillId="0" borderId="12" xfId="3" applyFont="1" applyBorder="1" applyAlignment="1" applyProtection="1">
      <alignment horizontal="center" vertical="center" wrapText="1"/>
    </xf>
    <xf numFmtId="176" fontId="8" fillId="0" borderId="89" xfId="3" applyNumberFormat="1" applyFont="1" applyBorder="1" applyAlignment="1" applyProtection="1">
      <alignment horizontal="center" vertical="center" wrapText="1"/>
    </xf>
    <xf numFmtId="176" fontId="8" fillId="0" borderId="89" xfId="3" applyNumberFormat="1" applyFont="1" applyBorder="1" applyAlignment="1" applyProtection="1">
      <alignment horizontal="center" vertical="center"/>
    </xf>
    <xf numFmtId="41" fontId="8" fillId="0" borderId="11" xfId="3" applyFont="1" applyBorder="1" applyAlignment="1" applyProtection="1">
      <alignment horizontal="center" vertical="center"/>
    </xf>
    <xf numFmtId="176" fontId="9" fillId="0" borderId="89" xfId="3" applyNumberFormat="1" applyFont="1" applyBorder="1" applyAlignment="1" applyProtection="1">
      <alignment horizontal="right" vertical="center" wrapText="1"/>
    </xf>
    <xf numFmtId="41" fontId="8" fillId="0" borderId="11" xfId="3" applyNumberFormat="1" applyFont="1" applyBorder="1" applyAlignment="1" applyProtection="1">
      <alignment horizontal="center" vertical="center" wrapText="1"/>
    </xf>
    <xf numFmtId="41" fontId="8" fillId="0" borderId="89" xfId="3" applyNumberFormat="1" applyFont="1" applyBorder="1" applyAlignment="1" applyProtection="1">
      <alignment horizontal="right" vertical="center"/>
    </xf>
    <xf numFmtId="176" fontId="8" fillId="0" borderId="89" xfId="3" applyNumberFormat="1" applyFont="1" applyBorder="1" applyAlignment="1" applyProtection="1">
      <alignment horizontal="right" vertical="center"/>
    </xf>
    <xf numFmtId="0" fontId="2" fillId="0" borderId="13" xfId="2" applyNumberFormat="1" applyFont="1" applyFill="1" applyBorder="1" applyAlignment="1" applyProtection="1"/>
    <xf numFmtId="41" fontId="0" fillId="0" borderId="5" xfId="3" applyFont="1" applyFill="1" applyBorder="1" applyAlignment="1" applyProtection="1">
      <alignment horizontal="center"/>
    </xf>
    <xf numFmtId="41" fontId="0" fillId="0" borderId="6" xfId="3" applyFont="1" applyFill="1" applyBorder="1" applyAlignment="1" applyProtection="1">
      <alignment horizontal="center"/>
    </xf>
    <xf numFmtId="41" fontId="0" fillId="0" borderId="14" xfId="3" applyFont="1" applyFill="1" applyBorder="1" applyAlignment="1" applyProtection="1">
      <alignment horizontal="center"/>
    </xf>
    <xf numFmtId="0" fontId="25" fillId="0" borderId="1" xfId="7" applyFont="1" applyFill="1" applyBorder="1" applyAlignment="1">
      <alignment horizontal="center" vertical="center"/>
    </xf>
    <xf numFmtId="0" fontId="2" fillId="0" borderId="0" xfId="26" applyFont="1" applyFill="1" applyBorder="1" applyAlignment="1">
      <alignment horizontal="right" vertical="center"/>
    </xf>
    <xf numFmtId="0" fontId="25" fillId="0" borderId="48" xfId="7" applyFont="1" applyFill="1" applyBorder="1" applyAlignment="1">
      <alignment horizontal="left" vertical="center"/>
    </xf>
    <xf numFmtId="177" fontId="25" fillId="0" borderId="48" xfId="12" applyNumberFormat="1" applyFont="1" applyFill="1" applyBorder="1" applyAlignment="1">
      <alignment horizontal="right" vertical="center"/>
    </xf>
    <xf numFmtId="0" fontId="25" fillId="0" borderId="49" xfId="7" applyFont="1" applyFill="1" applyBorder="1" applyAlignment="1">
      <alignment horizontal="left" vertical="center"/>
    </xf>
    <xf numFmtId="0" fontId="25" fillId="0" borderId="13" xfId="7" applyFont="1" applyFill="1" applyBorder="1" applyAlignment="1">
      <alignment horizontal="center" vertical="center"/>
    </xf>
    <xf numFmtId="0" fontId="25" fillId="0" borderId="38" xfId="7" applyFont="1" applyFill="1" applyBorder="1" applyAlignment="1">
      <alignment horizontal="left" vertical="center"/>
    </xf>
    <xf numFmtId="181" fontId="25" fillId="0" borderId="38" xfId="12" applyNumberFormat="1" applyFont="1" applyFill="1" applyBorder="1" applyAlignment="1">
      <alignment horizontal="right" vertical="center"/>
    </xf>
    <xf numFmtId="0" fontId="30" fillId="0" borderId="52" xfId="7" applyFont="1" applyFill="1" applyBorder="1" applyAlignment="1">
      <alignment horizontal="center" vertical="center"/>
    </xf>
    <xf numFmtId="0" fontId="30" fillId="0" borderId="53" xfId="7" applyFont="1" applyFill="1" applyBorder="1" applyAlignment="1">
      <alignment horizontal="center" vertical="center"/>
    </xf>
    <xf numFmtId="0" fontId="25" fillId="0" borderId="50" xfId="7" applyFont="1" applyFill="1" applyBorder="1" applyAlignment="1">
      <alignment horizontal="left" vertical="center"/>
    </xf>
    <xf numFmtId="177" fontId="11" fillId="0" borderId="50" xfId="12" applyNumberFormat="1" applyFont="1" applyFill="1" applyBorder="1" applyAlignment="1">
      <alignment horizontal="right" vertical="center"/>
    </xf>
    <xf numFmtId="0" fontId="11" fillId="0" borderId="65" xfId="7" applyFont="1" applyFill="1" applyBorder="1" applyAlignment="1">
      <alignment horizontal="left" vertical="center"/>
    </xf>
    <xf numFmtId="0" fontId="25" fillId="0" borderId="65" xfId="7" applyFont="1" applyFill="1" applyBorder="1" applyAlignment="1">
      <alignment horizontal="left" vertical="center"/>
    </xf>
    <xf numFmtId="177" fontId="11" fillId="0" borderId="65" xfId="12" applyNumberFormat="1" applyFont="1" applyFill="1" applyBorder="1" applyAlignment="1">
      <alignment horizontal="right" vertical="center"/>
    </xf>
    <xf numFmtId="0" fontId="25" fillId="0" borderId="64" xfId="7" applyFont="1" applyFill="1" applyBorder="1" applyAlignment="1">
      <alignment horizontal="left" vertical="center"/>
    </xf>
    <xf numFmtId="0" fontId="11" fillId="0" borderId="42" xfId="7" applyFont="1" applyFill="1" applyBorder="1" applyAlignment="1">
      <alignment horizontal="left" vertical="center"/>
    </xf>
    <xf numFmtId="177" fontId="11" fillId="0" borderId="42" xfId="12" applyNumberFormat="1" applyFont="1" applyFill="1" applyBorder="1" applyAlignment="1">
      <alignment horizontal="right" vertical="center"/>
    </xf>
    <xf numFmtId="0" fontId="19" fillId="0" borderId="0" xfId="26" applyFont="1" applyFill="1" applyBorder="1" applyAlignment="1">
      <alignment horizontal="right" vertical="center"/>
    </xf>
    <xf numFmtId="181" fontId="25" fillId="0" borderId="67" xfId="12" applyNumberFormat="1" applyFont="1" applyFill="1" applyBorder="1" applyAlignment="1">
      <alignment horizontal="right" vertical="center"/>
    </xf>
    <xf numFmtId="0" fontId="25" fillId="0" borderId="53" xfId="7" applyFont="1" applyFill="1" applyBorder="1" applyAlignment="1">
      <alignment horizontal="center" vertical="center"/>
    </xf>
    <xf numFmtId="0" fontId="5" fillId="0" borderId="0" xfId="2" applyNumberFormat="1" applyFont="1" applyFill="1" applyBorder="1" applyAlignment="1" applyProtection="1">
      <alignment horizontal="right"/>
    </xf>
    <xf numFmtId="49" fontId="6" fillId="3" borderId="91" xfId="2" applyNumberFormat="1" applyFont="1" applyFill="1" applyBorder="1" applyAlignment="1" applyProtection="1">
      <alignment horizontal="center" vertical="center"/>
    </xf>
    <xf numFmtId="0" fontId="24" fillId="0" borderId="0" xfId="10" applyFont="1" applyFill="1" applyBorder="1" applyAlignment="1">
      <alignment horizontal="center" vertical="center"/>
    </xf>
    <xf numFmtId="41" fontId="26" fillId="0" borderId="92" xfId="11" applyFont="1" applyFill="1" applyBorder="1" applyAlignment="1">
      <alignment horizontal="right" vertical="center"/>
    </xf>
    <xf numFmtId="41" fontId="26" fillId="0" borderId="94" xfId="11" applyFont="1" applyFill="1" applyBorder="1" applyAlignment="1">
      <alignment horizontal="right" vertical="center"/>
    </xf>
    <xf numFmtId="182" fontId="18" fillId="0" borderId="95" xfId="11" applyNumberFormat="1" applyFont="1" applyFill="1" applyBorder="1" applyAlignment="1">
      <alignment horizontal="center" vertical="center" wrapText="1"/>
    </xf>
    <xf numFmtId="0" fontId="18" fillId="0" borderId="93" xfId="10" applyFont="1" applyFill="1" applyBorder="1" applyAlignment="1">
      <alignment horizontal="distributed" vertical="center" indent="1"/>
    </xf>
    <xf numFmtId="0" fontId="18" fillId="0" borderId="95" xfId="10" applyFont="1" applyFill="1" applyBorder="1" applyAlignment="1">
      <alignment horizontal="distributed" vertical="center" indent="1"/>
    </xf>
    <xf numFmtId="0" fontId="18" fillId="0" borderId="97" xfId="10" applyFont="1" applyFill="1" applyBorder="1" applyAlignment="1">
      <alignment horizontal="distributed" vertical="center" indent="1"/>
    </xf>
    <xf numFmtId="182" fontId="18" fillId="0" borderId="97" xfId="10" applyNumberFormat="1" applyFont="1" applyFill="1" applyBorder="1" applyAlignment="1">
      <alignment vertical="center" shrinkToFit="1"/>
    </xf>
    <xf numFmtId="41" fontId="26" fillId="0" borderId="98" xfId="11" applyFont="1" applyFill="1" applyBorder="1" applyAlignment="1">
      <alignment horizontal="right" vertical="center"/>
    </xf>
    <xf numFmtId="41" fontId="18" fillId="0" borderId="73" xfId="11" applyFont="1" applyFill="1" applyBorder="1" applyAlignment="1">
      <alignment horizontal="center" vertical="center"/>
    </xf>
    <xf numFmtId="0" fontId="18" fillId="0" borderId="97" xfId="10" applyFont="1" applyFill="1" applyBorder="1" applyAlignment="1">
      <alignment horizontal="distributed" vertical="center" wrapText="1" indent="1"/>
    </xf>
    <xf numFmtId="0" fontId="0" fillId="0" borderId="63" xfId="0" applyBorder="1">
      <alignment vertical="center"/>
    </xf>
    <xf numFmtId="0" fontId="18" fillId="5" borderId="6" xfId="10" applyFont="1" applyFill="1" applyBorder="1" applyAlignment="1">
      <alignment vertical="center"/>
    </xf>
    <xf numFmtId="41" fontId="26" fillId="5" borderId="100" xfId="11" applyFont="1" applyFill="1" applyBorder="1" applyAlignment="1">
      <alignment horizontal="right" vertical="center"/>
    </xf>
    <xf numFmtId="0" fontId="25" fillId="0" borderId="0" xfId="7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5" fillId="0" borderId="48" xfId="3" applyNumberFormat="1" applyFont="1" applyFill="1" applyBorder="1" applyAlignment="1">
      <alignment horizontal="distributed" vertical="center"/>
    </xf>
    <xf numFmtId="0" fontId="25" fillId="0" borderId="49" xfId="3" applyNumberFormat="1" applyFont="1" applyFill="1" applyBorder="1" applyAlignment="1">
      <alignment horizontal="distributed" vertical="center"/>
    </xf>
    <xf numFmtId="0" fontId="25" fillId="0" borderId="38" xfId="3" applyNumberFormat="1" applyFont="1" applyFill="1" applyBorder="1" applyAlignment="1">
      <alignment horizontal="distributed" vertical="center"/>
    </xf>
    <xf numFmtId="0" fontId="19" fillId="0" borderId="1" xfId="7" applyFont="1" applyFill="1" applyBorder="1" applyAlignment="1">
      <alignment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29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center"/>
    </xf>
    <xf numFmtId="41" fontId="23" fillId="0" borderId="0" xfId="10" applyNumberFormat="1" applyFont="1" applyFill="1" applyAlignment="1">
      <alignment horizontal="right" vertical="top" shrinkToFit="1"/>
    </xf>
    <xf numFmtId="41" fontId="35" fillId="0" borderId="0" xfId="0" applyNumberFormat="1" applyFont="1" applyAlignment="1">
      <alignment horizontal="right" vertical="top"/>
    </xf>
    <xf numFmtId="0" fontId="19" fillId="0" borderId="1" xfId="7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9" fillId="0" borderId="6" xfId="7" applyFont="1" applyFill="1" applyBorder="1" applyAlignment="1">
      <alignment horizontal="center" vertical="center"/>
    </xf>
    <xf numFmtId="177" fontId="25" fillId="0" borderId="53" xfId="12" applyNumberFormat="1" applyFont="1" applyFill="1" applyBorder="1" applyAlignment="1">
      <alignment horizontal="right" vertical="center"/>
    </xf>
    <xf numFmtId="41" fontId="18" fillId="5" borderId="65" xfId="23" applyFont="1" applyFill="1" applyBorder="1" applyAlignment="1">
      <alignment horizontal="right" vertical="center"/>
    </xf>
    <xf numFmtId="0" fontId="18" fillId="0" borderId="74" xfId="22" applyNumberFormat="1" applyFont="1" applyFill="1" applyBorder="1" applyAlignment="1">
      <alignment horizontal="center" vertical="center" shrinkToFit="1"/>
    </xf>
    <xf numFmtId="41" fontId="18" fillId="0" borderId="105" xfId="23" applyFont="1" applyFill="1" applyBorder="1" applyAlignment="1">
      <alignment vertical="center" shrinkToFit="1"/>
    </xf>
    <xf numFmtId="41" fontId="18" fillId="0" borderId="50" xfId="23" applyFont="1" applyFill="1" applyBorder="1" applyAlignment="1">
      <alignment vertical="center" shrinkToFit="1"/>
    </xf>
    <xf numFmtId="0" fontId="18" fillId="0" borderId="0" xfId="21" applyFont="1" applyFill="1" applyAlignment="1">
      <alignment vertical="center" shrinkToFit="1"/>
    </xf>
    <xf numFmtId="0" fontId="8" fillId="0" borderId="10" xfId="0" applyFont="1" applyBorder="1" applyAlignment="1" applyProtection="1">
      <alignment horizontal="left"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176" fontId="9" fillId="0" borderId="37" xfId="1" applyNumberFormat="1" applyFont="1" applyBorder="1" applyAlignment="1" applyProtection="1">
      <alignment horizontal="center" vertical="center" wrapText="1"/>
    </xf>
    <xf numFmtId="176" fontId="9" fillId="0" borderId="25" xfId="1" applyNumberFormat="1" applyFont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176" fontId="9" fillId="0" borderId="35" xfId="2" applyNumberFormat="1" applyFont="1" applyBorder="1" applyAlignment="1" applyProtection="1">
      <alignment vertical="center" wrapText="1"/>
    </xf>
    <xf numFmtId="41" fontId="2" fillId="0" borderId="0" xfId="1" applyFont="1" applyFill="1" applyBorder="1" applyAlignment="1" applyProtection="1">
      <alignment horizontal="right"/>
    </xf>
    <xf numFmtId="41" fontId="0" fillId="0" borderId="0" xfId="1" applyFont="1" applyAlignment="1">
      <alignment horizontal="right"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0" fontId="25" fillId="0" borderId="5" xfId="7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/>
    </xf>
    <xf numFmtId="0" fontId="27" fillId="0" borderId="0" xfId="7" applyFont="1" applyFill="1" applyBorder="1" applyAlignment="1">
      <alignment horizontal="center" vertical="center"/>
    </xf>
    <xf numFmtId="0" fontId="28" fillId="0" borderId="0" xfId="7" applyFont="1" applyFill="1" applyAlignment="1">
      <alignment horizontal="center" vertical="center"/>
    </xf>
    <xf numFmtId="0" fontId="25" fillId="0" borderId="29" xfId="7" applyFont="1" applyFill="1" applyBorder="1" applyAlignment="1">
      <alignment horizontal="center"/>
    </xf>
    <xf numFmtId="0" fontId="25" fillId="0" borderId="65" xfId="7" applyFont="1" applyFill="1" applyBorder="1" applyAlignment="1">
      <alignment horizontal="center"/>
    </xf>
    <xf numFmtId="0" fontId="25" fillId="0" borderId="65" xfId="7" applyFont="1" applyFill="1" applyBorder="1" applyAlignment="1">
      <alignment horizontal="center" vertical="top"/>
    </xf>
    <xf numFmtId="0" fontId="25" fillId="0" borderId="13" xfId="7" applyFont="1" applyFill="1" applyBorder="1" applyAlignment="1">
      <alignment horizontal="center" vertical="top"/>
    </xf>
    <xf numFmtId="0" fontId="25" fillId="0" borderId="65" xfId="7" applyFont="1" applyFill="1" applyBorder="1" applyAlignment="1">
      <alignment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/>
    </xf>
    <xf numFmtId="43" fontId="0" fillId="0" borderId="0" xfId="0" applyNumberFormat="1">
      <alignment vertical="center"/>
    </xf>
    <xf numFmtId="189" fontId="0" fillId="0" borderId="0" xfId="0" applyNumberFormat="1">
      <alignment vertical="center"/>
    </xf>
    <xf numFmtId="41" fontId="25" fillId="0" borderId="65" xfId="1" applyFont="1" applyFill="1" applyBorder="1" applyAlignment="1"/>
    <xf numFmtId="0" fontId="25" fillId="0" borderId="70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/>
    </xf>
    <xf numFmtId="0" fontId="25" fillId="0" borderId="65" xfId="7" applyFont="1" applyFill="1" applyBorder="1" applyAlignment="1">
      <alignment horizontal="center" vertical="top"/>
    </xf>
    <xf numFmtId="0" fontId="25" fillId="0" borderId="65" xfId="7" applyFont="1" applyFill="1" applyBorder="1" applyAlignment="1">
      <alignment horizontal="center" vertical="center"/>
    </xf>
    <xf numFmtId="41" fontId="18" fillId="0" borderId="63" xfId="11" applyFont="1" applyFill="1" applyBorder="1" applyAlignment="1">
      <alignment horizontal="center" vertical="center"/>
    </xf>
    <xf numFmtId="41" fontId="18" fillId="0" borderId="75" xfId="11" applyFont="1" applyFill="1" applyBorder="1" applyAlignment="1">
      <alignment horizontal="center" vertical="center"/>
    </xf>
    <xf numFmtId="41" fontId="25" fillId="0" borderId="67" xfId="1" applyFont="1" applyFill="1" applyBorder="1" applyAlignment="1">
      <alignment horizontal="right" vertical="center"/>
    </xf>
    <xf numFmtId="41" fontId="25" fillId="0" borderId="38" xfId="1" applyFont="1" applyFill="1" applyBorder="1" applyAlignment="1">
      <alignment horizontal="right" vertical="center"/>
    </xf>
    <xf numFmtId="0" fontId="25" fillId="0" borderId="63" xfId="7" applyFont="1" applyFill="1" applyBorder="1" applyAlignment="1">
      <alignment horizontal="center"/>
    </xf>
    <xf numFmtId="0" fontId="25" fillId="0" borderId="70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top"/>
    </xf>
    <xf numFmtId="187" fontId="25" fillId="0" borderId="70" xfId="3" applyNumberFormat="1" applyFont="1" applyFill="1" applyBorder="1" applyAlignment="1"/>
    <xf numFmtId="0" fontId="25" fillId="0" borderId="65" xfId="7" applyFont="1" applyFill="1" applyBorder="1" applyAlignment="1">
      <alignment horizontal="center"/>
    </xf>
    <xf numFmtId="3" fontId="17" fillId="0" borderId="0" xfId="23" applyNumberFormat="1" applyFont="1" applyFill="1" applyAlignment="1">
      <alignment vertical="center" shrinkToFit="1"/>
    </xf>
    <xf numFmtId="0" fontId="25" fillId="0" borderId="70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/>
    </xf>
    <xf numFmtId="0" fontId="3" fillId="0" borderId="0" xfId="2" applyNumberFormat="1" applyFont="1" applyFill="1" applyBorder="1" applyAlignment="1" applyProtection="1">
      <alignment horizontal="center"/>
    </xf>
    <xf numFmtId="0" fontId="5" fillId="0" borderId="0" xfId="2" applyNumberFormat="1" applyFont="1" applyFill="1" applyBorder="1" applyAlignment="1" applyProtection="1">
      <alignment horizontal="center"/>
    </xf>
    <xf numFmtId="0" fontId="29" fillId="0" borderId="52" xfId="7" applyFont="1" applyFill="1" applyBorder="1" applyAlignment="1">
      <alignment horizontal="center" vertical="center"/>
    </xf>
    <xf numFmtId="0" fontId="29" fillId="0" borderId="68" xfId="7" applyFont="1" applyFill="1" applyBorder="1" applyAlignment="1">
      <alignment horizontal="center" vertical="center"/>
    </xf>
    <xf numFmtId="0" fontId="29" fillId="0" borderId="53" xfId="7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/>
    </xf>
    <xf numFmtId="0" fontId="25" fillId="0" borderId="52" xfId="7" applyFont="1" applyFill="1" applyBorder="1" applyAlignment="1">
      <alignment horizontal="center"/>
    </xf>
    <xf numFmtId="0" fontId="25" fillId="0" borderId="53" xfId="7" applyFont="1" applyFill="1" applyBorder="1" applyAlignment="1">
      <alignment horizontal="center"/>
    </xf>
    <xf numFmtId="0" fontId="28" fillId="0" borderId="0" xfId="7" applyFont="1" applyFill="1" applyAlignment="1">
      <alignment horizontal="center" vertical="center"/>
    </xf>
    <xf numFmtId="0" fontId="25" fillId="0" borderId="66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13" xfId="7" applyFont="1" applyFill="1" applyBorder="1" applyAlignment="1">
      <alignment horizontal="center" vertical="center"/>
    </xf>
    <xf numFmtId="0" fontId="25" fillId="0" borderId="67" xfId="7" applyFont="1" applyFill="1" applyBorder="1" applyAlignment="1">
      <alignment horizontal="center"/>
    </xf>
    <xf numFmtId="0" fontId="25" fillId="0" borderId="29" xfId="7" applyFont="1" applyFill="1" applyBorder="1" applyAlignment="1">
      <alignment horizontal="center" vertical="center"/>
    </xf>
    <xf numFmtId="0" fontId="18" fillId="0" borderId="52" xfId="21" applyFont="1" applyFill="1" applyBorder="1" applyAlignment="1">
      <alignment horizontal="center" vertical="center" shrinkToFit="1"/>
    </xf>
    <xf numFmtId="0" fontId="24" fillId="0" borderId="0" xfId="21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/>
    </xf>
    <xf numFmtId="176" fontId="9" fillId="0" borderId="109" xfId="2" applyNumberFormat="1" applyFont="1" applyBorder="1" applyAlignment="1" applyProtection="1">
      <alignment horizontal="right" vertical="center" wrapText="1"/>
    </xf>
    <xf numFmtId="41" fontId="8" fillId="0" borderId="23" xfId="2" applyNumberFormat="1" applyFont="1" applyBorder="1" applyAlignment="1" applyProtection="1">
      <alignment horizontal="center" wrapText="1"/>
    </xf>
    <xf numFmtId="176" fontId="8" fillId="0" borderId="23" xfId="2" applyNumberFormat="1" applyFont="1" applyBorder="1" applyAlignment="1" applyProtection="1">
      <alignment horizontal="right" vertical="center" wrapText="1"/>
    </xf>
    <xf numFmtId="176" fontId="9" fillId="0" borderId="23" xfId="2" applyNumberFormat="1" applyFont="1" applyBorder="1" applyAlignment="1" applyProtection="1">
      <alignment horizontal="right" vertical="center" wrapText="1"/>
    </xf>
    <xf numFmtId="41" fontId="0" fillId="0" borderId="23" xfId="3" applyFont="1" applyFill="1" applyBorder="1" applyAlignment="1" applyProtection="1">
      <alignment horizontal="center"/>
    </xf>
    <xf numFmtId="176" fontId="9" fillId="0" borderId="106" xfId="2" applyNumberFormat="1" applyFont="1" applyBorder="1" applyAlignment="1" applyProtection="1">
      <alignment horizontal="right" vertical="center" wrapText="1"/>
    </xf>
    <xf numFmtId="41" fontId="12" fillId="0" borderId="23" xfId="3" applyNumberFormat="1" applyFont="1" applyFill="1" applyBorder="1" applyAlignment="1" applyProtection="1">
      <alignment horizontal="center" vertical="center"/>
    </xf>
    <xf numFmtId="41" fontId="2" fillId="0" borderId="23" xfId="3" applyNumberFormat="1" applyFont="1" applyFill="1" applyBorder="1" applyAlignment="1" applyProtection="1">
      <alignment horizontal="center" vertical="center"/>
    </xf>
    <xf numFmtId="41" fontId="8" fillId="0" borderId="23" xfId="2" applyNumberFormat="1" applyFont="1" applyFill="1" applyBorder="1" applyAlignment="1" applyProtection="1">
      <alignment horizontal="right" vertical="center" wrapText="1"/>
    </xf>
    <xf numFmtId="176" fontId="12" fillId="0" borderId="106" xfId="3" applyNumberFormat="1" applyFont="1" applyFill="1" applyBorder="1" applyAlignment="1" applyProtection="1">
      <alignment horizontal="right" vertical="center"/>
    </xf>
    <xf numFmtId="41" fontId="9" fillId="0" borderId="23" xfId="2" applyNumberFormat="1" applyFont="1" applyFill="1" applyBorder="1" applyAlignment="1" applyProtection="1">
      <alignment horizontal="right" vertical="center" wrapText="1"/>
    </xf>
    <xf numFmtId="41" fontId="8" fillId="0" borderId="23" xfId="2" applyNumberFormat="1" applyFont="1" applyBorder="1" applyAlignment="1" applyProtection="1">
      <alignment horizontal="right" vertical="center" wrapText="1"/>
    </xf>
    <xf numFmtId="41" fontId="9" fillId="0" borderId="23" xfId="2" applyNumberFormat="1" applyFont="1" applyBorder="1" applyAlignment="1" applyProtection="1">
      <alignment horizontal="center" wrapText="1"/>
    </xf>
    <xf numFmtId="176" fontId="9" fillId="0" borderId="110" xfId="2" applyNumberFormat="1" applyFont="1" applyBorder="1" applyAlignment="1" applyProtection="1">
      <alignment horizontal="right" vertical="center" wrapText="1"/>
    </xf>
    <xf numFmtId="41" fontId="18" fillId="0" borderId="111" xfId="23" applyFont="1" applyFill="1" applyBorder="1" applyAlignment="1">
      <alignment vertical="center" shrinkToFit="1"/>
    </xf>
    <xf numFmtId="41" fontId="18" fillId="0" borderId="0" xfId="21" applyNumberFormat="1" applyFont="1" applyFill="1" applyAlignment="1">
      <alignment vertical="center"/>
    </xf>
    <xf numFmtId="0" fontId="25" fillId="0" borderId="65" xfId="7" applyFont="1" applyFill="1" applyBorder="1" applyAlignment="1">
      <alignment horizontal="center"/>
    </xf>
    <xf numFmtId="0" fontId="25" fillId="0" borderId="65" xfId="7" applyFont="1" applyFill="1" applyBorder="1" applyAlignment="1">
      <alignment horizontal="center" vertical="top"/>
    </xf>
    <xf numFmtId="0" fontId="25" fillId="0" borderId="13" xfId="7" applyFont="1" applyFill="1" applyBorder="1" applyAlignment="1">
      <alignment horizontal="center" vertical="top"/>
    </xf>
    <xf numFmtId="0" fontId="6" fillId="0" borderId="0" xfId="7" applyFont="1" applyBorder="1" applyAlignment="1">
      <alignment horizontal="center" vertical="center"/>
    </xf>
    <xf numFmtId="0" fontId="16" fillId="0" borderId="0" xfId="6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 applyProtection="1">
      <alignment horizontal="center"/>
    </xf>
    <xf numFmtId="0" fontId="5" fillId="0" borderId="0" xfId="2" applyNumberFormat="1" applyFont="1" applyFill="1" applyBorder="1" applyAlignment="1" applyProtection="1">
      <alignment horizontal="center"/>
    </xf>
    <xf numFmtId="0" fontId="28" fillId="0" borderId="0" xfId="7" applyFont="1" applyFill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/>
    </xf>
    <xf numFmtId="41" fontId="25" fillId="0" borderId="51" xfId="7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/>
    <xf numFmtId="41" fontId="5" fillId="0" borderId="0" xfId="0" applyNumberFormat="1" applyFont="1" applyFill="1" applyBorder="1" applyAlignment="1" applyProtection="1">
      <alignment horizontal="right"/>
    </xf>
    <xf numFmtId="0" fontId="7" fillId="0" borderId="7" xfId="0" applyFont="1" applyBorder="1" applyAlignment="1" applyProtection="1">
      <alignment horizontal="left" vertical="center"/>
    </xf>
    <xf numFmtId="41" fontId="8" fillId="0" borderId="8" xfId="0" applyNumberFormat="1" applyFont="1" applyBorder="1" applyAlignment="1" applyProtection="1">
      <alignment horizontal="right" vertical="center"/>
    </xf>
    <xf numFmtId="41" fontId="8" fillId="0" borderId="9" xfId="0" applyNumberFormat="1" applyFont="1" applyBorder="1" applyAlignment="1" applyProtection="1">
      <alignment horizontal="right" vertical="center"/>
    </xf>
    <xf numFmtId="0" fontId="7" fillId="0" borderId="10" xfId="0" applyFont="1" applyBorder="1" applyAlignment="1" applyProtection="1">
      <alignment horizontal="left" vertical="center"/>
    </xf>
    <xf numFmtId="41" fontId="9" fillId="0" borderId="11" xfId="0" applyNumberFormat="1" applyFont="1" applyBorder="1" applyAlignment="1" applyProtection="1">
      <alignment horizontal="right" vertical="center"/>
    </xf>
    <xf numFmtId="41" fontId="9" fillId="0" borderId="12" xfId="0" applyNumberFormat="1" applyFont="1" applyBorder="1" applyAlignment="1" applyProtection="1">
      <alignment horizontal="right" vertical="center"/>
    </xf>
    <xf numFmtId="41" fontId="8" fillId="0" borderId="11" xfId="0" applyNumberFormat="1" applyFont="1" applyBorder="1" applyAlignment="1" applyProtection="1">
      <alignment horizontal="right" vertical="center"/>
    </xf>
    <xf numFmtId="41" fontId="8" fillId="0" borderId="12" xfId="0" applyNumberFormat="1" applyFont="1" applyBorder="1" applyAlignment="1" applyProtection="1">
      <alignment horizontal="right" vertical="center"/>
    </xf>
    <xf numFmtId="3" fontId="8" fillId="0" borderId="12" xfId="0" applyNumberFormat="1" applyFont="1" applyBorder="1" applyAlignment="1" applyProtection="1">
      <alignment horizontal="right" vertical="center"/>
    </xf>
    <xf numFmtId="176" fontId="8" fillId="0" borderId="11" xfId="0" applyNumberFormat="1" applyFont="1" applyBorder="1" applyAlignment="1" applyProtection="1">
      <alignment horizontal="right" vertical="center"/>
    </xf>
    <xf numFmtId="3" fontId="8" fillId="0" borderId="11" xfId="0" applyNumberFormat="1" applyFont="1" applyBorder="1" applyAlignment="1" applyProtection="1">
      <alignment horizontal="right" vertical="center"/>
    </xf>
    <xf numFmtId="41" fontId="8" fillId="0" borderId="12" xfId="0" applyNumberFormat="1" applyFont="1" applyFill="1" applyBorder="1" applyAlignment="1" applyProtection="1">
      <alignment horizontal="right" vertical="center"/>
    </xf>
    <xf numFmtId="3" fontId="8" fillId="0" borderId="12" xfId="0" applyNumberFormat="1" applyFont="1" applyFill="1" applyBorder="1" applyAlignment="1" applyProtection="1">
      <alignment horizontal="right" vertical="center"/>
    </xf>
    <xf numFmtId="190" fontId="8" fillId="0" borderId="12" xfId="0" applyNumberFormat="1" applyFont="1" applyBorder="1" applyAlignment="1" applyProtection="1">
      <alignment horizontal="right" vertical="center"/>
    </xf>
    <xf numFmtId="176" fontId="8" fillId="0" borderId="12" xfId="0" applyNumberFormat="1" applyFont="1" applyBorder="1" applyAlignment="1" applyProtection="1">
      <alignment horizontal="right" vertical="center"/>
    </xf>
    <xf numFmtId="3" fontId="37" fillId="0" borderId="104" xfId="0" applyNumberFormat="1" applyFont="1" applyBorder="1" applyAlignment="1">
      <alignment horizontal="right" vertical="center"/>
    </xf>
    <xf numFmtId="0" fontId="10" fillId="0" borderId="10" xfId="0" applyFont="1" applyBorder="1" applyAlignment="1" applyProtection="1">
      <alignment horizontal="left" vertical="center"/>
    </xf>
    <xf numFmtId="0" fontId="11" fillId="0" borderId="13" xfId="0" applyNumberFormat="1" applyFont="1" applyFill="1" applyBorder="1" applyAlignment="1" applyProtection="1"/>
    <xf numFmtId="41" fontId="12" fillId="0" borderId="5" xfId="0" applyNumberFormat="1" applyFont="1" applyFill="1" applyBorder="1" applyAlignment="1" applyProtection="1"/>
    <xf numFmtId="41" fontId="12" fillId="0" borderId="14" xfId="0" applyNumberFormat="1" applyFont="1" applyFill="1" applyBorder="1" applyAlignment="1" applyProtection="1"/>
    <xf numFmtId="0" fontId="37" fillId="0" borderId="104" xfId="0" applyFont="1" applyBorder="1" applyAlignment="1">
      <alignment horizontal="left" vertical="center"/>
    </xf>
    <xf numFmtId="0" fontId="28" fillId="0" borderId="0" xfId="7" applyFont="1" applyFill="1" applyAlignment="1">
      <alignment horizontal="center" vertical="center"/>
    </xf>
    <xf numFmtId="0" fontId="25" fillId="0" borderId="71" xfId="7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188" fontId="37" fillId="0" borderId="104" xfId="0" applyNumberFormat="1" applyFont="1" applyBorder="1" applyAlignment="1">
      <alignment horizontal="right" vertical="center" wrapText="1"/>
    </xf>
    <xf numFmtId="187" fontId="18" fillId="0" borderId="38" xfId="9" applyNumberFormat="1" applyFont="1" applyFill="1" applyBorder="1" applyAlignment="1">
      <alignment horizontal="right" vertical="center"/>
    </xf>
    <xf numFmtId="0" fontId="38" fillId="0" borderId="112" xfId="0" applyFont="1" applyBorder="1" applyAlignment="1">
      <alignment horizontal="center" vertical="top" wrapText="1"/>
    </xf>
    <xf numFmtId="0" fontId="39" fillId="0" borderId="115" xfId="0" applyFont="1" applyBorder="1" applyAlignment="1">
      <alignment horizontal="left" vertical="top" wrapText="1"/>
    </xf>
    <xf numFmtId="176" fontId="40" fillId="0" borderId="67" xfId="0" applyNumberFormat="1" applyFont="1" applyBorder="1">
      <alignment vertical="center"/>
    </xf>
    <xf numFmtId="176" fontId="40" fillId="0" borderId="67" xfId="1" applyNumberFormat="1" applyFont="1" applyBorder="1">
      <alignment vertical="center"/>
    </xf>
    <xf numFmtId="0" fontId="39" fillId="0" borderId="116" xfId="0" applyFont="1" applyBorder="1" applyAlignment="1">
      <alignment horizontal="left" vertical="top" wrapText="1"/>
    </xf>
    <xf numFmtId="41" fontId="40" fillId="0" borderId="29" xfId="1" applyFont="1" applyBorder="1">
      <alignment vertical="center"/>
    </xf>
    <xf numFmtId="0" fontId="0" fillId="0" borderId="67" xfId="0" applyBorder="1">
      <alignment vertical="center"/>
    </xf>
    <xf numFmtId="41" fontId="40" fillId="0" borderId="67" xfId="1" applyFont="1" applyBorder="1">
      <alignment vertical="center"/>
    </xf>
    <xf numFmtId="176" fontId="25" fillId="6" borderId="49" xfId="12" applyNumberFormat="1" applyFont="1" applyFill="1" applyBorder="1" applyAlignment="1">
      <alignment horizontal="right" vertical="center"/>
    </xf>
    <xf numFmtId="41" fontId="25" fillId="0" borderId="65" xfId="1" applyFont="1" applyFill="1" applyBorder="1" applyAlignment="1">
      <alignment horizontal="right" vertical="center"/>
    </xf>
    <xf numFmtId="41" fontId="25" fillId="0" borderId="65" xfId="1" applyFont="1" applyFill="1" applyBorder="1" applyAlignment="1">
      <alignment horizontal="center" vertical="center"/>
    </xf>
    <xf numFmtId="41" fontId="25" fillId="0" borderId="38" xfId="1" applyFont="1" applyFill="1" applyBorder="1" applyAlignment="1">
      <alignment horizontal="center"/>
    </xf>
    <xf numFmtId="0" fontId="3" fillId="0" borderId="0" xfId="2" applyNumberFormat="1" applyFont="1" applyFill="1" applyBorder="1" applyAlignment="1" applyProtection="1">
      <alignment horizontal="center"/>
    </xf>
    <xf numFmtId="41" fontId="5" fillId="0" borderId="1" xfId="0" applyNumberFormat="1" applyFont="1" applyFill="1" applyBorder="1" applyAlignment="1" applyProtection="1">
      <alignment horizontal="center"/>
    </xf>
    <xf numFmtId="49" fontId="6" fillId="2" borderId="2" xfId="0" applyNumberFormat="1" applyFont="1" applyFill="1" applyBorder="1" applyAlignment="1" applyProtection="1">
      <alignment horizontal="center" vertical="center"/>
    </xf>
    <xf numFmtId="49" fontId="6" fillId="2" borderId="103" xfId="0" applyNumberFormat="1" applyFont="1" applyFill="1" applyBorder="1" applyAlignment="1" applyProtection="1">
      <alignment horizontal="center" vertical="center"/>
    </xf>
    <xf numFmtId="41" fontId="6" fillId="2" borderId="3" xfId="0" applyNumberFormat="1" applyFont="1" applyFill="1" applyBorder="1" applyAlignment="1" applyProtection="1">
      <alignment horizontal="center" vertical="center"/>
    </xf>
    <xf numFmtId="41" fontId="6" fillId="2" borderId="4" xfId="0" applyNumberFormat="1" applyFont="1" applyFill="1" applyBorder="1" applyAlignment="1" applyProtection="1">
      <alignment horizontal="center" vertical="center"/>
    </xf>
    <xf numFmtId="41" fontId="6" fillId="2" borderId="5" xfId="0" applyNumberFormat="1" applyFont="1" applyFill="1" applyBorder="1" applyAlignment="1" applyProtection="1">
      <alignment horizontal="center" vertical="center"/>
    </xf>
    <xf numFmtId="41" fontId="6" fillId="2" borderId="6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/>
    </xf>
    <xf numFmtId="0" fontId="5" fillId="3" borderId="16" xfId="0" applyNumberFormat="1" applyFont="1" applyFill="1" applyBorder="1" applyAlignment="1" applyProtection="1">
      <alignment horizontal="center" vertical="center"/>
    </xf>
    <xf numFmtId="0" fontId="5" fillId="3" borderId="90" xfId="0" applyNumberFormat="1" applyFont="1" applyFill="1" applyBorder="1" applyAlignment="1" applyProtection="1">
      <alignment horizontal="center" vertical="center"/>
    </xf>
    <xf numFmtId="0" fontId="5" fillId="3" borderId="17" xfId="0" applyNumberFormat="1" applyFont="1" applyFill="1" applyBorder="1" applyAlignment="1" applyProtection="1">
      <alignment horizontal="center" vertical="center"/>
    </xf>
    <xf numFmtId="0" fontId="13" fillId="0" borderId="0" xfId="2" applyNumberFormat="1" applyFont="1" applyFill="1" applyBorder="1" applyAlignment="1" applyProtection="1">
      <alignment horizontal="center"/>
    </xf>
    <xf numFmtId="49" fontId="14" fillId="4" borderId="3" xfId="2" applyNumberFormat="1" applyFont="1" applyFill="1" applyBorder="1" applyAlignment="1" applyProtection="1">
      <alignment horizontal="center" vertical="center"/>
    </xf>
    <xf numFmtId="49" fontId="14" fillId="4" borderId="4" xfId="2" applyNumberFormat="1" applyFont="1" applyFill="1" applyBorder="1" applyAlignment="1" applyProtection="1">
      <alignment horizontal="center" vertical="center"/>
    </xf>
    <xf numFmtId="0" fontId="16" fillId="0" borderId="0" xfId="6" applyFont="1" applyFill="1" applyBorder="1" applyAlignment="1">
      <alignment horizontal="center" vertical="center"/>
    </xf>
    <xf numFmtId="0" fontId="6" fillId="0" borderId="0" xfId="7" applyFont="1" applyBorder="1" applyAlignment="1">
      <alignment horizontal="center" vertical="center"/>
    </xf>
    <xf numFmtId="0" fontId="5" fillId="0" borderId="0" xfId="6" applyFont="1" applyFill="1" applyBorder="1" applyAlignment="1">
      <alignment horizontal="center" vertical="center"/>
    </xf>
    <xf numFmtId="49" fontId="20" fillId="0" borderId="3" xfId="6" applyNumberFormat="1" applyFont="1" applyFill="1" applyBorder="1" applyAlignment="1">
      <alignment horizontal="center" vertical="center"/>
    </xf>
    <xf numFmtId="49" fontId="20" fillId="0" borderId="51" xfId="6" applyNumberFormat="1" applyFont="1" applyFill="1" applyBorder="1" applyAlignment="1">
      <alignment horizontal="center" vertical="center"/>
    </xf>
    <xf numFmtId="49" fontId="20" fillId="0" borderId="54" xfId="6" applyNumberFormat="1" applyFont="1" applyFill="1" applyBorder="1" applyAlignment="1">
      <alignment horizontal="center" vertical="center"/>
    </xf>
    <xf numFmtId="49" fontId="20" fillId="0" borderId="55" xfId="6" applyNumberFormat="1" applyFont="1" applyFill="1" applyBorder="1" applyAlignment="1">
      <alignment horizontal="center" vertical="center"/>
    </xf>
    <xf numFmtId="0" fontId="20" fillId="0" borderId="52" xfId="6" applyFont="1" applyFill="1" applyBorder="1" applyAlignment="1">
      <alignment horizontal="center" vertical="center"/>
    </xf>
    <xf numFmtId="0" fontId="20" fillId="0" borderId="53" xfId="6" applyFont="1" applyFill="1" applyBorder="1" applyAlignment="1">
      <alignment horizontal="center" vertical="center"/>
    </xf>
    <xf numFmtId="0" fontId="20" fillId="0" borderId="57" xfId="6" applyFont="1" applyFill="1" applyBorder="1" applyAlignment="1">
      <alignment horizontal="center" vertical="center"/>
    </xf>
    <xf numFmtId="0" fontId="20" fillId="0" borderId="58" xfId="6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 applyProtection="1">
      <alignment horizontal="center"/>
    </xf>
    <xf numFmtId="0" fontId="5" fillId="0" borderId="0" xfId="2" applyNumberFormat="1" applyFont="1" applyFill="1" applyBorder="1" applyAlignment="1" applyProtection="1">
      <alignment horizontal="center"/>
    </xf>
    <xf numFmtId="0" fontId="38" fillId="0" borderId="113" xfId="0" applyFont="1" applyBorder="1" applyAlignment="1">
      <alignment horizontal="center" vertical="center" wrapText="1"/>
    </xf>
    <xf numFmtId="0" fontId="38" fillId="0" borderId="114" xfId="0" applyFont="1" applyBorder="1" applyAlignment="1">
      <alignment horizontal="center" vertical="center" wrapText="1"/>
    </xf>
    <xf numFmtId="0" fontId="18" fillId="0" borderId="99" xfId="10" applyFont="1" applyFill="1" applyBorder="1" applyAlignment="1">
      <alignment horizontal="center" vertical="center" shrinkToFit="1"/>
    </xf>
    <xf numFmtId="0" fontId="18" fillId="0" borderId="107" xfId="10" applyFont="1" applyFill="1" applyBorder="1" applyAlignment="1">
      <alignment horizontal="center" vertical="center" shrinkToFit="1"/>
    </xf>
    <xf numFmtId="0" fontId="18" fillId="0" borderId="84" xfId="10" applyFont="1" applyFill="1" applyBorder="1" applyAlignment="1">
      <alignment horizontal="center" vertical="center" shrinkToFit="1"/>
    </xf>
    <xf numFmtId="0" fontId="18" fillId="5" borderId="52" xfId="10" applyFont="1" applyFill="1" applyBorder="1" applyAlignment="1">
      <alignment horizontal="center" vertical="center"/>
    </xf>
    <xf numFmtId="0" fontId="18" fillId="5" borderId="68" xfId="10" applyFont="1" applyFill="1" applyBorder="1" applyAlignment="1">
      <alignment horizontal="center" vertical="center"/>
    </xf>
    <xf numFmtId="0" fontId="18" fillId="5" borderId="96" xfId="10" applyFont="1" applyFill="1" applyBorder="1" applyAlignment="1">
      <alignment horizontal="center" vertical="center"/>
    </xf>
    <xf numFmtId="0" fontId="29" fillId="0" borderId="52" xfId="7" applyFont="1" applyFill="1" applyBorder="1" applyAlignment="1">
      <alignment horizontal="center" vertical="center"/>
    </xf>
    <xf numFmtId="0" fontId="29" fillId="0" borderId="68" xfId="7" applyFont="1" applyFill="1" applyBorder="1" applyAlignment="1">
      <alignment horizontal="center" vertical="center"/>
    </xf>
    <xf numFmtId="0" fontId="29" fillId="0" borderId="53" xfId="7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5" fillId="0" borderId="52" xfId="7" applyFont="1" applyFill="1" applyBorder="1" applyAlignment="1">
      <alignment horizontal="center"/>
    </xf>
    <xf numFmtId="0" fontId="25" fillId="0" borderId="53" xfId="7" applyFont="1" applyFill="1" applyBorder="1" applyAlignment="1">
      <alignment horizontal="center"/>
    </xf>
    <xf numFmtId="0" fontId="27" fillId="0" borderId="0" xfId="13" applyFont="1" applyFill="1" applyBorder="1" applyAlignment="1">
      <alignment horizontal="center" vertical="center"/>
    </xf>
    <xf numFmtId="0" fontId="25" fillId="0" borderId="1" xfId="14" applyFont="1" applyFill="1" applyBorder="1" applyAlignment="1">
      <alignment horizontal="center" vertical="center"/>
    </xf>
    <xf numFmtId="0" fontId="25" fillId="0" borderId="0" xfId="7" applyFont="1" applyFill="1" applyBorder="1" applyAlignment="1">
      <alignment horizontal="center" vertical="center"/>
    </xf>
    <xf numFmtId="0" fontId="30" fillId="0" borderId="52" xfId="7" applyFont="1" applyFill="1" applyBorder="1" applyAlignment="1">
      <alignment horizontal="center"/>
    </xf>
    <xf numFmtId="0" fontId="30" fillId="0" borderId="53" xfId="7" applyFont="1" applyFill="1" applyBorder="1" applyAlignment="1">
      <alignment horizontal="center"/>
    </xf>
    <xf numFmtId="0" fontId="28" fillId="0" borderId="0" xfId="7" applyFont="1" applyFill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0" fontId="25" fillId="0" borderId="68" xfId="7" applyFont="1" applyFill="1" applyBorder="1" applyAlignment="1">
      <alignment horizontal="center"/>
    </xf>
    <xf numFmtId="0" fontId="25" fillId="0" borderId="66" xfId="7" applyFont="1" applyFill="1" applyBorder="1" applyAlignment="1">
      <alignment horizontal="center" vertical="center"/>
    </xf>
    <xf numFmtId="0" fontId="25" fillId="0" borderId="65" xfId="7" applyFont="1" applyFill="1" applyBorder="1" applyAlignment="1">
      <alignment horizontal="center" vertical="center"/>
    </xf>
    <xf numFmtId="0" fontId="25" fillId="0" borderId="13" xfId="7" applyFont="1" applyFill="1" applyBorder="1" applyAlignment="1">
      <alignment horizontal="center" vertical="center"/>
    </xf>
    <xf numFmtId="0" fontId="19" fillId="0" borderId="52" xfId="7" applyFont="1" applyFill="1" applyBorder="1" applyAlignment="1">
      <alignment horizontal="center" vertical="center"/>
    </xf>
    <xf numFmtId="0" fontId="19" fillId="0" borderId="68" xfId="7" applyFont="1" applyFill="1" applyBorder="1" applyAlignment="1">
      <alignment horizontal="center" vertical="center"/>
    </xf>
    <xf numFmtId="0" fontId="19" fillId="0" borderId="53" xfId="7" applyFont="1" applyFill="1" applyBorder="1" applyAlignment="1">
      <alignment horizontal="center" vertical="center"/>
    </xf>
    <xf numFmtId="0" fontId="19" fillId="0" borderId="0" xfId="7" applyFont="1" applyFill="1" applyBorder="1" applyAlignment="1">
      <alignment horizontal="center" vertical="center"/>
    </xf>
    <xf numFmtId="187" fontId="25" fillId="0" borderId="5" xfId="3" applyNumberFormat="1" applyFont="1" applyFill="1" applyBorder="1" applyAlignment="1">
      <alignment horizontal="center"/>
    </xf>
    <xf numFmtId="187" fontId="25" fillId="0" borderId="6" xfId="3" applyNumberFormat="1" applyFont="1" applyFill="1" applyBorder="1" applyAlignment="1">
      <alignment horizontal="center"/>
    </xf>
    <xf numFmtId="0" fontId="25" fillId="0" borderId="67" xfId="7" applyFont="1" applyFill="1" applyBorder="1" applyAlignment="1">
      <alignment horizontal="center"/>
    </xf>
    <xf numFmtId="0" fontId="24" fillId="0" borderId="0" xfId="18" applyFont="1" applyFill="1" applyBorder="1" applyAlignment="1">
      <alignment horizontal="center" vertical="center"/>
    </xf>
    <xf numFmtId="0" fontId="25" fillId="0" borderId="71" xfId="7" applyFont="1" applyFill="1" applyBorder="1" applyAlignment="1">
      <alignment horizontal="center" vertical="center"/>
    </xf>
    <xf numFmtId="0" fontId="25" fillId="0" borderId="70" xfId="7" applyFont="1" applyFill="1" applyBorder="1" applyAlignment="1">
      <alignment horizontal="center" vertical="center"/>
    </xf>
    <xf numFmtId="0" fontId="25" fillId="0" borderId="29" xfId="7" applyFont="1" applyFill="1" applyBorder="1" applyAlignment="1">
      <alignment horizontal="center"/>
    </xf>
    <xf numFmtId="0" fontId="25" fillId="0" borderId="65" xfId="7" applyFont="1" applyFill="1" applyBorder="1" applyAlignment="1">
      <alignment horizontal="center"/>
    </xf>
    <xf numFmtId="0" fontId="25" fillId="0" borderId="65" xfId="7" applyFont="1" applyFill="1" applyBorder="1" applyAlignment="1">
      <alignment horizontal="center" vertical="top"/>
    </xf>
    <xf numFmtId="0" fontId="25" fillId="0" borderId="13" xfId="7" applyFont="1" applyFill="1" applyBorder="1" applyAlignment="1">
      <alignment horizontal="center" vertical="top"/>
    </xf>
    <xf numFmtId="0" fontId="25" fillId="0" borderId="29" xfId="7" applyFont="1" applyFill="1" applyBorder="1" applyAlignment="1">
      <alignment horizontal="center" vertical="center"/>
    </xf>
    <xf numFmtId="0" fontId="18" fillId="0" borderId="108" xfId="21" applyFont="1" applyFill="1" applyBorder="1" applyAlignment="1">
      <alignment horizontal="center" vertical="center" shrinkToFit="1"/>
    </xf>
    <xf numFmtId="0" fontId="18" fillId="0" borderId="1" xfId="21" applyFont="1" applyFill="1" applyBorder="1" applyAlignment="1">
      <alignment horizontal="center" vertical="center" shrinkToFit="1"/>
    </xf>
    <xf numFmtId="0" fontId="18" fillId="0" borderId="52" xfId="21" applyFont="1" applyFill="1" applyBorder="1" applyAlignment="1">
      <alignment horizontal="center" vertical="center" shrinkToFit="1"/>
    </xf>
    <xf numFmtId="0" fontId="18" fillId="0" borderId="53" xfId="21" applyFont="1" applyFill="1" applyBorder="1" applyAlignment="1">
      <alignment horizontal="center" vertical="center" shrinkToFit="1"/>
    </xf>
    <xf numFmtId="0" fontId="24" fillId="0" borderId="0" xfId="21" applyFont="1" applyFill="1" applyBorder="1" applyAlignment="1">
      <alignment horizontal="center" vertical="center"/>
    </xf>
    <xf numFmtId="0" fontId="15" fillId="0" borderId="0" xfId="10" applyBorder="1" applyAlignment="1">
      <alignment horizontal="center"/>
    </xf>
    <xf numFmtId="0" fontId="25" fillId="0" borderId="52" xfId="21" applyFont="1" applyFill="1" applyBorder="1" applyAlignment="1">
      <alignment horizontal="center" vertical="center"/>
    </xf>
    <xf numFmtId="0" fontId="25" fillId="0" borderId="68" xfId="21" applyFont="1" applyFill="1" applyBorder="1" applyAlignment="1">
      <alignment horizontal="center" vertical="center"/>
    </xf>
    <xf numFmtId="0" fontId="18" fillId="0" borderId="76" xfId="10" applyFont="1" applyBorder="1" applyAlignment="1">
      <alignment horizontal="center" vertical="center"/>
    </xf>
    <xf numFmtId="0" fontId="18" fillId="0" borderId="15" xfId="10" applyFont="1" applyBorder="1" applyAlignment="1">
      <alignment horizontal="center" vertical="center"/>
    </xf>
    <xf numFmtId="0" fontId="18" fillId="0" borderId="17" xfId="10" applyFont="1" applyBorder="1" applyAlignment="1">
      <alignment horizontal="center" vertical="center"/>
    </xf>
    <xf numFmtId="41" fontId="25" fillId="0" borderId="57" xfId="12" applyFont="1" applyFill="1" applyBorder="1" applyAlignment="1">
      <alignment horizontal="center" vertical="center"/>
    </xf>
    <xf numFmtId="41" fontId="25" fillId="0" borderId="102" xfId="12" applyFont="1" applyFill="1" applyBorder="1" applyAlignment="1">
      <alignment horizontal="center" vertical="center"/>
    </xf>
    <xf numFmtId="41" fontId="25" fillId="0" borderId="58" xfId="12" applyFont="1" applyFill="1" applyBorder="1" applyAlignment="1">
      <alignment horizontal="center" vertical="center"/>
    </xf>
    <xf numFmtId="41" fontId="25" fillId="0" borderId="101" xfId="7" applyNumberFormat="1" applyFont="1" applyFill="1" applyBorder="1" applyAlignment="1">
      <alignment horizontal="center" vertical="center"/>
    </xf>
    <xf numFmtId="41" fontId="25" fillId="0" borderId="84" xfId="7" applyNumberFormat="1" applyFont="1" applyFill="1" applyBorder="1" applyAlignment="1">
      <alignment horizontal="center" vertical="center"/>
    </xf>
    <xf numFmtId="0" fontId="24" fillId="0" borderId="0" xfId="25" applyFont="1" applyFill="1" applyBorder="1" applyAlignment="1">
      <alignment horizontal="center" vertical="center"/>
    </xf>
    <xf numFmtId="49" fontId="6" fillId="3" borderId="52" xfId="2" applyNumberFormat="1" applyFont="1" applyFill="1" applyBorder="1" applyAlignment="1" applyProtection="1">
      <alignment horizontal="center" vertical="center"/>
    </xf>
    <xf numFmtId="49" fontId="6" fillId="3" borderId="53" xfId="2" applyNumberFormat="1" applyFont="1" applyFill="1" applyBorder="1" applyAlignment="1" applyProtection="1">
      <alignment horizontal="center" vertical="center"/>
    </xf>
    <xf numFmtId="49" fontId="6" fillId="3" borderId="85" xfId="2" applyNumberFormat="1" applyFont="1" applyFill="1" applyBorder="1" applyAlignment="1" applyProtection="1">
      <alignment horizontal="center" vertical="center"/>
    </xf>
    <xf numFmtId="49" fontId="6" fillId="3" borderId="86" xfId="2" applyNumberFormat="1" applyFont="1" applyFill="1" applyBorder="1" applyAlignment="1" applyProtection="1">
      <alignment horizontal="center" vertical="center"/>
    </xf>
  </cellXfs>
  <cellStyles count="27">
    <cellStyle name="백분율 2" xfId="5"/>
    <cellStyle name="백분율 2 2" xfId="16"/>
    <cellStyle name="백분율 2 3" xfId="24"/>
    <cellStyle name="백분율 3" xfId="20"/>
    <cellStyle name="백분율 4" xfId="22"/>
    <cellStyle name="쉼표 [0]" xfId="1" builtinId="6"/>
    <cellStyle name="쉼표 [0] 2" xfId="3"/>
    <cellStyle name="쉼표 [0] 2 3" xfId="12"/>
    <cellStyle name="쉼표 [0] 2 6" xfId="23"/>
    <cellStyle name="쉼표 [0] 3" xfId="4"/>
    <cellStyle name="쉼표 [0] 3 2" xfId="9"/>
    <cellStyle name="쉼표 [0] 4" xfId="19"/>
    <cellStyle name="쉼표 [0] 5" xfId="11"/>
    <cellStyle name="쉼표 [0] 6" xfId="17"/>
    <cellStyle name="쉼표 [0] 7" xfId="15"/>
    <cellStyle name="표준" xfId="0" builtinId="0"/>
    <cellStyle name="표준 2" xfId="2"/>
    <cellStyle name="표준 2 2" xfId="7"/>
    <cellStyle name="표준 3" xfId="18"/>
    <cellStyle name="표준 3 2" xfId="13"/>
    <cellStyle name="표준 5" xfId="14"/>
    <cellStyle name="표준_10~13 예금명세서" xfId="10"/>
    <cellStyle name="표준_3~9 재무제표" xfId="6"/>
    <cellStyle name="표준_45 49 차입금명세서" xfId="21"/>
    <cellStyle name="표준_66 영업외수익_2004년 12월결산" xfId="26"/>
    <cellStyle name="표준_월차결산(종합)" xfId="25"/>
    <cellStyle name="표준_재무제표(2002.10)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8.xml"/><Relationship Id="rId68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8.xml"/><Relationship Id="rId58" Type="http://schemas.openxmlformats.org/officeDocument/2006/relationships/externalLink" Target="externalLinks/externalLink13.xml"/><Relationship Id="rId66" Type="http://schemas.openxmlformats.org/officeDocument/2006/relationships/externalLink" Target="externalLinks/externalLink21.xml"/><Relationship Id="rId7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56" Type="http://schemas.openxmlformats.org/officeDocument/2006/relationships/externalLink" Target="externalLinks/externalLink11.xml"/><Relationship Id="rId64" Type="http://schemas.openxmlformats.org/officeDocument/2006/relationships/externalLink" Target="externalLinks/externalLink19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6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59" Type="http://schemas.openxmlformats.org/officeDocument/2006/relationships/externalLink" Target="externalLinks/externalLink14.xml"/><Relationship Id="rId67" Type="http://schemas.openxmlformats.org/officeDocument/2006/relationships/externalLink" Target="externalLinks/externalLink2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9.xml"/><Relationship Id="rId62" Type="http://schemas.openxmlformats.org/officeDocument/2006/relationships/externalLink" Target="externalLinks/externalLink17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Relationship Id="rId57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7.xml"/><Relationship Id="rId60" Type="http://schemas.openxmlformats.org/officeDocument/2006/relationships/externalLink" Target="externalLinks/externalLink15.xml"/><Relationship Id="rId65" Type="http://schemas.openxmlformats.org/officeDocument/2006/relationships/externalLink" Target="externalLinks/externalLink20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5.xml"/><Relationship Id="rId55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4048;&#49324;-&#44592;&#47568;\00-5%20&#54620;&#51652;&#51473;&#44277;&#50629;\WF200\TMP\~TMP7233.$$$\WF200\TMP\~TMP5043.$$$\&#44228;&#51221;&#44284;&#477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0980;&#55141;&#44540;\98&#44208;&#4932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4048;&#49324;-&#44592;&#47568;\00-5%20&#54620;&#51652;&#51473;&#44277;&#50629;\WF200\TMP\~TMP7233.$$$\WF200\TMP\~TMP5461.$$$\&#51116;&#47924;&#51228;&#543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Clients\&#51452;&#51008;&#49328;&#50629;\(1999)_&#51452;&#51008;&#49328;&#50629;\(&#54924;&#49324;&#51228;&#49884;)&#51116;&#47924;&#51228;&#5436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Microsoft/Windows/Temporary%20Internet%20Files/Content.IE5/UPB2008Q/2015&#45380;%20&#50696;&#49328;%20&#54869;&#51221;/2014&#45380;&#51204;&#48513;&#50640;&#45320;&#51648;&#49436;&#48708;&#49828;Budget(Ver7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@ZZ-YONG\%23sett-97\&#44208;&#49328;&#44288;&#47144;\&#50672;&#47568;&#44208;&#49328;\@office97\97&#44592;&#47568;-&#51116;&#47924;&#51228;&#5436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tes\Audit\&#50689;&#49328;&#51221;&#48372;&#53685;&#49888;\Test\40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Microsoft/Windows/Temporary%20Internet%20Files/Content.IE5/UPB2008Q/2015&#45380;%20&#50696;&#49328;%20&#54869;&#51221;/&#54016;&#54924;&#49888;&#49569;&#48512;/&#54016;&#54924;&#49888;/&#53804;&#51088;&#50696;&#49328;/13.10.01-2014&#45380;%20&#53804;&#51088;&#50696;&#49328;&#51089;&#49457;&#50577;&#49885;(&#50689;&#50629;&#44277;&#47924;&#54016;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9444;&#44228;&#44608;&#51648;&#49885;\&#51452;&#44036;98\&#51456;&#44277;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ntong22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9&#44048;&#49324;\99HANTA\98&#44048;&#49324;\98HANTA\fdmm1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4048;&#49324;-&#44592;&#47568;\00-5%20&#54620;&#51652;&#51473;&#44277;&#50629;\WF200\TMP\~TMP7233.$$$\WF200\TMP\~TMP7201.$$$\ACT\ACT97\&#51116;&#47924;&#51228;&#54364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9.151.1\Documents%20and%20Settings\admin\&#48148;&#53461;%20&#54868;&#47732;\&#49436;&#47448;&#52384;\&#44221;&#50689;&#44228;&#54925;\13&#45380;%20&#44221;&#50672;&#44228;&#54925;\13&#45380;%20&#44221;&#50689;&#44228;&#54925;\6.2013&#45380;%20&#50868;&#50689;&#50696;&#49328;&#50577;&#49885;(&#52572;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Microsoft/Windows/Temporary%20Internet%20Files/Content.IE5/UPB2008Q/2015&#45380;%20&#50696;&#49328;%20&#54869;&#51221;/&#54016;&#54924;&#49888;&#49569;&#48512;/&#54016;&#54924;&#49888;/&#50868;&#50689;&#50696;&#49328;/2.2014&#45380;%20&#50868;&#50689;&#50696;&#49328;&#51089;&#49457;&#50577;&#49885;(&#44592;&#48512;&#44552;+&#49888;&#52404;&#44160;&#49324;&#47308;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4048;&#49324;-&#44592;&#47568;\00-5%20&#54620;&#51652;&#51473;&#44277;&#50629;\WF200\TMP\~TMP7233.$$$\WF200\TMP\~TMP7201.$$$\YEAR\YEAR99\&#50900;&#52264;&#44208;&#49328;\&#44277;&#49324;&#54788;&#54889;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0;&#49440;&#47196;\2_&#54924;&#44228;\&#51116;&#47924;&#51228;&#54364;\2023\&#51228;10&#44592;%20&#44208;&#49328;&#49436;(&#52572;&#51333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48;&#49324;-&#44592;&#47568;/00-5%20&#54620;&#51652;&#51473;&#44277;&#50629;/WF200/TMP/~TMP7233.$$$/WF200/TMP/~TMP7201.$$$/ACT/ACT97/&#51116;&#47924;&#51228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gas\&#44592;&#54925;\&#44048;&#49324;-&#44592;&#47568;\00-5%20&#54620;&#51652;&#51473;&#44277;&#50629;\WF200\TMP\~TMP7233.$$$\WF200\TMP\~TMP7201.$$$\ACT\ACT97\&#51116;&#47924;&#51228;&#5436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KLEE\&#51116;&#47924;&#51228;&#54364;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TUS\&#44144;&#51228;&#46020;\&#44144;&#51228;&#4602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S\&#54924;&#44228;\My%20Documents\&#44208;&#49328;\97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Microsoft/Windows/Temporary%20Internet%20Files/Content.IE5/UPB2008Q/2015&#45380;%20&#50696;&#49328;%20&#54869;&#51221;/&#54016;&#54924;&#49888;&#49569;&#48512;/&#54016;&#54924;&#49888;/&#50868;&#50689;&#50696;&#49328;/13.10.01-2014&#45380;%20&#50868;&#50689;&#50696;&#49328;&#51089;&#49457;&#50577;&#49885;(&#44256;&#44061;&#49436;&#48708;&#49828;&#54016;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Microsoft/Windows/Temporary%20Internet%20Files/Content.IE5/UPB2008Q/2015&#45380;%20&#50696;&#49328;%20&#54869;&#51221;/&#54016;&#54924;&#49888;&#49569;&#48512;/&#54016;&#54924;&#49888;/&#50868;&#50689;&#50696;&#49328;/13.10.01-2014&#45380;%20&#50868;&#50689;&#50696;&#49328;&#51089;&#49457;&#50577;&#49885;(&#50640;&#45320;&#51648;&#49373;&#49328;&#5401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XXXXXXXXXXXXXXXXXXX"/>
      <sheetName val="협력작업"/>
      <sheetName val="합손"/>
      <sheetName val="손익"/>
      <sheetName val="건설수입"/>
      <sheetName val="부문손익"/>
      <sheetName val="총원가"/>
      <sheetName val="감가상각"/>
      <sheetName val="결산대체"/>
      <sheetName val="인건비"/>
      <sheetName val="98월비용"/>
      <sheetName val="손익1"/>
      <sheetName val="실적"/>
      <sheetName val="합산손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금융부채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공사원가"/>
      <sheetName val="잉여금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  <sheetName val="T48a"/>
      <sheetName val="24.보증금(전신전화가입권)"/>
      <sheetName val="조회서송부 LIST"/>
      <sheetName val="(회사제시)재무제표"/>
      <sheetName val="계정잔액"/>
      <sheetName val="MRS세부"/>
      <sheetName val="수입2"/>
      <sheetName val="이익잉여금"/>
      <sheetName val="대차대조표"/>
      <sheetName val="손익계산서"/>
      <sheetName val="현금흐름표"/>
      <sheetName val="정의"/>
      <sheetName val="Config"/>
      <sheetName val="인건비"/>
      <sheetName val="건강보험data"/>
      <sheetName val="고용보험data"/>
      <sheetName val="국민연금data"/>
      <sheetName val="상여data(서울)"/>
      <sheetName val="#REF"/>
      <sheetName val="시산"/>
      <sheetName val="외화금융(97-03)"/>
      <sheetName val="현재"/>
      <sheetName val="해외세목"/>
      <sheetName val="기계"/>
      <sheetName val="합판1-4"/>
      <sheetName val="경쟁실분"/>
      <sheetName val="2.대외공문"/>
      <sheetName val="기준정보"/>
      <sheetName val="단가"/>
      <sheetName val="3.손익"/>
      <sheetName val="손익"/>
      <sheetName val="분당임차변경"/>
      <sheetName val="현금및현금등가물1"/>
      <sheetName val="Krw"/>
      <sheetName val="BS"/>
      <sheetName val="지점장"/>
      <sheetName val="제출용BS(한일+할부)"/>
      <sheetName val="계정과목"/>
      <sheetName val="환율시트"/>
      <sheetName val="department"/>
      <sheetName val="Code"/>
      <sheetName val="산출기준(파견전산실)"/>
      <sheetName val="기초코드"/>
      <sheetName val="Main"/>
      <sheetName val="작성자"/>
      <sheetName val="Assumption"/>
      <sheetName val="세부PL"/>
      <sheetName val="수정시산표"/>
      <sheetName val="투자조합출자금ls(5420)"/>
      <sheetName val="미수이자"/>
      <sheetName val="성적표96"/>
      <sheetName val="통장출금액"/>
      <sheetName val="포장비"/>
      <sheetName val="CLAIM"/>
      <sheetName val="Fixed Asset 2203 (2)"/>
      <sheetName val="영업권"/>
      <sheetName val="J"/>
      <sheetName val="산출"/>
      <sheetName val="미지급금"/>
      <sheetName val="매입수불자재"/>
      <sheetName val="Transcov31"/>
      <sheetName val="채권세부"/>
      <sheetName val="계정분류"/>
      <sheetName val="FAB4생산"/>
      <sheetName val="controll"/>
      <sheetName val="AcctTable"/>
      <sheetName val="출자한도"/>
      <sheetName val="경리통보"/>
      <sheetName val="24_보증금(전신전화가입권)"/>
      <sheetName val="3_손익"/>
      <sheetName val="전문직"/>
      <sheetName val="인턴사원"/>
      <sheetName val="INSTRUMENT"/>
      <sheetName val="24_보증금(전신전화가입권)3"/>
      <sheetName val="3_손익3"/>
      <sheetName val="Fixed_Asset_2203_(2)2"/>
      <sheetName val="24_보증금(전신전화가입권)2"/>
      <sheetName val="3_손익2"/>
      <sheetName val="Fixed_Asset_2203_(2)1"/>
      <sheetName val="24_보증금(전신전화가입권)1"/>
      <sheetName val="3_손익1"/>
      <sheetName val="Fixed_Asset_2203_(2)"/>
      <sheetName val="24_보증금(전신전화가입권)5"/>
      <sheetName val="3_손익5"/>
      <sheetName val="Fixed_Asset_2203_(2)4"/>
      <sheetName val="24_보증금(전신전화가입권)4"/>
      <sheetName val="3_손익4"/>
      <sheetName val="Fixed_Asset_2203_(2)3"/>
      <sheetName val="경락률"/>
      <sheetName val="법원비용"/>
      <sheetName val="LoanList"/>
      <sheetName val="잔존년수"/>
      <sheetName val="항고구분"/>
      <sheetName val="경매회차하락률"/>
      <sheetName val="실행(계획,실행)"/>
      <sheetName val="거래선"/>
      <sheetName val="conclusion"/>
      <sheetName val="결정단가"/>
      <sheetName val="comparables"/>
      <sheetName val="Deduction"/>
      <sheetName val="other"/>
      <sheetName val="부도어음"/>
      <sheetName val="coll#"/>
      <sheetName val="Menu_Link"/>
      <sheetName val="DB"/>
      <sheetName val="취득"/>
      <sheetName val="수정'매출매입_자료"/>
      <sheetName val="0"/>
      <sheetName val="종가"/>
      <sheetName val="정산표"/>
      <sheetName val="txt(보정)"/>
      <sheetName val="경비예산"/>
      <sheetName val="생산성(2차)"/>
      <sheetName val="요약(1차)"/>
      <sheetName val="인원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 xml:space="preserve">  &lt;당 좌 자 산&gt;</v>
          </cell>
        </row>
        <row r="68">
          <cell r="A68">
            <v>100</v>
          </cell>
          <cell r="B68" t="str">
            <v xml:space="preserve"> </v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 xml:space="preserve"> </v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 xml:space="preserve">  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 xml:space="preserve">  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 xml:space="preserve">  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 xml:space="preserve">  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 xml:space="preserve">  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 xml:space="preserve">  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 xml:space="preserve">  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 xml:space="preserve">  &lt;재   료  비&gt;</v>
          </cell>
        </row>
        <row r="405">
          <cell r="A405">
            <v>600</v>
          </cell>
          <cell r="C405" t="str">
            <v xml:space="preserve">  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 xml:space="preserve">  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 xml:space="preserve">  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 xml:space="preserve">  &lt; 외  주   비 &gt;</v>
          </cell>
        </row>
        <row r="434">
          <cell r="A434">
            <v>630</v>
          </cell>
          <cell r="C434" t="str">
            <v xml:space="preserve">  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 xml:space="preserve"> </v>
          </cell>
        </row>
        <row r="483">
          <cell r="C483" t="str">
            <v xml:space="preserve">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over"/>
      <sheetName val="ISSUE"/>
      <sheetName val="2.요약(전북ES-총괄)"/>
      <sheetName val="2.요약(전북ES-차별)"/>
      <sheetName val="2.요약(gas-차별)"/>
      <sheetName val="2.요약(집단e-차별)"/>
      <sheetName val="2.요약(전북ES)"/>
      <sheetName val="2.요약(gas)"/>
      <sheetName val="2.요약(집단e)"/>
      <sheetName val="2.요약(Vol)"/>
      <sheetName val="2.요약(전북ES-Tobe)"/>
      <sheetName val="2.요약(gas-Tobe)"/>
      <sheetName val="2.요약(집단e-Tobe)"/>
      <sheetName val="2.요약(전북ES-3개년Tobe)"/>
      <sheetName val="2.요약(집단e사업장별_ver1)"/>
      <sheetName val="2.요약(집단e사업장별_ver2)"/>
      <sheetName val="4.매출(지역1)전력&amp;집단e"/>
      <sheetName val="4.매출원가(전력or집단e)"/>
      <sheetName val="5.BSPL(전체)"/>
      <sheetName val="5.BSPL(도시가스)"/>
      <sheetName val="5.BSPL(전력&amp;집단e)"/>
      <sheetName val="3.BSPL(1산단)"/>
      <sheetName val="3.BSPL(2산단)"/>
      <sheetName val="3.BSPL(전기)"/>
      <sheetName val="3.BSPL(지역난방)"/>
      <sheetName val="4.고객수(gas)"/>
      <sheetName val="4.판매량(gas)"/>
      <sheetName val="4.판매량(gas-산업용)"/>
      <sheetName val="4.단가(gas)"/>
      <sheetName val="4.매출(gas)"/>
      <sheetName val="5.매출(집단e)"/>
      <sheetName val="5.증기판매량(집단e)"/>
      <sheetName val="5.지역난방(집단e)"/>
      <sheetName val="5.원단위(집단e)"/>
      <sheetName val="5.원단위(사업구분)"/>
      <sheetName val="5.원단위(사업구분_ver2)"/>
      <sheetName val="5.자재수불(집단e)"/>
      <sheetName val="5.유연탄입고추정(집단e)"/>
      <sheetName val="7.Capex월별(전체)"/>
      <sheetName val="7.Capex월별(도시가스)"/>
      <sheetName val="7.Capex월별(전력&amp;집단e)"/>
      <sheetName val="6.Capex(gas)"/>
      <sheetName val="6.Capex(집단e)"/>
      <sheetName val="6.Capex(집단e분류)"/>
      <sheetName val="6.capex총괄"/>
      <sheetName val="6.Capex(gas-세부)"/>
      <sheetName val="6.Capex(집단e-세부)"/>
      <sheetName val="7.OPEX"/>
      <sheetName val="7.도시가스(합계)"/>
      <sheetName val="7.도시가스(익산)"/>
      <sheetName val="7.도시가스(정읍)"/>
      <sheetName val="7.도시가스(CNG)"/>
      <sheetName val="7.집단에너지(판관)"/>
      <sheetName val="7.에너지(제조A)"/>
      <sheetName val="7.집단에너지(제조B)"/>
      <sheetName val="7.집단에너지(판관-1산단)"/>
      <sheetName val="7.집단에너지(판관-2산단)"/>
      <sheetName val="7.집단에너지(판관-전기)"/>
      <sheetName val="7.집단에너지(판관-지역난방)"/>
      <sheetName val="7.에너지(1산단A)"/>
      <sheetName val="7.집단에너지(1산단B)"/>
      <sheetName val="7.에너지(2산단A)"/>
      <sheetName val="7.집단에너지(2산단B)"/>
      <sheetName val="7.에너지(전기A)"/>
      <sheetName val="7.집단에너지(전기B)"/>
      <sheetName val="7.에너지(지역난방A)"/>
      <sheetName val="7.집단에너지(지역난방B)"/>
      <sheetName val="7.도시가스(익산+정읍)"/>
      <sheetName val="차입금현황"/>
      <sheetName val="6.Capex(gas-팀)"/>
      <sheetName val="6.Capex(집단e-팀)"/>
      <sheetName val="전북ES_통합(운영예산)-Item"/>
      <sheetName val="익산-피벗테이블"/>
      <sheetName val="도시가스_익산(운영예산)-Item"/>
      <sheetName val="정읍-피벗테이블"/>
      <sheetName val="도시가스_정읍(운영예산)-Item"/>
      <sheetName val="CNG-피벗테이블"/>
      <sheetName val="도시가스_CNG(운영예산)-Item"/>
      <sheetName val="판관-피벗테이블"/>
      <sheetName val="집단에너지_판관(운영예산)-Item"/>
      <sheetName val="제조-피벗테이블"/>
      <sheetName val="집단에너지_제조(운영예산)-Item"/>
      <sheetName val="집단에너지_지역난방(운영예산)-Item"/>
      <sheetName val="목록표(운영)"/>
      <sheetName val="목록표(투자)"/>
      <sheetName val="공급비용단가"/>
      <sheetName val="공급비용단가(전)"/>
      <sheetName val="공급비용(예산)"/>
      <sheetName val="사회적배려대상자"/>
      <sheetName val="타인자본(직전년도)"/>
      <sheetName val="자기자본(직전년도)"/>
      <sheetName val="유형자산(통합)"/>
      <sheetName val="무형자산(통합)"/>
      <sheetName val="공급관로실적"/>
      <sheetName val="11무형결산명세"/>
      <sheetName val="기본요금(익산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>
        <row r="2">
          <cell r="I2">
            <v>0.95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>
        <row r="4">
          <cell r="A4" t="str">
            <v>장기종업원급여</v>
          </cell>
          <cell r="B4" t="str">
            <v>도시가스-익산</v>
          </cell>
        </row>
        <row r="5">
          <cell r="A5" t="str">
            <v>급여</v>
          </cell>
          <cell r="B5" t="str">
            <v>도시가스-정읍</v>
          </cell>
          <cell r="BN5" t="str">
            <v>K101</v>
          </cell>
        </row>
        <row r="6">
          <cell r="A6" t="str">
            <v>제수당</v>
          </cell>
          <cell r="B6" t="str">
            <v>도시가스-CNG</v>
          </cell>
          <cell r="BN6" t="str">
            <v>K201</v>
          </cell>
        </row>
        <row r="7">
          <cell r="A7" t="str">
            <v>상여금</v>
          </cell>
          <cell r="B7" t="str">
            <v>집단에너지-판관</v>
          </cell>
          <cell r="BN7" t="str">
            <v>K203</v>
          </cell>
        </row>
        <row r="8">
          <cell r="A8" t="str">
            <v>퇴직급여</v>
          </cell>
          <cell r="B8" t="str">
            <v>집단에너지-제조</v>
          </cell>
          <cell r="BN8" t="str">
            <v>K204</v>
          </cell>
        </row>
        <row r="9">
          <cell r="A9" t="str">
            <v>복리후생비</v>
          </cell>
          <cell r="BN9" t="str">
            <v>K301</v>
          </cell>
        </row>
        <row r="10">
          <cell r="A10" t="str">
            <v>여비교통비</v>
          </cell>
          <cell r="BN10" t="str">
            <v>K501</v>
          </cell>
        </row>
        <row r="11">
          <cell r="A11" t="str">
            <v>통신비</v>
          </cell>
          <cell r="BN11" t="str">
            <v>K601</v>
          </cell>
        </row>
        <row r="12">
          <cell r="A12" t="str">
            <v>수도광열비</v>
          </cell>
          <cell r="BN12" t="str">
            <v>K701</v>
          </cell>
        </row>
        <row r="13">
          <cell r="A13" t="str">
            <v>소모품비</v>
          </cell>
          <cell r="BN13" t="str">
            <v>K801</v>
          </cell>
        </row>
        <row r="14">
          <cell r="A14" t="str">
            <v>세금과공과</v>
          </cell>
          <cell r="BN14" t="str">
            <v>K9101</v>
          </cell>
        </row>
        <row r="15">
          <cell r="A15" t="str">
            <v>임차사용료</v>
          </cell>
          <cell r="BN15" t="str">
            <v>K9202</v>
          </cell>
        </row>
        <row r="16">
          <cell r="A16" t="str">
            <v>수수료</v>
          </cell>
          <cell r="BN16" t="str">
            <v>K9204</v>
          </cell>
        </row>
        <row r="17">
          <cell r="A17" t="str">
            <v>감가상각비</v>
          </cell>
          <cell r="BN17" t="str">
            <v>K9302</v>
          </cell>
        </row>
        <row r="18">
          <cell r="A18" t="str">
            <v>수선비</v>
          </cell>
          <cell r="BN18" t="str">
            <v>K9303</v>
          </cell>
        </row>
        <row r="19">
          <cell r="A19" t="str">
            <v>차량관리비</v>
          </cell>
          <cell r="BN19" t="str">
            <v>K9303-B</v>
          </cell>
        </row>
        <row r="20">
          <cell r="A20" t="str">
            <v>보험료</v>
          </cell>
          <cell r="BN20" t="str">
            <v>K9304</v>
          </cell>
        </row>
        <row r="21">
          <cell r="A21" t="str">
            <v>접대비</v>
          </cell>
          <cell r="BN21" t="str">
            <v>K9305</v>
          </cell>
        </row>
        <row r="22">
          <cell r="A22" t="str">
            <v>광고선전비</v>
          </cell>
        </row>
        <row r="23">
          <cell r="A23" t="str">
            <v>운반비</v>
          </cell>
        </row>
        <row r="24">
          <cell r="A24" t="str">
            <v>도서인쇄비</v>
          </cell>
        </row>
        <row r="25">
          <cell r="A25" t="str">
            <v>교육훈련비</v>
          </cell>
        </row>
        <row r="26">
          <cell r="A26" t="str">
            <v>회의비</v>
          </cell>
        </row>
        <row r="27">
          <cell r="A27" t="str">
            <v>무형자산감가</v>
          </cell>
        </row>
        <row r="28">
          <cell r="A28" t="str">
            <v>대손상각비</v>
          </cell>
        </row>
        <row r="29">
          <cell r="A29" t="str">
            <v>계량기교체비</v>
          </cell>
        </row>
        <row r="30">
          <cell r="A30" t="str">
            <v>모집채용비</v>
          </cell>
        </row>
        <row r="31">
          <cell r="A31" t="str">
            <v>잡비</v>
          </cell>
        </row>
        <row r="32">
          <cell r="A32" t="str">
            <v>폐기물처리비</v>
          </cell>
        </row>
        <row r="33">
          <cell r="A33" t="str">
            <v>임대료수익</v>
          </cell>
        </row>
        <row r="34">
          <cell r="A34" t="str">
            <v>공사수익-공사부담금</v>
          </cell>
        </row>
        <row r="35">
          <cell r="A35" t="str">
            <v>수수료수익</v>
          </cell>
        </row>
        <row r="36">
          <cell r="A36" t="str">
            <v>계량기교체수익</v>
          </cell>
        </row>
        <row r="37">
          <cell r="A37" t="str">
            <v>연체료수익</v>
          </cell>
        </row>
        <row r="38">
          <cell r="A38" t="str">
            <v>대손충당금환입</v>
          </cell>
        </row>
        <row r="39">
          <cell r="A39" t="str">
            <v>투자자산처분이익</v>
          </cell>
        </row>
        <row r="40">
          <cell r="A40" t="str">
            <v>유무형자산처분이익</v>
          </cell>
        </row>
        <row r="41">
          <cell r="A41" t="str">
            <v>잡이익</v>
          </cell>
        </row>
        <row r="42">
          <cell r="A42" t="str">
            <v>기타영업수익기타</v>
          </cell>
        </row>
        <row r="43">
          <cell r="A43" t="str">
            <v>기부금</v>
          </cell>
        </row>
        <row r="44">
          <cell r="A44" t="str">
            <v>계량기교체비용</v>
          </cell>
        </row>
        <row r="45">
          <cell r="A45" t="str">
            <v>유무형자산처분손실</v>
          </cell>
        </row>
        <row r="46">
          <cell r="A46" t="str">
            <v>기타의대손상각비</v>
          </cell>
        </row>
        <row r="47">
          <cell r="A47" t="str">
            <v>잡손실</v>
          </cell>
        </row>
        <row r="48">
          <cell r="A48" t="str">
            <v>기타영업비용기타</v>
          </cell>
        </row>
        <row r="49">
          <cell r="A49" t="str">
            <v>지분법평가이익</v>
          </cell>
        </row>
        <row r="50">
          <cell r="A50" t="str">
            <v>지분법주식처분이익</v>
          </cell>
        </row>
        <row r="51">
          <cell r="A51" t="str">
            <v>지분법평가손실</v>
          </cell>
        </row>
        <row r="52">
          <cell r="A52" t="str">
            <v>지분법주식처분손실</v>
          </cell>
        </row>
        <row r="53">
          <cell r="A53" t="str">
            <v>이자수익</v>
          </cell>
        </row>
        <row r="54">
          <cell r="A54" t="str">
            <v>배당금수익</v>
          </cell>
        </row>
        <row r="55">
          <cell r="A55" t="str">
            <v>외화환산이익</v>
          </cell>
        </row>
        <row r="56">
          <cell r="A56" t="str">
            <v>외환차익</v>
          </cell>
        </row>
        <row r="57">
          <cell r="A57" t="str">
            <v>유가증권처분이익</v>
          </cell>
        </row>
        <row r="58">
          <cell r="A58" t="str">
            <v>파생상품거래이익</v>
          </cell>
        </row>
        <row r="59">
          <cell r="A59" t="str">
            <v>금융수익기타</v>
          </cell>
        </row>
        <row r="60">
          <cell r="A60" t="str">
            <v>이자비용</v>
          </cell>
        </row>
        <row r="61">
          <cell r="A61" t="str">
            <v>외화환산손실</v>
          </cell>
        </row>
        <row r="62">
          <cell r="A62" t="str">
            <v>외환차손</v>
          </cell>
        </row>
        <row r="63">
          <cell r="A63" t="str">
            <v>충당부채현재가치증가</v>
          </cell>
        </row>
        <row r="64">
          <cell r="A64" t="str">
            <v>매출채권처분손실</v>
          </cell>
        </row>
        <row r="65">
          <cell r="A65" t="str">
            <v>유가증권처분손실</v>
          </cell>
        </row>
        <row r="66">
          <cell r="A66" t="str">
            <v>파생상품거래손실</v>
          </cell>
        </row>
        <row r="67">
          <cell r="A67" t="str">
            <v>금융비용기타</v>
          </cell>
        </row>
      </sheetData>
      <sheetData sheetId="84" refreshError="1">
        <row r="4">
          <cell r="B4" t="str">
            <v>유형자산</v>
          </cell>
          <cell r="C4" t="str">
            <v>토지</v>
          </cell>
          <cell r="D4" t="str">
            <v>연구개발</v>
          </cell>
          <cell r="E4" t="str">
            <v>수요가배관</v>
          </cell>
          <cell r="M4" t="str">
            <v>에너지사업팀</v>
          </cell>
        </row>
        <row r="5">
          <cell r="B5" t="str">
            <v>무형자산</v>
          </cell>
          <cell r="C5" t="str">
            <v>건물</v>
          </cell>
          <cell r="D5" t="str">
            <v>무형자산-기타</v>
          </cell>
          <cell r="E5" t="str">
            <v>택지공단지구</v>
          </cell>
          <cell r="M5" t="str">
            <v>기술환경팀</v>
          </cell>
        </row>
        <row r="6">
          <cell r="C6" t="str">
            <v>구축물</v>
          </cell>
          <cell r="E6" t="str">
            <v>시설보수</v>
          </cell>
          <cell r="M6" t="str">
            <v>시설관리팀</v>
          </cell>
        </row>
        <row r="7">
          <cell r="C7" t="str">
            <v>기계장치</v>
          </cell>
          <cell r="E7" t="str">
            <v>시설지원</v>
          </cell>
          <cell r="M7" t="str">
            <v>에너지생산팀</v>
          </cell>
        </row>
        <row r="8">
          <cell r="C8" t="str">
            <v>공급관로</v>
          </cell>
          <cell r="E8" t="str">
            <v>인건비자본화</v>
          </cell>
          <cell r="M8" t="str">
            <v>경영지원팀</v>
          </cell>
        </row>
        <row r="9">
          <cell r="C9" t="str">
            <v>시설분담금</v>
          </cell>
        </row>
        <row r="10">
          <cell r="A10" t="str">
            <v>1산단</v>
          </cell>
          <cell r="C10" t="str">
            <v>차량운반구</v>
          </cell>
        </row>
        <row r="11">
          <cell r="A11" t="str">
            <v>2산단</v>
          </cell>
          <cell r="C11" t="str">
            <v>공기구</v>
          </cell>
        </row>
        <row r="12">
          <cell r="A12" t="str">
            <v>전기</v>
          </cell>
          <cell r="C12" t="str">
            <v>비품</v>
          </cell>
        </row>
        <row r="13">
          <cell r="A13" t="str">
            <v>지역난방</v>
          </cell>
          <cell r="C13" t="str">
            <v>건설중인자산</v>
          </cell>
        </row>
        <row r="14">
          <cell r="A14" t="str">
            <v>공통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산표"/>
      <sheetName val="삼호중공업"/>
      <sheetName val="2합"/>
      <sheetName val="원가"/>
      <sheetName val="페이지"/>
      <sheetName val="계정code"/>
      <sheetName val="손익분기점 데이터"/>
      <sheetName val="24.보증금(전신전화가입권)"/>
      <sheetName val="97기말-재무제표"/>
      <sheetName val="년간데이타"/>
      <sheetName val="Master"/>
      <sheetName val="지급어음(일별)"/>
      <sheetName val="99선급비용"/>
      <sheetName val="수주추정"/>
      <sheetName val="정의"/>
      <sheetName val="참조"/>
      <sheetName val="미지급금"/>
      <sheetName val="control"/>
      <sheetName val="계정잔액"/>
      <sheetName val="公司別"/>
      <sheetName val="공무부"/>
      <sheetName val="매채조회"/>
      <sheetName val="비용항목"/>
      <sheetName val="scale &amp; Income"/>
      <sheetName val="청천내"/>
      <sheetName val="손익계산서 raw data"/>
      <sheetName val="손익내역전년"/>
      <sheetName val="단가및재료비"/>
      <sheetName val="data"/>
      <sheetName val="F3"/>
      <sheetName val="F1,2"/>
      <sheetName val="합손"/>
      <sheetName val="보조부문비배부"/>
      <sheetName val="2140 "/>
      <sheetName val="급여대장(관리)"/>
      <sheetName val="24_보증금(전신전화가입권)"/>
      <sheetName val="118.세금과공과"/>
      <sheetName val="108.수선비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시가스투자예산"/>
      <sheetName val="집단에너지투자예산"/>
      <sheetName val="목록표"/>
      <sheetName val="익산권역"/>
      <sheetName val="14"/>
      <sheetName val="15"/>
    </sheetNames>
    <sheetDataSet>
      <sheetData sheetId="0" refreshError="1"/>
      <sheetData sheetId="1" refreshError="1"/>
      <sheetData sheetId="2">
        <row r="4">
          <cell r="A4" t="str">
            <v>익산</v>
          </cell>
        </row>
        <row r="5">
          <cell r="A5" t="str">
            <v>정읍</v>
          </cell>
        </row>
        <row r="6">
          <cell r="A6" t="str">
            <v>CNG</v>
          </cell>
        </row>
        <row r="7">
          <cell r="A7" t="str">
            <v>신규사업_도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98년이전원본"/>
      <sheetName val="98년이전작업"/>
      <sheetName val="발주98"/>
      <sheetName val="발주98 (2)"/>
      <sheetName val="이윤범97이전"/>
      <sheetName val="98이전이월건준공"/>
      <sheetName val="2000이전건준공"/>
      <sheetName val="2001발주"/>
      <sheetName val="매출원가 조정"/>
      <sheetName val="XREF"/>
      <sheetName val="총괄명세"/>
      <sheetName val="세부명세 "/>
      <sheetName val="제조원가명세"/>
      <sheetName val="리드"/>
      <sheetName val="호선별제조원가"/>
      <sheetName val="총괄제조원가요약"/>
      <sheetName val="시산표"/>
    </sheetNames>
    <sheetDataSet>
      <sheetData sheetId="0" refreshError="1"/>
      <sheetData sheetId="1" refreshError="1">
        <row r="4">
          <cell r="B4" t="str">
            <v>97-1080</v>
          </cell>
          <cell r="C4">
            <v>8</v>
          </cell>
          <cell r="D4">
            <v>1</v>
          </cell>
          <cell r="E4" t="str">
            <v>역삼동 815주변 심도미달 공급관 교체</v>
          </cell>
          <cell r="F4" t="str">
            <v/>
          </cell>
        </row>
        <row r="5">
          <cell r="B5" t="str">
            <v>97-1075</v>
          </cell>
          <cell r="C5">
            <v>4</v>
          </cell>
          <cell r="D5">
            <v>1</v>
          </cell>
          <cell r="E5" t="str">
            <v>성내동 446-7주변 공급관</v>
          </cell>
          <cell r="F5" t="str">
            <v/>
          </cell>
        </row>
        <row r="6">
          <cell r="B6" t="str">
            <v>97-1065</v>
          </cell>
          <cell r="C6">
            <v>8</v>
          </cell>
          <cell r="D6">
            <v>1</v>
          </cell>
          <cell r="E6" t="str">
            <v>서초동 1583-8주변 심도미달 본관보완및교체</v>
          </cell>
          <cell r="F6" t="str">
            <v/>
          </cell>
        </row>
        <row r="7">
          <cell r="B7" t="str">
            <v>97-1064</v>
          </cell>
          <cell r="C7">
            <v>8</v>
          </cell>
          <cell r="D7">
            <v>1</v>
          </cell>
          <cell r="E7" t="str">
            <v>삼성동 145-4 심도미달 공급관교체및보완</v>
          </cell>
          <cell r="F7" t="str">
            <v/>
          </cell>
        </row>
        <row r="8">
          <cell r="B8" t="str">
            <v>97-1063</v>
          </cell>
          <cell r="C8">
            <v>8</v>
          </cell>
          <cell r="D8">
            <v>1</v>
          </cell>
          <cell r="E8" t="str">
            <v>역삼동 815주변 심도미달 본관 교체</v>
          </cell>
          <cell r="F8" t="str">
            <v/>
          </cell>
        </row>
        <row r="9">
          <cell r="B9" t="str">
            <v>97-1060</v>
          </cell>
          <cell r="C9">
            <v>4</v>
          </cell>
          <cell r="D9">
            <v>1</v>
          </cell>
          <cell r="E9" t="str">
            <v>논현동 270-43주변 공급관</v>
          </cell>
          <cell r="F9" t="str">
            <v/>
          </cell>
        </row>
        <row r="10">
          <cell r="B10" t="str">
            <v>97-1058</v>
          </cell>
          <cell r="C10">
            <v>8</v>
          </cell>
          <cell r="D10">
            <v>1</v>
          </cell>
          <cell r="E10" t="str">
            <v>양재동 305주변 심도미달 공급관 교체</v>
          </cell>
          <cell r="F10" t="str">
            <v/>
          </cell>
        </row>
        <row r="11">
          <cell r="B11" t="str">
            <v>97-1056</v>
          </cell>
          <cell r="C11">
            <v>8</v>
          </cell>
          <cell r="D11">
            <v>1</v>
          </cell>
          <cell r="E11" t="str">
            <v>양재동 251주변 심도미달 공급관 교체</v>
          </cell>
          <cell r="F11" t="str">
            <v/>
          </cell>
        </row>
        <row r="12">
          <cell r="B12" t="str">
            <v>97-1045</v>
          </cell>
          <cell r="C12">
            <v>8</v>
          </cell>
          <cell r="D12">
            <v>1</v>
          </cell>
          <cell r="E12" t="str">
            <v>역삼동 834주변 심도미달 공급관 교체</v>
          </cell>
          <cell r="F12" t="str">
            <v/>
          </cell>
        </row>
        <row r="13">
          <cell r="B13" t="str">
            <v>97-1044</v>
          </cell>
          <cell r="C13">
            <v>8</v>
          </cell>
          <cell r="D13">
            <v>1</v>
          </cell>
          <cell r="E13" t="str">
            <v>암사동 475-3주변 심도미달 공급관 보완</v>
          </cell>
          <cell r="F13" t="str">
            <v/>
          </cell>
        </row>
        <row r="14">
          <cell r="B14" t="str">
            <v>97-1027</v>
          </cell>
          <cell r="C14">
            <v>8</v>
          </cell>
          <cell r="D14">
            <v>1</v>
          </cell>
          <cell r="E14" t="str">
            <v>논현동 266-3주변 심도미달 공급관 교체</v>
          </cell>
          <cell r="F14" t="str">
            <v/>
          </cell>
        </row>
        <row r="15">
          <cell r="B15" t="str">
            <v>97-1025</v>
          </cell>
          <cell r="C15">
            <v>8</v>
          </cell>
          <cell r="D15">
            <v>1</v>
          </cell>
          <cell r="E15" t="str">
            <v>논현동 122-24주변 심도미달 공급관확관교체</v>
          </cell>
          <cell r="F15" t="str">
            <v/>
          </cell>
        </row>
        <row r="16">
          <cell r="B16" t="str">
            <v>97-1024</v>
          </cell>
          <cell r="C16">
            <v>7</v>
          </cell>
          <cell r="D16">
            <v>1</v>
          </cell>
          <cell r="E16" t="str">
            <v>논현동 149,158주변 노후공급관 교체</v>
          </cell>
          <cell r="F16" t="str">
            <v/>
          </cell>
        </row>
        <row r="17">
          <cell r="B17" t="str">
            <v>97-1023</v>
          </cell>
          <cell r="C17">
            <v>8</v>
          </cell>
          <cell r="D17">
            <v>1</v>
          </cell>
          <cell r="E17" t="str">
            <v>청담동 11-1주변 심도미달 공급관교체및사유지 공급관</v>
          </cell>
          <cell r="F17" t="str">
            <v/>
          </cell>
        </row>
        <row r="18">
          <cell r="B18" t="str">
            <v>97-1016</v>
          </cell>
          <cell r="C18">
            <v>8</v>
          </cell>
          <cell r="D18">
            <v>1</v>
          </cell>
          <cell r="E18" t="str">
            <v>청담동 113-13주변 심도미달 공급관 교체</v>
          </cell>
          <cell r="F18" t="str">
            <v/>
          </cell>
        </row>
        <row r="19">
          <cell r="B19" t="str">
            <v>97-1014</v>
          </cell>
          <cell r="C19">
            <v>8</v>
          </cell>
          <cell r="D19">
            <v>1</v>
          </cell>
          <cell r="E19" t="str">
            <v>오금동 158주변 심도미달 공급관 교체</v>
          </cell>
          <cell r="F19" t="str">
            <v/>
          </cell>
        </row>
        <row r="20">
          <cell r="B20" t="str">
            <v>97-1005</v>
          </cell>
          <cell r="C20">
            <v>8</v>
          </cell>
          <cell r="D20">
            <v>1</v>
          </cell>
          <cell r="E20" t="str">
            <v>청담동 39-9 심도미달 공급관 교체및보완</v>
          </cell>
          <cell r="F20" t="str">
            <v/>
          </cell>
        </row>
        <row r="21">
          <cell r="B21" t="str">
            <v>97-0596</v>
          </cell>
          <cell r="C21">
            <v>8</v>
          </cell>
          <cell r="D21">
            <v>1</v>
          </cell>
          <cell r="E21" t="str">
            <v>신사동 553-31주변 심도미달 공급관 교체</v>
          </cell>
          <cell r="F21" t="str">
            <v/>
          </cell>
        </row>
        <row r="22">
          <cell r="B22" t="str">
            <v>97-0595</v>
          </cell>
          <cell r="C22">
            <v>8</v>
          </cell>
          <cell r="D22">
            <v>2</v>
          </cell>
          <cell r="E22" t="str">
            <v>성남 서현동 339-1주변 심도미달 공급관교체</v>
          </cell>
          <cell r="F22" t="str">
            <v/>
          </cell>
        </row>
        <row r="23">
          <cell r="B23" t="str">
            <v>97-0592</v>
          </cell>
          <cell r="C23">
            <v>4</v>
          </cell>
          <cell r="D23">
            <v>2</v>
          </cell>
          <cell r="E23" t="str">
            <v>이천시 중리동 현대프라자 인입본관</v>
          </cell>
          <cell r="F23" t="str">
            <v/>
          </cell>
        </row>
        <row r="24">
          <cell r="B24" t="str">
            <v>97-0590</v>
          </cell>
          <cell r="C24">
            <v>8</v>
          </cell>
          <cell r="D24">
            <v>1</v>
          </cell>
          <cell r="E24" t="str">
            <v>청담동 12-18주변 심도미달 공급관 보완</v>
          </cell>
          <cell r="F24" t="str">
            <v/>
          </cell>
        </row>
        <row r="25">
          <cell r="B25" t="str">
            <v>97-0589</v>
          </cell>
          <cell r="C25">
            <v>8</v>
          </cell>
          <cell r="D25">
            <v>1</v>
          </cell>
          <cell r="E25" t="str">
            <v>청담동 12-26 심도미달 공급관 교체및보완</v>
          </cell>
          <cell r="F25" t="str">
            <v/>
          </cell>
        </row>
        <row r="26">
          <cell r="B26" t="str">
            <v>97-0588</v>
          </cell>
          <cell r="C26">
            <v>8</v>
          </cell>
          <cell r="D26">
            <v>1</v>
          </cell>
          <cell r="E26" t="str">
            <v xml:space="preserve">청담동 청담초등학교주변 심도미달 공급관 </v>
          </cell>
          <cell r="F26" t="str">
            <v/>
          </cell>
        </row>
        <row r="27">
          <cell r="B27" t="str">
            <v>97-0587</v>
          </cell>
          <cell r="C27">
            <v>8</v>
          </cell>
          <cell r="D27">
            <v>1</v>
          </cell>
          <cell r="E27" t="str">
            <v>청담동 48-3주변 심도미달 본관 보완</v>
          </cell>
          <cell r="F27" t="str">
            <v/>
          </cell>
        </row>
        <row r="28">
          <cell r="B28" t="str">
            <v>97-0586</v>
          </cell>
          <cell r="C28">
            <v>8</v>
          </cell>
          <cell r="D28">
            <v>1</v>
          </cell>
          <cell r="E28" t="str">
            <v>청담동 124-6주변 심도미달 공급관 보완</v>
          </cell>
          <cell r="F28" t="str">
            <v/>
          </cell>
        </row>
        <row r="29">
          <cell r="B29" t="str">
            <v>97-0585</v>
          </cell>
          <cell r="C29">
            <v>8</v>
          </cell>
          <cell r="D29">
            <v>1</v>
          </cell>
          <cell r="E29" t="str">
            <v>청담동 85-7주변 심도미달 본관 보완</v>
          </cell>
          <cell r="F29" t="str">
            <v/>
          </cell>
        </row>
        <row r="30">
          <cell r="B30" t="str">
            <v>97-0584</v>
          </cell>
          <cell r="C30">
            <v>8</v>
          </cell>
          <cell r="D30">
            <v>1</v>
          </cell>
          <cell r="E30" t="str">
            <v>청담동 86주변 심도미달 본관 보완</v>
          </cell>
          <cell r="F30" t="str">
            <v/>
          </cell>
        </row>
        <row r="31">
          <cell r="B31" t="str">
            <v>97-0578</v>
          </cell>
          <cell r="C31">
            <v>8</v>
          </cell>
          <cell r="D31">
            <v>1</v>
          </cell>
          <cell r="E31" t="str">
            <v>역삼동 724-10주변 심도미달 공급관 교체</v>
          </cell>
          <cell r="F31" t="str">
            <v/>
          </cell>
        </row>
        <row r="32">
          <cell r="B32" t="str">
            <v>97-0577</v>
          </cell>
          <cell r="C32">
            <v>8</v>
          </cell>
          <cell r="D32">
            <v>1</v>
          </cell>
          <cell r="E32" t="str">
            <v>서초동 1317주변 심도미달 공급관 보완</v>
          </cell>
          <cell r="F32" t="str">
            <v/>
          </cell>
        </row>
        <row r="33">
          <cell r="B33" t="str">
            <v>97-0576</v>
          </cell>
          <cell r="C33">
            <v>8</v>
          </cell>
          <cell r="D33">
            <v>1</v>
          </cell>
          <cell r="E33" t="str">
            <v>역삼동 691-17주변 심도미달 공급관 보완</v>
          </cell>
          <cell r="F33" t="str">
            <v/>
          </cell>
        </row>
        <row r="34">
          <cell r="B34" t="str">
            <v>97-0574</v>
          </cell>
          <cell r="C34">
            <v>3</v>
          </cell>
          <cell r="D34">
            <v>1</v>
          </cell>
          <cell r="E34" t="str">
            <v>둔촌동 145주변 신성APT 본,공,정압기</v>
          </cell>
          <cell r="F34" t="str">
            <v/>
          </cell>
        </row>
        <row r="35">
          <cell r="B35" t="str">
            <v>97-0570</v>
          </cell>
          <cell r="C35">
            <v>8</v>
          </cell>
          <cell r="D35">
            <v>1</v>
          </cell>
          <cell r="E35" t="str">
            <v>논현동 265-14주변 심도미달 노후배관교체</v>
          </cell>
          <cell r="F35" t="str">
            <v/>
          </cell>
        </row>
        <row r="36">
          <cell r="B36" t="str">
            <v>97-0569</v>
          </cell>
          <cell r="C36">
            <v>8</v>
          </cell>
          <cell r="D36">
            <v>1</v>
          </cell>
          <cell r="E36" t="str">
            <v>신사동 521주변 심도미달 공급관 교체</v>
          </cell>
          <cell r="F36" t="str">
            <v/>
          </cell>
        </row>
        <row r="37">
          <cell r="B37" t="str">
            <v>97-0568</v>
          </cell>
          <cell r="C37">
            <v>8</v>
          </cell>
          <cell r="D37">
            <v>1</v>
          </cell>
          <cell r="E37" t="str">
            <v>역삼동 637-24주변 심도미달 공급관 보완</v>
          </cell>
          <cell r="F37" t="str">
            <v/>
          </cell>
        </row>
        <row r="38">
          <cell r="B38" t="str">
            <v>97-0561</v>
          </cell>
          <cell r="C38">
            <v>8</v>
          </cell>
          <cell r="D38">
            <v>1</v>
          </cell>
          <cell r="E38" t="str">
            <v>성내동 532-2주변 심도미달 공급관 보완</v>
          </cell>
          <cell r="F38" t="str">
            <v/>
          </cell>
        </row>
        <row r="39">
          <cell r="B39" t="str">
            <v>97-0557</v>
          </cell>
          <cell r="C39">
            <v>8</v>
          </cell>
          <cell r="D39">
            <v>1</v>
          </cell>
          <cell r="E39" t="str">
            <v>역삼동 623주변 심도미달 공급관 보완</v>
          </cell>
          <cell r="F39" t="str">
            <v/>
          </cell>
        </row>
        <row r="40">
          <cell r="B40" t="str">
            <v>97-0550</v>
          </cell>
          <cell r="C40">
            <v>8</v>
          </cell>
          <cell r="D40">
            <v>1</v>
          </cell>
          <cell r="E40" t="str">
            <v>신사동 594-6주변 심도미달 공급관 교체</v>
          </cell>
          <cell r="F40" t="str">
            <v/>
          </cell>
        </row>
        <row r="41">
          <cell r="B41" t="str">
            <v>97-0548</v>
          </cell>
          <cell r="C41">
            <v>8</v>
          </cell>
          <cell r="D41">
            <v>1</v>
          </cell>
          <cell r="E41" t="str">
            <v>성내동 386-9주변 심도미달 공급관</v>
          </cell>
          <cell r="F41" t="str">
            <v/>
          </cell>
        </row>
        <row r="42">
          <cell r="B42" t="str">
            <v>97-0546</v>
          </cell>
          <cell r="C42">
            <v>8</v>
          </cell>
          <cell r="D42">
            <v>1</v>
          </cell>
          <cell r="E42" t="str">
            <v>포이동 169-12주변 심도미달 공급관</v>
          </cell>
          <cell r="F42" t="str">
            <v/>
          </cell>
        </row>
        <row r="43">
          <cell r="B43" t="str">
            <v>97-0545</v>
          </cell>
          <cell r="C43">
            <v>8</v>
          </cell>
          <cell r="D43">
            <v>1</v>
          </cell>
          <cell r="E43" t="str">
            <v>상일동 297-8주변 심도미달 공급관</v>
          </cell>
          <cell r="F43" t="str">
            <v/>
          </cell>
        </row>
        <row r="44">
          <cell r="B44" t="str">
            <v>97-0544</v>
          </cell>
          <cell r="C44">
            <v>8</v>
          </cell>
          <cell r="D44">
            <v>1</v>
          </cell>
          <cell r="E44" t="str">
            <v>상일동 268-1주변 심도미달 공급관</v>
          </cell>
          <cell r="F44" t="str">
            <v/>
          </cell>
        </row>
        <row r="45">
          <cell r="B45" t="str">
            <v>97-0543</v>
          </cell>
          <cell r="C45">
            <v>8</v>
          </cell>
          <cell r="D45">
            <v>1</v>
          </cell>
          <cell r="E45" t="str">
            <v>압구정동 구정중교주변 심도미달 공급관</v>
          </cell>
          <cell r="F45" t="str">
            <v/>
          </cell>
        </row>
        <row r="46">
          <cell r="B46" t="str">
            <v>97-0541</v>
          </cell>
          <cell r="C46">
            <v>8</v>
          </cell>
          <cell r="D46">
            <v>1</v>
          </cell>
          <cell r="E46" t="str">
            <v xml:space="preserve">대치동 922-28주변 심도미달 공급관 </v>
          </cell>
          <cell r="F46" t="str">
            <v/>
          </cell>
        </row>
        <row r="47">
          <cell r="B47" t="str">
            <v>97-0540</v>
          </cell>
          <cell r="C47">
            <v>8</v>
          </cell>
          <cell r="D47">
            <v>1</v>
          </cell>
          <cell r="E47" t="str">
            <v>대치동 904-19주변 심도미달 공급관</v>
          </cell>
          <cell r="F47" t="str">
            <v/>
          </cell>
        </row>
        <row r="48">
          <cell r="B48" t="str">
            <v>97-0539</v>
          </cell>
          <cell r="C48">
            <v>8</v>
          </cell>
          <cell r="D48">
            <v>1</v>
          </cell>
          <cell r="E48" t="str">
            <v>압구정동 한양GOV주변 심도미달 공급관</v>
          </cell>
          <cell r="F48" t="str">
            <v/>
          </cell>
        </row>
        <row r="49">
          <cell r="B49" t="str">
            <v>97-0536</v>
          </cell>
          <cell r="C49">
            <v>8</v>
          </cell>
          <cell r="D49">
            <v>1</v>
          </cell>
          <cell r="E49" t="str">
            <v>삼성동 169-1주변 심도미달 본관</v>
          </cell>
          <cell r="F49" t="str">
            <v/>
          </cell>
        </row>
        <row r="50">
          <cell r="B50" t="str">
            <v>97-0535</v>
          </cell>
          <cell r="C50">
            <v>8</v>
          </cell>
          <cell r="D50">
            <v>1</v>
          </cell>
          <cell r="E50" t="str">
            <v>대치동 921,917주변 심도미달 공급관 교체</v>
          </cell>
          <cell r="F50" t="str">
            <v/>
          </cell>
        </row>
        <row r="51">
          <cell r="B51" t="str">
            <v>97-0534</v>
          </cell>
          <cell r="C51">
            <v>8</v>
          </cell>
          <cell r="D51">
            <v>1</v>
          </cell>
          <cell r="E51" t="str">
            <v>도곡동 450주변 심도미달 공급관</v>
          </cell>
          <cell r="F51" t="str">
            <v/>
          </cell>
        </row>
        <row r="52">
          <cell r="B52" t="str">
            <v>97-0533</v>
          </cell>
          <cell r="C52">
            <v>8</v>
          </cell>
          <cell r="D52">
            <v>1</v>
          </cell>
          <cell r="E52" t="str">
            <v>도곡동 424주변 심도미달 공급관</v>
          </cell>
          <cell r="F52" t="str">
            <v/>
          </cell>
        </row>
        <row r="53">
          <cell r="B53" t="str">
            <v>97-0532</v>
          </cell>
          <cell r="C53">
            <v>8</v>
          </cell>
          <cell r="D53">
            <v>1</v>
          </cell>
          <cell r="E53" t="str">
            <v>도곡동 한신아파트 4동주변 심도미달 본관</v>
          </cell>
          <cell r="F53" t="str">
            <v/>
          </cell>
        </row>
        <row r="54">
          <cell r="B54" t="str">
            <v>97-0530</v>
          </cell>
          <cell r="C54">
            <v>7</v>
          </cell>
          <cell r="D54">
            <v>1</v>
          </cell>
          <cell r="E54" t="str">
            <v>논현동 55,138주변 노후공급관 교체</v>
          </cell>
          <cell r="F54" t="str">
            <v/>
          </cell>
        </row>
        <row r="55">
          <cell r="B55" t="str">
            <v>97-0529</v>
          </cell>
          <cell r="C55">
            <v>6</v>
          </cell>
          <cell r="D55">
            <v>1</v>
          </cell>
          <cell r="E55" t="str">
            <v>석촌동 3,22주변 공급관 LOOP</v>
          </cell>
          <cell r="F55" t="str">
            <v/>
          </cell>
        </row>
        <row r="56">
          <cell r="B56" t="str">
            <v>97-0527</v>
          </cell>
          <cell r="C56">
            <v>8</v>
          </cell>
          <cell r="D56">
            <v>1</v>
          </cell>
          <cell r="E56" t="str">
            <v>문정동 50-7주변 심도미달 공급관 교체</v>
          </cell>
          <cell r="F56" t="str">
            <v/>
          </cell>
        </row>
        <row r="57">
          <cell r="B57" t="str">
            <v>97-0524</v>
          </cell>
          <cell r="C57">
            <v>6</v>
          </cell>
          <cell r="D57">
            <v>1</v>
          </cell>
          <cell r="E57" t="str">
            <v>논현동 삼성당 GOV주변 공급관 LOOP</v>
          </cell>
          <cell r="F57" t="str">
            <v/>
          </cell>
        </row>
        <row r="58">
          <cell r="B58" t="str">
            <v>97-0520</v>
          </cell>
          <cell r="C58">
            <v>8</v>
          </cell>
          <cell r="D58">
            <v>1</v>
          </cell>
          <cell r="E58" t="str">
            <v>잠실동 313,237주변 심도미달 공급관</v>
          </cell>
          <cell r="F58" t="str">
            <v/>
          </cell>
        </row>
        <row r="59">
          <cell r="B59" t="str">
            <v>97-0518</v>
          </cell>
          <cell r="C59">
            <v>8</v>
          </cell>
          <cell r="D59">
            <v>1</v>
          </cell>
          <cell r="E59" t="str">
            <v>잠실동 217-5주변 심도미달 공급관</v>
          </cell>
          <cell r="F59" t="str">
            <v/>
          </cell>
        </row>
        <row r="60">
          <cell r="B60" t="str">
            <v>97-0517</v>
          </cell>
          <cell r="C60">
            <v>6</v>
          </cell>
          <cell r="D60">
            <v>1</v>
          </cell>
          <cell r="E60" t="str">
            <v>풍납동 222주변 공급관 LOOP</v>
          </cell>
          <cell r="F60" t="str">
            <v/>
          </cell>
        </row>
        <row r="61">
          <cell r="B61" t="str">
            <v>97-0515</v>
          </cell>
          <cell r="C61">
            <v>8</v>
          </cell>
          <cell r="D61">
            <v>1</v>
          </cell>
          <cell r="E61" t="str">
            <v>삼성동 162주변 심도미달 본관 교체</v>
          </cell>
          <cell r="F61" t="str">
            <v/>
          </cell>
        </row>
        <row r="62">
          <cell r="B62" t="str">
            <v>97-0505</v>
          </cell>
          <cell r="C62">
            <v>8</v>
          </cell>
          <cell r="D62">
            <v>1</v>
          </cell>
          <cell r="E62" t="str">
            <v>신사동 583주변 심도미달 공급관 보완</v>
          </cell>
          <cell r="F62" t="str">
            <v/>
          </cell>
        </row>
        <row r="63">
          <cell r="B63" t="str">
            <v>97-0500</v>
          </cell>
          <cell r="C63">
            <v>6</v>
          </cell>
          <cell r="D63">
            <v>1</v>
          </cell>
          <cell r="E63" t="str">
            <v>상일동 301주변 공급관 LOOP</v>
          </cell>
          <cell r="F63" t="str">
            <v/>
          </cell>
        </row>
        <row r="64">
          <cell r="B64" t="str">
            <v>97-0499</v>
          </cell>
          <cell r="C64">
            <v>8</v>
          </cell>
          <cell r="D64">
            <v>1</v>
          </cell>
          <cell r="E64" t="str">
            <v>둔촌동 70-5주변 심도미달 공급관</v>
          </cell>
          <cell r="F64" t="str">
            <v/>
          </cell>
        </row>
        <row r="65">
          <cell r="B65" t="str">
            <v>97-0494</v>
          </cell>
          <cell r="C65">
            <v>5</v>
          </cell>
          <cell r="D65">
            <v>1</v>
          </cell>
          <cell r="E65" t="str">
            <v>마천동 162주변 공급관</v>
          </cell>
          <cell r="F65" t="str">
            <v/>
          </cell>
        </row>
        <row r="66">
          <cell r="B66" t="str">
            <v>97-0488</v>
          </cell>
          <cell r="C66">
            <v>8</v>
          </cell>
          <cell r="D66">
            <v>1</v>
          </cell>
          <cell r="E66" t="str">
            <v>송파동 143-3주변 심도미달 본관 보완공사</v>
          </cell>
          <cell r="F66" t="str">
            <v/>
          </cell>
        </row>
        <row r="67">
          <cell r="B67" t="str">
            <v>97-0487</v>
          </cell>
          <cell r="C67">
            <v>8</v>
          </cell>
          <cell r="D67">
            <v>1</v>
          </cell>
          <cell r="E67" t="str">
            <v>송파동 98-13주변 심도미달 공급관 보완</v>
          </cell>
          <cell r="F67" t="str">
            <v/>
          </cell>
        </row>
        <row r="68">
          <cell r="B68" t="str">
            <v>97-0484</v>
          </cell>
          <cell r="C68">
            <v>6</v>
          </cell>
          <cell r="D68">
            <v>1</v>
          </cell>
          <cell r="E68" t="str">
            <v>우면동 코오롱아파트주변 공급관 LOOP</v>
          </cell>
          <cell r="F68" t="str">
            <v/>
          </cell>
        </row>
        <row r="69">
          <cell r="B69" t="str">
            <v>97-0483</v>
          </cell>
          <cell r="C69">
            <v>8</v>
          </cell>
          <cell r="D69">
            <v>1</v>
          </cell>
          <cell r="E69" t="str">
            <v>문정동 103-7주변 심도미달 공급관 보완</v>
          </cell>
          <cell r="F69" t="str">
            <v/>
          </cell>
        </row>
        <row r="70">
          <cell r="B70" t="str">
            <v>97-0478</v>
          </cell>
          <cell r="C70">
            <v>8</v>
          </cell>
          <cell r="D70">
            <v>1</v>
          </cell>
          <cell r="E70" t="str">
            <v>둔촌동 490-1주변 심도미달 공급관 보완</v>
          </cell>
          <cell r="F70" t="str">
            <v/>
          </cell>
        </row>
        <row r="71">
          <cell r="B71" t="str">
            <v>97-0470</v>
          </cell>
          <cell r="C71">
            <v>8</v>
          </cell>
          <cell r="D71">
            <v>2</v>
          </cell>
          <cell r="E71" t="str">
            <v>분당구수내동 쌍용APT앞심도미달공급관교체</v>
          </cell>
          <cell r="F71" t="str">
            <v/>
          </cell>
        </row>
        <row r="72">
          <cell r="B72" t="str">
            <v>97-0468</v>
          </cell>
          <cell r="C72">
            <v>8</v>
          </cell>
          <cell r="D72">
            <v>1</v>
          </cell>
          <cell r="E72" t="str">
            <v>석촌동 154-8주변 심도미달 공급관 보완</v>
          </cell>
          <cell r="F72" t="str">
            <v/>
          </cell>
        </row>
        <row r="73">
          <cell r="B73" t="str">
            <v>97-0466</v>
          </cell>
          <cell r="C73">
            <v>8</v>
          </cell>
          <cell r="D73">
            <v>1</v>
          </cell>
          <cell r="E73" t="str">
            <v>삼전동 41-10주변 심도미달 공급관 보완</v>
          </cell>
          <cell r="F73" t="str">
            <v/>
          </cell>
        </row>
        <row r="74">
          <cell r="B74" t="str">
            <v>97-0465</v>
          </cell>
          <cell r="C74">
            <v>8</v>
          </cell>
          <cell r="D74">
            <v>1</v>
          </cell>
          <cell r="E74" t="str">
            <v xml:space="preserve">삼전동 39(현대APT)주변 심도미달 공급관 </v>
          </cell>
          <cell r="F74" t="str">
            <v/>
          </cell>
        </row>
        <row r="75">
          <cell r="B75" t="str">
            <v>97-0464</v>
          </cell>
          <cell r="C75">
            <v>8</v>
          </cell>
          <cell r="D75">
            <v>1</v>
          </cell>
          <cell r="E75" t="str">
            <v>삼전동 176-12주변 심도미달 공급관 보완</v>
          </cell>
          <cell r="F75" t="str">
            <v/>
          </cell>
        </row>
        <row r="76">
          <cell r="B76" t="str">
            <v>97-0463</v>
          </cell>
          <cell r="C76">
            <v>8</v>
          </cell>
          <cell r="D76">
            <v>1</v>
          </cell>
          <cell r="E76" t="str">
            <v>신사동 630주변 심도미달 공급관 보완</v>
          </cell>
          <cell r="F76" t="str">
            <v/>
          </cell>
        </row>
        <row r="77">
          <cell r="B77" t="str">
            <v>97-0462</v>
          </cell>
          <cell r="C77">
            <v>8</v>
          </cell>
          <cell r="D77">
            <v>1</v>
          </cell>
          <cell r="E77" t="str">
            <v>신사동 628-21주변 심도미달 공급관 보완</v>
          </cell>
          <cell r="F77" t="str">
            <v/>
          </cell>
        </row>
        <row r="78">
          <cell r="B78" t="str">
            <v>97-0461</v>
          </cell>
          <cell r="C78">
            <v>8</v>
          </cell>
          <cell r="D78">
            <v>1</v>
          </cell>
          <cell r="E78" t="str">
            <v>서초동 1657-2주변 심도미달 공급관 교체</v>
          </cell>
          <cell r="F78" t="str">
            <v/>
          </cell>
        </row>
        <row r="79">
          <cell r="B79" t="str">
            <v>97-0460</v>
          </cell>
          <cell r="C79">
            <v>7</v>
          </cell>
          <cell r="D79">
            <v>1</v>
          </cell>
          <cell r="E79" t="str">
            <v>삼성동 25,47주변 노후공급관 교체공사</v>
          </cell>
          <cell r="F79" t="str">
            <v/>
          </cell>
        </row>
        <row r="80">
          <cell r="B80" t="str">
            <v>97-0458</v>
          </cell>
          <cell r="C80">
            <v>8</v>
          </cell>
          <cell r="D80">
            <v>1</v>
          </cell>
          <cell r="E80" t="str">
            <v>고덕동 285-1주변 심도미달 공급관 확관</v>
          </cell>
          <cell r="F80" t="str">
            <v/>
          </cell>
        </row>
        <row r="81">
          <cell r="B81" t="str">
            <v>97-0456</v>
          </cell>
          <cell r="C81">
            <v>5</v>
          </cell>
          <cell r="D81">
            <v>2</v>
          </cell>
          <cell r="E81" t="str">
            <v>하남 덕풍동 산호하이츠빌라 공급관</v>
          </cell>
          <cell r="F81" t="str">
            <v/>
          </cell>
        </row>
        <row r="82">
          <cell r="B82" t="str">
            <v>97-0454</v>
          </cell>
          <cell r="C82">
            <v>8</v>
          </cell>
          <cell r="D82">
            <v>1</v>
          </cell>
          <cell r="E82" t="str">
            <v>신사동 524-25주변 심도미달 공급관 보완</v>
          </cell>
          <cell r="F82" t="str">
            <v/>
          </cell>
        </row>
        <row r="83">
          <cell r="B83" t="str">
            <v>97-0453</v>
          </cell>
          <cell r="C83">
            <v>8</v>
          </cell>
          <cell r="D83">
            <v>1</v>
          </cell>
          <cell r="E83" t="str">
            <v>서초동 1341주변 심도미달 공급관 보완</v>
          </cell>
          <cell r="F83" t="str">
            <v/>
          </cell>
        </row>
        <row r="84">
          <cell r="B84" t="str">
            <v>97-0450</v>
          </cell>
          <cell r="C84">
            <v>8</v>
          </cell>
          <cell r="D84">
            <v>1</v>
          </cell>
          <cell r="E84" t="str">
            <v>서초동 1445-14주변 심도미달 본관 보완</v>
          </cell>
          <cell r="F84" t="str">
            <v/>
          </cell>
        </row>
        <row r="85">
          <cell r="B85" t="str">
            <v>97-0449</v>
          </cell>
          <cell r="C85">
            <v>8</v>
          </cell>
          <cell r="D85">
            <v>1</v>
          </cell>
          <cell r="E85" t="str">
            <v>석촌동 54-11주변 심도미달 공급관 보완</v>
          </cell>
          <cell r="F85" t="str">
            <v/>
          </cell>
        </row>
        <row r="86">
          <cell r="B86" t="str">
            <v>97-0448</v>
          </cell>
          <cell r="C86">
            <v>8</v>
          </cell>
          <cell r="D86">
            <v>1</v>
          </cell>
          <cell r="E86" t="str">
            <v>석촌동 216-6주변 심도미달 공급관 보완</v>
          </cell>
          <cell r="F86" t="str">
            <v/>
          </cell>
        </row>
        <row r="87">
          <cell r="B87" t="str">
            <v>97-0447</v>
          </cell>
          <cell r="C87">
            <v>8</v>
          </cell>
          <cell r="D87">
            <v>1</v>
          </cell>
          <cell r="E87" t="str">
            <v>명일동 323-16주변 심도미달 공급관 보완</v>
          </cell>
          <cell r="F87" t="str">
            <v/>
          </cell>
        </row>
        <row r="88">
          <cell r="B88" t="str">
            <v>97-0446</v>
          </cell>
          <cell r="C88">
            <v>7</v>
          </cell>
          <cell r="D88">
            <v>1</v>
          </cell>
          <cell r="E88" t="str">
            <v>삼성동 39주변 노후공급관 교체공사</v>
          </cell>
          <cell r="F88" t="str">
            <v/>
          </cell>
        </row>
        <row r="89">
          <cell r="B89" t="str">
            <v>97-0445</v>
          </cell>
          <cell r="C89">
            <v>8</v>
          </cell>
          <cell r="D89">
            <v>1</v>
          </cell>
          <cell r="E89" t="str">
            <v>서초동 1425-10주변 심도미달 본관 보완</v>
          </cell>
          <cell r="F89" t="str">
            <v/>
          </cell>
        </row>
        <row r="90">
          <cell r="B90" t="str">
            <v>97-0444</v>
          </cell>
          <cell r="C90">
            <v>8</v>
          </cell>
          <cell r="D90">
            <v>1</v>
          </cell>
          <cell r="E90" t="str">
            <v>논현동 238주변 심도미달 본관 보완</v>
          </cell>
          <cell r="F90" t="str">
            <v/>
          </cell>
        </row>
        <row r="91">
          <cell r="B91" t="str">
            <v>97-0443</v>
          </cell>
          <cell r="C91">
            <v>8</v>
          </cell>
          <cell r="D91">
            <v>1</v>
          </cell>
          <cell r="E91" t="str">
            <v>명일동 312-182주변 심도미달 공급관 보완</v>
          </cell>
          <cell r="F91" t="str">
            <v/>
          </cell>
        </row>
        <row r="92">
          <cell r="B92" t="str">
            <v>97-0442</v>
          </cell>
          <cell r="C92">
            <v>8</v>
          </cell>
          <cell r="D92">
            <v>1</v>
          </cell>
          <cell r="E92" t="str">
            <v>논현동 261주변 심도미달 본관</v>
          </cell>
          <cell r="F92" t="str">
            <v/>
          </cell>
        </row>
        <row r="93">
          <cell r="B93" t="str">
            <v>97-0441</v>
          </cell>
          <cell r="C93">
            <v>8</v>
          </cell>
          <cell r="D93">
            <v>1</v>
          </cell>
          <cell r="E93" t="str">
            <v>송파동 102,103주변 심도미달 공급관 보완</v>
          </cell>
          <cell r="F93" t="str">
            <v/>
          </cell>
        </row>
        <row r="94">
          <cell r="B94" t="str">
            <v>97-0440</v>
          </cell>
          <cell r="C94">
            <v>8</v>
          </cell>
          <cell r="D94">
            <v>1</v>
          </cell>
          <cell r="E94" t="str">
            <v>서초동 1341주변 심도미달 본관</v>
          </cell>
          <cell r="F94" t="str">
            <v/>
          </cell>
        </row>
        <row r="95">
          <cell r="B95" t="str">
            <v>97-0438</v>
          </cell>
          <cell r="C95">
            <v>8</v>
          </cell>
          <cell r="D95">
            <v>1</v>
          </cell>
          <cell r="E95" t="str">
            <v>논현동 219주변 심도미달 공급관 보완</v>
          </cell>
          <cell r="F95" t="str">
            <v/>
          </cell>
        </row>
        <row r="96">
          <cell r="B96" t="str">
            <v>97-0433</v>
          </cell>
          <cell r="C96">
            <v>9</v>
          </cell>
          <cell r="D96">
            <v>2</v>
          </cell>
          <cell r="E96" t="str">
            <v>과천 과천동 361주변 사유지 본관</v>
          </cell>
          <cell r="F96" t="str">
            <v/>
          </cell>
        </row>
        <row r="97">
          <cell r="B97" t="str">
            <v>97-0426</v>
          </cell>
          <cell r="C97">
            <v>12</v>
          </cell>
          <cell r="D97">
            <v>2</v>
          </cell>
          <cell r="E97" t="str">
            <v>광주 오포면 고산리 주배관</v>
          </cell>
          <cell r="F97" t="str">
            <v/>
          </cell>
        </row>
        <row r="98">
          <cell r="B98" t="str">
            <v>97-0425</v>
          </cell>
          <cell r="C98">
            <v>9</v>
          </cell>
          <cell r="D98">
            <v>1</v>
          </cell>
          <cell r="E98" t="str">
            <v>삼성동 157주변 사유지 본관</v>
          </cell>
          <cell r="F98" t="str">
            <v/>
          </cell>
        </row>
        <row r="99">
          <cell r="B99" t="str">
            <v>97-0420</v>
          </cell>
          <cell r="C99">
            <v>4</v>
          </cell>
          <cell r="D99">
            <v>1</v>
          </cell>
          <cell r="E99" t="str">
            <v>논현동 232-12호 인입본관</v>
          </cell>
          <cell r="F99" t="str">
            <v/>
          </cell>
        </row>
        <row r="100">
          <cell r="B100" t="str">
            <v>97-0417</v>
          </cell>
          <cell r="C100">
            <v>8</v>
          </cell>
          <cell r="D100">
            <v>1</v>
          </cell>
          <cell r="E100" t="str">
            <v>청담동 123,133주변 심도미달 본,공급관</v>
          </cell>
          <cell r="F100" t="str">
            <v/>
          </cell>
        </row>
        <row r="101">
          <cell r="B101" t="str">
            <v>97-0415</v>
          </cell>
          <cell r="C101">
            <v>4</v>
          </cell>
          <cell r="D101">
            <v>1</v>
          </cell>
          <cell r="E101" t="str">
            <v>청담동 28-14 인입본관</v>
          </cell>
          <cell r="F101" t="str">
            <v/>
          </cell>
        </row>
        <row r="102">
          <cell r="B102" t="str">
            <v>97-0414</v>
          </cell>
          <cell r="C102">
            <v>9</v>
          </cell>
          <cell r="D102">
            <v>1</v>
          </cell>
          <cell r="E102" t="str">
            <v>성내동 439주변 사유지 공급관</v>
          </cell>
          <cell r="F102" t="str">
            <v/>
          </cell>
        </row>
        <row r="103">
          <cell r="B103" t="str">
            <v>97-0404</v>
          </cell>
          <cell r="C103">
            <v>6</v>
          </cell>
          <cell r="D103">
            <v>1</v>
          </cell>
          <cell r="E103" t="str">
            <v>양재동 양재전화국주변 공급관 LOOP</v>
          </cell>
          <cell r="F103" t="str">
            <v/>
          </cell>
        </row>
        <row r="104">
          <cell r="B104" t="str">
            <v>97-0402</v>
          </cell>
          <cell r="C104">
            <v>6</v>
          </cell>
          <cell r="D104">
            <v>2</v>
          </cell>
          <cell r="E104" t="str">
            <v>성남 금광동 360,3702주변 공급관 LOOP</v>
          </cell>
          <cell r="F104" t="str">
            <v/>
          </cell>
        </row>
        <row r="105">
          <cell r="B105" t="str">
            <v>97-0401</v>
          </cell>
          <cell r="C105">
            <v>7</v>
          </cell>
          <cell r="D105">
            <v>1</v>
          </cell>
          <cell r="E105" t="str">
            <v>대치동 897주변 노후공급관</v>
          </cell>
          <cell r="F105" t="str">
            <v/>
          </cell>
        </row>
        <row r="106">
          <cell r="B106" t="str">
            <v>97-0398</v>
          </cell>
          <cell r="C106">
            <v>5</v>
          </cell>
          <cell r="D106">
            <v>1</v>
          </cell>
          <cell r="E106" t="str">
            <v>대치동 906주변 공급관</v>
          </cell>
          <cell r="F106" t="str">
            <v/>
          </cell>
        </row>
        <row r="107">
          <cell r="B107" t="str">
            <v>97-0395</v>
          </cell>
          <cell r="C107">
            <v>5</v>
          </cell>
          <cell r="D107">
            <v>1</v>
          </cell>
          <cell r="E107" t="str">
            <v>마천동 136주변 공급관</v>
          </cell>
          <cell r="F107" t="str">
            <v/>
          </cell>
        </row>
        <row r="108">
          <cell r="B108" t="str">
            <v>97-0392</v>
          </cell>
          <cell r="C108">
            <v>8</v>
          </cell>
          <cell r="D108">
            <v>1</v>
          </cell>
          <cell r="E108" t="str">
            <v>역삼동 774-37주변 심도미달 공급관 교체</v>
          </cell>
          <cell r="F108" t="str">
            <v/>
          </cell>
        </row>
        <row r="109">
          <cell r="B109" t="str">
            <v>97-0391</v>
          </cell>
          <cell r="C109">
            <v>8</v>
          </cell>
          <cell r="D109">
            <v>1</v>
          </cell>
          <cell r="E109" t="str">
            <v>문정동 4주변 심도미달 본관 교체</v>
          </cell>
          <cell r="F109" t="str">
            <v/>
          </cell>
        </row>
        <row r="110">
          <cell r="B110" t="str">
            <v>97-0389</v>
          </cell>
          <cell r="C110">
            <v>9</v>
          </cell>
          <cell r="D110">
            <v>1</v>
          </cell>
          <cell r="E110" t="str">
            <v>논현동 242주변 사유지 공급관</v>
          </cell>
          <cell r="F110" t="str">
            <v/>
          </cell>
        </row>
        <row r="111">
          <cell r="B111" t="str">
            <v>97-0387</v>
          </cell>
          <cell r="C111">
            <v>8</v>
          </cell>
          <cell r="D111">
            <v>1</v>
          </cell>
          <cell r="E111" t="str">
            <v>역삼동 774-16주변 심도미달 공급관 교체</v>
          </cell>
          <cell r="F111" t="str">
            <v/>
          </cell>
        </row>
        <row r="112">
          <cell r="B112" t="str">
            <v>97-0384</v>
          </cell>
          <cell r="C112">
            <v>5</v>
          </cell>
          <cell r="D112">
            <v>1</v>
          </cell>
          <cell r="E112" t="str">
            <v>방이동 133주변 공급관</v>
          </cell>
          <cell r="F112" t="str">
            <v/>
          </cell>
        </row>
        <row r="113">
          <cell r="B113" t="str">
            <v>97-0378</v>
          </cell>
          <cell r="C113">
            <v>4</v>
          </cell>
          <cell r="D113">
            <v>2</v>
          </cell>
          <cell r="E113" t="str">
            <v>분당 서울대병원주변 본관-2차</v>
          </cell>
          <cell r="F113" t="str">
            <v/>
          </cell>
        </row>
        <row r="114">
          <cell r="B114" t="str">
            <v>97-0368</v>
          </cell>
          <cell r="C114">
            <v>5</v>
          </cell>
          <cell r="D114">
            <v>2</v>
          </cell>
          <cell r="E114" t="str">
            <v>이천시 창전동 427주변 공급관</v>
          </cell>
          <cell r="F114" t="str">
            <v/>
          </cell>
        </row>
        <row r="115">
          <cell r="B115" t="str">
            <v>97-0367</v>
          </cell>
          <cell r="C115">
            <v>5</v>
          </cell>
          <cell r="D115">
            <v>2</v>
          </cell>
          <cell r="E115" t="str">
            <v>이천 창전동 136주변 공급관</v>
          </cell>
          <cell r="F115" t="str">
            <v/>
          </cell>
        </row>
        <row r="116">
          <cell r="B116" t="str">
            <v>97-0362</v>
          </cell>
          <cell r="C116">
            <v>5</v>
          </cell>
          <cell r="D116">
            <v>2</v>
          </cell>
          <cell r="E116" t="str">
            <v>이천 버스터미널주변 공급관</v>
          </cell>
          <cell r="F116" t="str">
            <v/>
          </cell>
        </row>
        <row r="117">
          <cell r="B117" t="str">
            <v>97-0360</v>
          </cell>
          <cell r="C117">
            <v>5</v>
          </cell>
          <cell r="D117">
            <v>2</v>
          </cell>
          <cell r="E117" t="str">
            <v>이천 남초등학교 공급관</v>
          </cell>
          <cell r="F117" t="str">
            <v/>
          </cell>
        </row>
        <row r="118">
          <cell r="B118" t="str">
            <v>97-0358</v>
          </cell>
          <cell r="C118">
            <v>5</v>
          </cell>
          <cell r="D118">
            <v>2</v>
          </cell>
          <cell r="E118" t="str">
            <v>이천 중리 이천시청주변 공급관</v>
          </cell>
          <cell r="F118" t="str">
            <v/>
          </cell>
        </row>
        <row r="119">
          <cell r="B119" t="str">
            <v>97-0350</v>
          </cell>
          <cell r="C119">
            <v>8</v>
          </cell>
          <cell r="D119">
            <v>2</v>
          </cell>
          <cell r="E119" t="str">
            <v>성남태평동 4881,4864심도미달 공급관교체</v>
          </cell>
          <cell r="F119" t="str">
            <v/>
          </cell>
        </row>
        <row r="120">
          <cell r="B120" t="str">
            <v>97-0349</v>
          </cell>
          <cell r="C120">
            <v>8</v>
          </cell>
          <cell r="D120">
            <v>1</v>
          </cell>
          <cell r="E120" t="str">
            <v xml:space="preserve">석촌동 296주변 심도미달 공급관 보완 </v>
          </cell>
          <cell r="F120" t="str">
            <v/>
          </cell>
        </row>
        <row r="121">
          <cell r="B121" t="str">
            <v>97-0348</v>
          </cell>
          <cell r="C121">
            <v>8</v>
          </cell>
          <cell r="D121">
            <v>1</v>
          </cell>
          <cell r="E121" t="str">
            <v>삼성동 79,91주변 심도미달 공급관</v>
          </cell>
          <cell r="F121" t="str">
            <v/>
          </cell>
        </row>
        <row r="122">
          <cell r="B122" t="str">
            <v>97-0346</v>
          </cell>
          <cell r="C122">
            <v>8</v>
          </cell>
          <cell r="D122">
            <v>1</v>
          </cell>
          <cell r="E122" t="str">
            <v>오금동 112주변 심도미달 공급관 보완</v>
          </cell>
          <cell r="F122" t="str">
            <v/>
          </cell>
        </row>
        <row r="123">
          <cell r="B123" t="str">
            <v>97-0340</v>
          </cell>
          <cell r="C123">
            <v>8</v>
          </cell>
          <cell r="D123">
            <v>1</v>
          </cell>
          <cell r="E123" t="str">
            <v>양재동 160주변 심도미달 공급관 교체</v>
          </cell>
          <cell r="F123" t="str">
            <v/>
          </cell>
        </row>
        <row r="124">
          <cell r="B124" t="str">
            <v>97-0334</v>
          </cell>
          <cell r="C124">
            <v>4</v>
          </cell>
          <cell r="D124">
            <v>1</v>
          </cell>
          <cell r="E124" t="str">
            <v>서초동 1449-2호 인입본관</v>
          </cell>
          <cell r="F124" t="str">
            <v/>
          </cell>
        </row>
        <row r="125">
          <cell r="B125" t="str">
            <v>97-0329</v>
          </cell>
          <cell r="C125">
            <v>8</v>
          </cell>
          <cell r="D125">
            <v>1</v>
          </cell>
          <cell r="E125" t="str">
            <v>서초동 1679주변 심도미달 본관</v>
          </cell>
          <cell r="F125" t="str">
            <v/>
          </cell>
        </row>
        <row r="126">
          <cell r="B126" t="str">
            <v>97-0322</v>
          </cell>
          <cell r="C126">
            <v>7</v>
          </cell>
          <cell r="D126">
            <v>1</v>
          </cell>
          <cell r="E126" t="str">
            <v>삼성동 68주변 노후공급관</v>
          </cell>
          <cell r="F126" t="str">
            <v/>
          </cell>
        </row>
        <row r="127">
          <cell r="B127" t="str">
            <v>97-0321</v>
          </cell>
          <cell r="C127">
            <v>7</v>
          </cell>
          <cell r="D127">
            <v>1</v>
          </cell>
          <cell r="E127" t="str">
            <v>삼성동 64주변 노후공급관</v>
          </cell>
          <cell r="F127" t="str">
            <v/>
          </cell>
        </row>
        <row r="128">
          <cell r="B128" t="str">
            <v>97-0313</v>
          </cell>
          <cell r="C128">
            <v>5</v>
          </cell>
          <cell r="D128">
            <v>1</v>
          </cell>
          <cell r="E128" t="str">
            <v>청담동 30주변 공급관</v>
          </cell>
          <cell r="F128" t="str">
            <v/>
          </cell>
        </row>
        <row r="129">
          <cell r="B129" t="str">
            <v>97-0307</v>
          </cell>
          <cell r="C129">
            <v>6</v>
          </cell>
          <cell r="D129">
            <v>1</v>
          </cell>
          <cell r="E129" t="str">
            <v>역삼동 648,735 도로정비병행 공급관 LOOP</v>
          </cell>
          <cell r="F129" t="str">
            <v/>
          </cell>
        </row>
        <row r="130">
          <cell r="B130" t="str">
            <v>97-0301</v>
          </cell>
          <cell r="C130">
            <v>9</v>
          </cell>
          <cell r="D130">
            <v>1</v>
          </cell>
          <cell r="E130" t="str">
            <v>서초동 1642주변 사유지 공급관 이설</v>
          </cell>
          <cell r="F130" t="str">
            <v/>
          </cell>
        </row>
        <row r="131">
          <cell r="B131" t="str">
            <v>97-0296</v>
          </cell>
          <cell r="C131">
            <v>6</v>
          </cell>
          <cell r="D131">
            <v>1</v>
          </cell>
          <cell r="E131" t="str">
            <v>석촌동 14,20주변 공급관 LOOP</v>
          </cell>
          <cell r="F131" t="str">
            <v/>
          </cell>
        </row>
        <row r="132">
          <cell r="B132" t="str">
            <v>97-0295</v>
          </cell>
          <cell r="C132">
            <v>4</v>
          </cell>
          <cell r="D132">
            <v>2</v>
          </cell>
          <cell r="E132" t="str">
            <v>하남 신장동 신장동빌딩주변 본관</v>
          </cell>
          <cell r="F132" t="str">
            <v/>
          </cell>
        </row>
        <row r="133">
          <cell r="B133" t="str">
            <v>97-0294</v>
          </cell>
          <cell r="C133">
            <v>4</v>
          </cell>
          <cell r="D133">
            <v>1</v>
          </cell>
          <cell r="E133" t="str">
            <v>역삼동 779주변 본관</v>
          </cell>
          <cell r="F133" t="str">
            <v/>
          </cell>
        </row>
        <row r="134">
          <cell r="B134" t="str">
            <v>97-0293</v>
          </cell>
          <cell r="C134">
            <v>6</v>
          </cell>
          <cell r="D134">
            <v>1</v>
          </cell>
          <cell r="E134" t="str">
            <v>천호동 358~333번지간 공급관 LOOP</v>
          </cell>
          <cell r="F134" t="str">
            <v/>
          </cell>
        </row>
        <row r="135">
          <cell r="B135" t="str">
            <v>97-0292</v>
          </cell>
          <cell r="C135">
            <v>5</v>
          </cell>
          <cell r="D135">
            <v>1</v>
          </cell>
          <cell r="E135" t="str">
            <v>청담동 34주변 공급관</v>
          </cell>
          <cell r="F135" t="str">
            <v/>
          </cell>
        </row>
        <row r="136">
          <cell r="B136" t="str">
            <v>97-0279</v>
          </cell>
          <cell r="C136">
            <v>7</v>
          </cell>
          <cell r="D136">
            <v>1</v>
          </cell>
          <cell r="E136" t="str">
            <v>신사동 605,606주변 노후공급관 교체</v>
          </cell>
          <cell r="F136" t="str">
            <v/>
          </cell>
        </row>
        <row r="137">
          <cell r="B137" t="str">
            <v>97-0237</v>
          </cell>
          <cell r="C137">
            <v>7</v>
          </cell>
          <cell r="D137">
            <v>1</v>
          </cell>
          <cell r="E137" t="str">
            <v>송파동 59,141주변 노후본관 교체</v>
          </cell>
          <cell r="F137" t="str">
            <v/>
          </cell>
        </row>
        <row r="138">
          <cell r="B138" t="str">
            <v>97-0236</v>
          </cell>
          <cell r="C138">
            <v>4</v>
          </cell>
          <cell r="D138">
            <v>1</v>
          </cell>
          <cell r="E138" t="str">
            <v>신사동 550주변 본관</v>
          </cell>
          <cell r="F138" t="str">
            <v/>
          </cell>
        </row>
        <row r="139">
          <cell r="B139" t="str">
            <v>97-0225</v>
          </cell>
          <cell r="C139">
            <v>8</v>
          </cell>
          <cell r="D139">
            <v>1</v>
          </cell>
          <cell r="E139" t="str">
            <v>신사동 628주변 심도미달 공급관 보완</v>
          </cell>
          <cell r="F139" t="str">
            <v/>
          </cell>
        </row>
        <row r="140">
          <cell r="B140" t="str">
            <v>97-0222</v>
          </cell>
          <cell r="C140">
            <v>8</v>
          </cell>
          <cell r="D140">
            <v>1</v>
          </cell>
          <cell r="E140" t="str">
            <v>역삼동 815주변 심도미달 본관</v>
          </cell>
          <cell r="F140" t="str">
            <v/>
          </cell>
        </row>
        <row r="141">
          <cell r="B141" t="str">
            <v>97-0204</v>
          </cell>
          <cell r="C141">
            <v>8</v>
          </cell>
          <cell r="D141">
            <v>1</v>
          </cell>
          <cell r="E141" t="str">
            <v>반포동 703주변 심도미달 공급관</v>
          </cell>
          <cell r="F141" t="str">
            <v/>
          </cell>
        </row>
        <row r="142">
          <cell r="B142" t="str">
            <v>97-0200</v>
          </cell>
          <cell r="C142">
            <v>9</v>
          </cell>
          <cell r="D142">
            <v>1</v>
          </cell>
          <cell r="E142" t="str">
            <v>삼성동 24주변 사유지 공급관</v>
          </cell>
          <cell r="F142" t="str">
            <v/>
          </cell>
        </row>
        <row r="143">
          <cell r="B143" t="str">
            <v>97-0188</v>
          </cell>
          <cell r="C143">
            <v>5</v>
          </cell>
          <cell r="D143">
            <v>1</v>
          </cell>
          <cell r="E143" t="str">
            <v>양재동 29주변 공급관</v>
          </cell>
          <cell r="F143" t="str">
            <v/>
          </cell>
        </row>
        <row r="144">
          <cell r="B144" t="str">
            <v>97-0187</v>
          </cell>
          <cell r="C144">
            <v>5</v>
          </cell>
          <cell r="D144">
            <v>1</v>
          </cell>
          <cell r="E144" t="str">
            <v>천호동 22주변 공급관</v>
          </cell>
          <cell r="F144" t="str">
            <v/>
          </cell>
        </row>
        <row r="145">
          <cell r="B145" t="str">
            <v>97-0181</v>
          </cell>
          <cell r="C145">
            <v>7</v>
          </cell>
          <cell r="D145">
            <v>1</v>
          </cell>
          <cell r="E145" t="str">
            <v>성내동 430주변 노후공급관</v>
          </cell>
          <cell r="F145" t="str">
            <v/>
          </cell>
        </row>
        <row r="146">
          <cell r="B146" t="str">
            <v>97-0174</v>
          </cell>
          <cell r="C146">
            <v>5</v>
          </cell>
          <cell r="D146">
            <v>1</v>
          </cell>
          <cell r="E146" t="str">
            <v>마천동 122주변 공급관</v>
          </cell>
          <cell r="F146" t="str">
            <v/>
          </cell>
        </row>
        <row r="147">
          <cell r="B147" t="str">
            <v>97-0166</v>
          </cell>
          <cell r="C147">
            <v>5</v>
          </cell>
          <cell r="D147">
            <v>2</v>
          </cell>
          <cell r="E147" t="str">
            <v>하남시 덕풍동 427주변 공급관</v>
          </cell>
          <cell r="F147" t="str">
            <v/>
          </cell>
        </row>
        <row r="148">
          <cell r="B148" t="str">
            <v>97-0158</v>
          </cell>
          <cell r="C148">
            <v>5</v>
          </cell>
          <cell r="D148">
            <v>1</v>
          </cell>
          <cell r="E148" t="str">
            <v>성내동 407주변 공급관</v>
          </cell>
          <cell r="F148" t="str">
            <v/>
          </cell>
        </row>
        <row r="149">
          <cell r="B149" t="str">
            <v>97-0152</v>
          </cell>
          <cell r="C149">
            <v>5</v>
          </cell>
          <cell r="D149">
            <v>1</v>
          </cell>
          <cell r="E149" t="str">
            <v>풍납동 339,407주변 본관,공급관</v>
          </cell>
          <cell r="F149" t="str">
            <v/>
          </cell>
        </row>
        <row r="150">
          <cell r="B150" t="str">
            <v>97-0149</v>
          </cell>
          <cell r="C150">
            <v>5</v>
          </cell>
          <cell r="D150">
            <v>1</v>
          </cell>
          <cell r="E150" t="str">
            <v>성내동 409주변 공급관</v>
          </cell>
          <cell r="F150" t="str">
            <v/>
          </cell>
        </row>
        <row r="151">
          <cell r="B151" t="str">
            <v>97-0148</v>
          </cell>
          <cell r="C151">
            <v>6</v>
          </cell>
          <cell r="D151">
            <v>1</v>
          </cell>
          <cell r="E151" t="str">
            <v>대치동 동아아파트주변 공급관 LOOP</v>
          </cell>
          <cell r="F151" t="str">
            <v/>
          </cell>
        </row>
        <row r="152">
          <cell r="B152" t="str">
            <v>97-0142</v>
          </cell>
          <cell r="C152">
            <v>6</v>
          </cell>
          <cell r="D152">
            <v>1</v>
          </cell>
          <cell r="E152" t="str">
            <v>청담동 효성GOV주변 공급관 LOOP</v>
          </cell>
          <cell r="F152" t="str">
            <v/>
          </cell>
        </row>
        <row r="153">
          <cell r="B153" t="str">
            <v>97-0130</v>
          </cell>
          <cell r="C153">
            <v>5</v>
          </cell>
          <cell r="D153">
            <v>1</v>
          </cell>
          <cell r="E153" t="str">
            <v>청담동 58주변 하수정비병행 공급관</v>
          </cell>
          <cell r="F153" t="str">
            <v/>
          </cell>
        </row>
        <row r="154">
          <cell r="B154" t="str">
            <v>97-0114</v>
          </cell>
          <cell r="C154">
            <v>5</v>
          </cell>
          <cell r="D154">
            <v>1</v>
          </cell>
          <cell r="E154" t="str">
            <v>마천동 128주변 공급관</v>
          </cell>
          <cell r="F154" t="str">
            <v/>
          </cell>
        </row>
        <row r="155">
          <cell r="B155" t="str">
            <v>97-0110</v>
          </cell>
          <cell r="C155">
            <v>5</v>
          </cell>
          <cell r="D155">
            <v>1</v>
          </cell>
          <cell r="E155" t="str">
            <v>양재동 2주변 공급관</v>
          </cell>
          <cell r="F155" t="str">
            <v/>
          </cell>
        </row>
        <row r="156">
          <cell r="B156" t="str">
            <v>97-0109</v>
          </cell>
          <cell r="C156">
            <v>6</v>
          </cell>
          <cell r="D156">
            <v>1</v>
          </cell>
          <cell r="E156" t="str">
            <v>천호동 삼성정압기주변 공급관 LOOP</v>
          </cell>
          <cell r="F156" t="str">
            <v/>
          </cell>
        </row>
        <row r="157">
          <cell r="B157" t="str">
            <v>97-0105</v>
          </cell>
          <cell r="C157">
            <v>5</v>
          </cell>
          <cell r="D157">
            <v>1</v>
          </cell>
          <cell r="E157" t="str">
            <v>가락동 111주변 공급관</v>
          </cell>
          <cell r="F157" t="str">
            <v/>
          </cell>
        </row>
        <row r="158">
          <cell r="B158" t="str">
            <v>97-0101</v>
          </cell>
          <cell r="C158">
            <v>5</v>
          </cell>
          <cell r="D158">
            <v>2</v>
          </cell>
          <cell r="E158" t="str">
            <v>산성동 230,839주변 공급관</v>
          </cell>
          <cell r="F158" t="str">
            <v/>
          </cell>
        </row>
        <row r="159">
          <cell r="B159" t="str">
            <v>97-0098</v>
          </cell>
          <cell r="C159">
            <v>9</v>
          </cell>
          <cell r="D159">
            <v>1</v>
          </cell>
          <cell r="E159" t="str">
            <v>신사동 515주변 사유지 공급관 이설공사</v>
          </cell>
          <cell r="F159" t="str">
            <v/>
          </cell>
        </row>
        <row r="160">
          <cell r="B160" t="str">
            <v>97-0095</v>
          </cell>
          <cell r="C160">
            <v>7</v>
          </cell>
          <cell r="D160">
            <v>1</v>
          </cell>
          <cell r="E160" t="str">
            <v>송파동 59,141주변 노후본관 교체공사(1차)</v>
          </cell>
          <cell r="F160" t="str">
            <v/>
          </cell>
        </row>
        <row r="161">
          <cell r="B161" t="str">
            <v>97-0093</v>
          </cell>
          <cell r="C161">
            <v>8</v>
          </cell>
          <cell r="D161">
            <v>1</v>
          </cell>
          <cell r="E161" t="str">
            <v>논현동 244주변 심도미달 본관</v>
          </cell>
          <cell r="F161" t="str">
            <v/>
          </cell>
        </row>
        <row r="162">
          <cell r="B162" t="str">
            <v>97-0087</v>
          </cell>
          <cell r="C162">
            <v>9</v>
          </cell>
          <cell r="D162">
            <v>1</v>
          </cell>
          <cell r="E162" t="str">
            <v>도곡동 418주변 사유지 공급관 이설공사</v>
          </cell>
          <cell r="F162" t="str">
            <v/>
          </cell>
        </row>
        <row r="163">
          <cell r="B163" t="str">
            <v>97-0083</v>
          </cell>
          <cell r="C163">
            <v>8</v>
          </cell>
          <cell r="D163">
            <v>1</v>
          </cell>
          <cell r="E163" t="str">
            <v>논현동 244주변 심도미달 공급관 교체</v>
          </cell>
          <cell r="F163" t="str">
            <v/>
          </cell>
        </row>
        <row r="164">
          <cell r="B164" t="str">
            <v>97-0046</v>
          </cell>
          <cell r="C164">
            <v>9</v>
          </cell>
          <cell r="D164">
            <v>1</v>
          </cell>
          <cell r="E164" t="str">
            <v>대치동 925주변 사유지 공급관 이설</v>
          </cell>
          <cell r="F164" t="str">
            <v/>
          </cell>
        </row>
        <row r="165">
          <cell r="B165" t="str">
            <v>97-0045</v>
          </cell>
          <cell r="C165">
            <v>8</v>
          </cell>
          <cell r="D165">
            <v>1</v>
          </cell>
          <cell r="E165" t="str">
            <v>삼성동 153주변 심도미달 본관 이설</v>
          </cell>
          <cell r="F165" t="str">
            <v/>
          </cell>
        </row>
        <row r="166">
          <cell r="B166" t="str">
            <v>97-0044</v>
          </cell>
          <cell r="C166">
            <v>9</v>
          </cell>
          <cell r="D166">
            <v>1</v>
          </cell>
          <cell r="E166" t="str">
            <v>수서동 184주변 사유지 공급관 이설</v>
          </cell>
          <cell r="F166" t="str">
            <v/>
          </cell>
        </row>
        <row r="167">
          <cell r="B167" t="str">
            <v>97-0039</v>
          </cell>
          <cell r="C167">
            <v>5</v>
          </cell>
          <cell r="D167">
            <v>2</v>
          </cell>
          <cell r="E167" t="str">
            <v>성남 신흥동 5970,5491주변 공급관</v>
          </cell>
          <cell r="F167" t="str">
            <v/>
          </cell>
        </row>
        <row r="168">
          <cell r="B168" t="str">
            <v>97-0036</v>
          </cell>
          <cell r="C168">
            <v>5</v>
          </cell>
          <cell r="D168">
            <v>2</v>
          </cell>
          <cell r="E168" t="str">
            <v>성남동 4주변 공급관</v>
          </cell>
          <cell r="F168" t="str">
            <v/>
          </cell>
        </row>
        <row r="169">
          <cell r="B169" t="str">
            <v>97-0030</v>
          </cell>
          <cell r="C169">
            <v>6</v>
          </cell>
          <cell r="D169">
            <v>1</v>
          </cell>
          <cell r="E169" t="str">
            <v>압구정지구GOV~강남대로 본관 LOOP</v>
          </cell>
          <cell r="F169" t="str">
            <v/>
          </cell>
        </row>
        <row r="170">
          <cell r="B170" t="str">
            <v>97-0025</v>
          </cell>
          <cell r="C170">
            <v>8</v>
          </cell>
          <cell r="D170">
            <v>1</v>
          </cell>
          <cell r="E170" t="str">
            <v>청담동 59주변 심도미달 공급관 이설</v>
          </cell>
          <cell r="F170" t="str">
            <v/>
          </cell>
        </row>
        <row r="171">
          <cell r="B171" t="str">
            <v>97-0024</v>
          </cell>
          <cell r="C171">
            <v>8</v>
          </cell>
          <cell r="D171">
            <v>1</v>
          </cell>
          <cell r="E171" t="str">
            <v>청담동 58주변 심도미달 공급관 이설</v>
          </cell>
          <cell r="F171" t="str">
            <v/>
          </cell>
        </row>
        <row r="172">
          <cell r="B172" t="str">
            <v>97-0023</v>
          </cell>
          <cell r="C172">
            <v>8</v>
          </cell>
          <cell r="D172">
            <v>1</v>
          </cell>
          <cell r="E172" t="str">
            <v>청담동 57주변 심도미달 공급관 이설</v>
          </cell>
          <cell r="F172" t="str">
            <v/>
          </cell>
        </row>
        <row r="173">
          <cell r="B173" t="str">
            <v>97-0022</v>
          </cell>
          <cell r="C173">
            <v>8</v>
          </cell>
          <cell r="D173">
            <v>1</v>
          </cell>
          <cell r="E173" t="str">
            <v>청담동 56주변 심도미달 공급관 이설</v>
          </cell>
          <cell r="F173" t="str">
            <v/>
          </cell>
        </row>
        <row r="174">
          <cell r="B174" t="str">
            <v>97-0021</v>
          </cell>
          <cell r="C174">
            <v>8</v>
          </cell>
          <cell r="D174">
            <v>1</v>
          </cell>
          <cell r="E174" t="str">
            <v>청담동 55주변 심도미달 공급관 이설</v>
          </cell>
          <cell r="F174" t="str">
            <v/>
          </cell>
        </row>
        <row r="175">
          <cell r="B175" t="str">
            <v>97-0020</v>
          </cell>
          <cell r="C175">
            <v>9</v>
          </cell>
          <cell r="D175">
            <v>1</v>
          </cell>
          <cell r="E175" t="str">
            <v>잠원동 68주변 사유지 본,공급관 이설</v>
          </cell>
          <cell r="F175" t="str">
            <v/>
          </cell>
        </row>
        <row r="176">
          <cell r="B176" t="str">
            <v>97-0015</v>
          </cell>
          <cell r="C176">
            <v>4</v>
          </cell>
          <cell r="D176">
            <v>2</v>
          </cell>
          <cell r="E176" t="str">
            <v>성남 성남동 28,35주변 본관</v>
          </cell>
          <cell r="F176" t="str">
            <v/>
          </cell>
        </row>
        <row r="177">
          <cell r="B177" t="str">
            <v>97-0012</v>
          </cell>
          <cell r="C177">
            <v>9</v>
          </cell>
          <cell r="D177">
            <v>1</v>
          </cell>
          <cell r="E177" t="str">
            <v>논현동 21주변 사유지 공급관 이설공사</v>
          </cell>
          <cell r="F177" t="str">
            <v/>
          </cell>
        </row>
        <row r="178">
          <cell r="B178" t="str">
            <v>97-0009</v>
          </cell>
          <cell r="C178">
            <v>7</v>
          </cell>
          <cell r="D178">
            <v>1</v>
          </cell>
          <cell r="E178" t="str">
            <v>서초동 149주변 노후공급관 교체</v>
          </cell>
          <cell r="F178" t="str">
            <v/>
          </cell>
        </row>
        <row r="179">
          <cell r="B179" t="str">
            <v>97-0007</v>
          </cell>
          <cell r="C179">
            <v>7</v>
          </cell>
          <cell r="D179">
            <v>2</v>
          </cell>
          <cell r="E179" t="str">
            <v>과천시 별양동 1주변 노후공급관 교체</v>
          </cell>
          <cell r="F179" t="str">
            <v/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차대조표"/>
      <sheetName val="전체종합BS"/>
      <sheetName val="국내종합BS"/>
      <sheetName val="전체종합PL"/>
      <sheetName val="국내종합PL"/>
      <sheetName val="차이분석"/>
      <sheetName val="결손금처리계산서"/>
      <sheetName val="잉여금"/>
      <sheetName val="합계잔액시산표"/>
      <sheetName val="보고서CF"/>
      <sheetName val="?????"/>
      <sheetName val="계수원본(99.2.28)"/>
      <sheetName val="9-1차이내역"/>
      <sheetName val="배서어음명세서"/>
      <sheetName val="자본금"/>
      <sheetName val="Sheet1"/>
      <sheetName val="BM_NEW2"/>
      <sheetName val="대차"/>
      <sheetName val="분당임차변경"/>
      <sheetName val="정기적금"/>
      <sheetName val="감사회사"/>
      <sheetName val="샤워실위생"/>
      <sheetName val="LIST"/>
      <sheetName val="외상매출금현황-수정분 A2"/>
      <sheetName val="보증금(전신전화가입권)"/>
      <sheetName val="H.P견적(참조)"/>
      <sheetName val="Ctrl"/>
      <sheetName val="첨부1"/>
      <sheetName val="기초자료(20010831)"/>
      <sheetName val="근로영수증"/>
      <sheetName val="월확9601"/>
      <sheetName val="금융"/>
      <sheetName val="은행"/>
      <sheetName val="리스"/>
      <sheetName val="보험"/>
      <sheetName val="당월손익계산서★"/>
      <sheetName val="반제품"/>
      <sheetName val="재공품"/>
      <sheetName val="타과목"/>
      <sheetName val="수입"/>
      <sheetName val="공통"/>
      <sheetName val="95WBS"/>
      <sheetName val="현금흐름표"/>
      <sheetName val="I一般比"/>
      <sheetName val="FAB별"/>
      <sheetName val="반도체"/>
      <sheetName val="EX-외상(06)"/>
      <sheetName val="일반경비(타행)"/>
      <sheetName val="시산표"/>
      <sheetName val="원가"/>
      <sheetName val="외상매입금점별현황"/>
      <sheetName val="선급미지급비용"/>
      <sheetName val="매입계산서"/>
      <sheetName val="부분품"/>
      <sheetName val="생산부대통지서"/>
      <sheetName val="피엘"/>
      <sheetName val="가정사항"/>
      <sheetName val="공사비지급"/>
      <sheetName val="협조전"/>
      <sheetName val="98년BS"/>
      <sheetName val="Lead"/>
      <sheetName val="Santong22"/>
      <sheetName val="BS"/>
      <sheetName val="비교대차(완)"/>
      <sheetName val="제품(수출)매출"/>
      <sheetName val="상품보조수불"/>
      <sheetName val="제조원가계산서 (2)"/>
      <sheetName val="제품입고(생산)"/>
      <sheetName val="IN"/>
      <sheetName val="93상각비"/>
      <sheetName val="HERO01"/>
      <sheetName val="Menu_Link"/>
      <sheetName val="TEMP1"/>
      <sheetName val="업무분장 "/>
      <sheetName val="#REF"/>
      <sheetName val="매출채권"/>
      <sheetName val="대우2월"/>
      <sheetName val="1.00매출액"/>
      <sheetName val="GB"/>
      <sheetName val="23기-3분기결산PL"/>
      <sheetName val="보증금명세서"/>
      <sheetName val="Ⅱ1-0타"/>
      <sheetName val="주주명부&lt;끝&gt;"/>
      <sheetName val="월별비교제조원가명세서"/>
      <sheetName val="실적표"/>
      <sheetName val="2001"/>
      <sheetName val="T48a"/>
      <sheetName val="조회서"/>
      <sheetName val="주소"/>
      <sheetName val="출자한도1031"/>
      <sheetName val="채권(하반기)"/>
      <sheetName val="2000손익실적"/>
      <sheetName val="2000손익예산"/>
      <sheetName val="ALL"/>
      <sheetName val="일반물자(한국통신)"/>
      <sheetName val="제조원가"/>
      <sheetName val="재고자산명세"/>
      <sheetName val="지급이자"/>
      <sheetName val="노무비"/>
      <sheetName val="인원계획-미화"/>
      <sheetName val="기본입력사항"/>
      <sheetName val="회사정보"/>
      <sheetName val="A1"/>
      <sheetName val="Data"/>
      <sheetName val="SIMULATION"/>
      <sheetName val="판매시설"/>
      <sheetName val="감가상각"/>
      <sheetName val="고정자산원본"/>
      <sheetName val="어음수표추가테스트"/>
      <sheetName val="Sheet11"/>
      <sheetName val="조정명세서"/>
      <sheetName val="기본정보"/>
      <sheetName val="반제품생산량(12월월간)"/>
      <sheetName val="원가계산"/>
      <sheetName val="프린트입출고(누적)"/>
      <sheetName val="SALE"/>
      <sheetName val="2003경영계획"/>
      <sheetName val="원가관리"/>
      <sheetName val="율촌자금집행"/>
      <sheetName val="JOB Assign"/>
      <sheetName val="_____"/>
      <sheetName val="COND"/>
      <sheetName val="1"/>
      <sheetName val="기준정보"/>
      <sheetName val="22.보증금(전화가입권)"/>
      <sheetName val="선급비용"/>
      <sheetName val="예수금"/>
      <sheetName val="예금미수 (2)"/>
      <sheetName val="11급"/>
      <sheetName val="미지급이자(분쟁대상)"/>
      <sheetName val="분석항목"/>
      <sheetName val="영업외손익등"/>
      <sheetName val="시설투자"/>
      <sheetName val="Sheet2"/>
      <sheetName val="산출"/>
      <sheetName val="3-31"/>
      <sheetName val="24.보증금(전신전화가입권)"/>
      <sheetName val="절대지우지말것"/>
      <sheetName val="자금집행내역"/>
      <sheetName val="10월판관"/>
      <sheetName val="최근5이익잉여금처분계산서"/>
      <sheetName val="최근5재무상태변동표"/>
      <sheetName val="8월"/>
      <sheetName val="´ëÂ÷´ëÁ¶Ç¥"/>
      <sheetName val="손익분기분석"/>
      <sheetName val="수익성분석"/>
      <sheetName val="주요재무비율"/>
      <sheetName val="생산성에관한지표"/>
      <sheetName val="외화"/>
      <sheetName val="실적관리"/>
      <sheetName val="LU"/>
      <sheetName val="admin"/>
      <sheetName val="English"/>
      <sheetName val="RV미수수익보정"/>
      <sheetName val="불균등-거치외(미수)"/>
      <sheetName val="불균등-TOP(선수)"/>
      <sheetName val="명부"/>
      <sheetName val="대외공문"/>
      <sheetName val="표지"/>
      <sheetName val="현금예금"/>
      <sheetName val="확인서"/>
      <sheetName val="10.31"/>
      <sheetName val="99종합"/>
      <sheetName val="고정비"/>
      <sheetName val="PL"/>
      <sheetName val="과"/>
      <sheetName val="A(1)"/>
      <sheetName val="Sheet3"/>
      <sheetName val="정산표"/>
      <sheetName val="갑지"/>
      <sheetName val="실행"/>
      <sheetName val="시산표12월(수정후)"/>
      <sheetName val="A-LINE"/>
      <sheetName val="YOEMAGUM"/>
      <sheetName val="소기"/>
      <sheetName val="계정code"/>
      <sheetName val="2.ABX개별"/>
      <sheetName val="non"/>
      <sheetName val="conclusion"/>
      <sheetName val="결정단가"/>
      <sheetName val="comparables"/>
      <sheetName val="Deduction"/>
      <sheetName val="other"/>
      <sheetName val="기본사항"/>
      <sheetName val="유통조직현황"/>
      <sheetName val="Index"/>
      <sheetName val="B1(반포1차)"/>
      <sheetName val="서식시트"/>
      <sheetName val="지분법(AK) (2)"/>
      <sheetName val="한일자야(감액손실) (2)"/>
      <sheetName val="basic_info"/>
      <sheetName val="플래티늄미디어"/>
      <sheetName val="수정시산표"/>
      <sheetName val="213"/>
      <sheetName val="대차대조표-공시형"/>
      <sheetName val="세무서코드"/>
      <sheetName val="TLCF"/>
      <sheetName val="기초코드"/>
      <sheetName val="부문손익"/>
      <sheetName val="99매출현"/>
      <sheetName val="2월계획"/>
      <sheetName val="XL4Poppy"/>
      <sheetName val="미착상품30"/>
      <sheetName val="DY092"/>
      <sheetName val="제작실적"/>
      <sheetName val="COMM"/>
      <sheetName val="Macro1"/>
      <sheetName val="고수익"/>
      <sheetName val="산출기준(파견전산실)"/>
      <sheetName val="회수내역"/>
      <sheetName val="4.경비 5.영업외수지"/>
      <sheetName val="기준재고"/>
      <sheetName val="CHECK"/>
      <sheetName val="(1)메가총괄"/>
      <sheetName val="(3)프리머스"/>
      <sheetName val="Sheet1 (3)"/>
      <sheetName val="98"/>
      <sheetName val="Variable"/>
      <sheetName val="노임"/>
      <sheetName val="Code"/>
      <sheetName val="상품입력"/>
      <sheetName val="원재료입력"/>
      <sheetName val="요약"/>
      <sheetName val="일반(본사)"/>
      <sheetName val="일반(의성)"/>
      <sheetName val="미수금(공동공사비)"/>
      <sheetName val="내역서"/>
      <sheetName val="DI1"/>
      <sheetName val="IS_03"/>
      <sheetName val="원가명세_0703"/>
      <sheetName val="control"/>
      <sheetName val="Sheet7"/>
      <sheetName val="유진기업"/>
      <sheetName val="생산직"/>
      <sheetName val="TB(BS)"/>
      <sheetName val="TB(PL)"/>
      <sheetName val="전문직"/>
      <sheetName val="인턴사원"/>
      <sheetName val="년간합계"/>
      <sheetName val="미착기계"/>
      <sheetName val="달성율"/>
      <sheetName val="대가목록"/>
      <sheetName val="前期시산표"/>
      <sheetName val="ld-극동"/>
      <sheetName val="부산물"/>
      <sheetName val="96수표어음"/>
      <sheetName val="매출.물동명세"/>
      <sheetName val="UTMBPL"/>
      <sheetName val="대표자"/>
      <sheetName val="대표경력"/>
      <sheetName val="신예"/>
      <sheetName val="입력항목"/>
      <sheetName val="업체손실공수.xls"/>
      <sheetName val="적현로"/>
      <sheetName val="unit 4"/>
      <sheetName val="96추정PL"/>
      <sheetName val="리뉴얼상각"/>
      <sheetName val="F12"/>
      <sheetName val="그패프"/>
      <sheetName val="건강보험data"/>
      <sheetName val="고용보험data"/>
      <sheetName val="국민연금data"/>
      <sheetName val="급여data(서울)"/>
      <sheetName val="상여data(서울)"/>
      <sheetName val="0305"/>
      <sheetName val="T6-6(2)"/>
      <sheetName val="수익비용총괄"/>
      <sheetName val="축종별판매량"/>
      <sheetName val="표준대차대조표(갑)"/>
      <sheetName val="해창정"/>
      <sheetName val="매출"/>
      <sheetName val="국내총괄"/>
      <sheetName val="외주가공비0109"/>
      <sheetName val="양식(직판용)"/>
      <sheetName val="매출(월누계)"/>
      <sheetName val="송산관11년월별매출(최종)"/>
      <sheetName val="보정전"/>
      <sheetName val="Fin_Assumption"/>
      <sheetName val="차입금"/>
      <sheetName val="완성차 미수금"/>
      <sheetName val="기준"/>
      <sheetName val="비율"/>
      <sheetName val="장적산출"/>
      <sheetName val="통장출금액"/>
      <sheetName val="호남2"/>
      <sheetName val="현금"/>
      <sheetName val="이자율"/>
      <sheetName val="지분법평가1분기"/>
      <sheetName val="검토사항"/>
      <sheetName val="Links"/>
      <sheetName val="월제조(03.09월)"/>
      <sheetName val="2008"/>
      <sheetName val="마진"/>
      <sheetName val="매입수불자재"/>
      <sheetName val="상품매출"/>
      <sheetName val="재고 "/>
      <sheetName val="5.세운W-A"/>
      <sheetName val="설정(한도)"/>
      <sheetName val="지성학원"/>
      <sheetName val="ILBAN"/>
      <sheetName val="부채"/>
      <sheetName val="理由"/>
      <sheetName val="Basic_Information"/>
      <sheetName val="경제성분석"/>
      <sheetName val="급여대장"/>
      <sheetName val="공용"/>
      <sheetName val="선급비용내역서"/>
      <sheetName val="매출채권(외출)"/>
      <sheetName val="총괄표"/>
      <sheetName val="정의"/>
      <sheetName val="평가표(당월)"/>
      <sheetName val="대기업"/>
      <sheetName val="①매출"/>
      <sheetName val="96월별PL"/>
      <sheetName val="CaratPrévisions "/>
      <sheetName val="CaratRM99Division "/>
      <sheetName val="CaratRMDivision"/>
      <sheetName val="CaratRSBDivision"/>
      <sheetName val="받어"/>
      <sheetName val="Macro2"/>
      <sheetName val="10월"/>
      <sheetName val="보증금_전신전화가입권_"/>
      <sheetName val="2.상각보정명세"/>
      <sheetName val="Ship Advice"/>
      <sheetName val="책임준비금"/>
      <sheetName val="본사타처"/>
      <sheetName val="99입장목표"/>
      <sheetName val="목표고객속보"/>
      <sheetName val="00'미수"/>
      <sheetName val="98년이전원본"/>
      <sheetName val="97 사업추정(WEKI)"/>
      <sheetName val="master"/>
      <sheetName val="원가계산서"/>
      <sheetName val="231218재직현황"/>
      <sheetName val="control sheet"/>
      <sheetName val="원가기준정보"/>
      <sheetName val="원가배부작업시간"/>
      <sheetName val="용역매출2"/>
      <sheetName val="운영자금차입금"/>
      <sheetName val="2004년하반기 경평반영_민원반영영업점"/>
      <sheetName val="WPL"/>
      <sheetName val="대환취급"/>
      <sheetName val="Sheet4"/>
      <sheetName val="단위단가"/>
      <sheetName val="가능목표"/>
      <sheetName val="RPC연체 원본"/>
      <sheetName val="HP1AMLIST"/>
      <sheetName val="기흥진행률"/>
      <sheetName val="유림골조"/>
      <sheetName val="주민등록"/>
      <sheetName val="시산표(매출조정전)"/>
      <sheetName val="계약서0620"/>
      <sheetName val="400H 가공,금형비"/>
      <sheetName val="손익계산서"/>
      <sheetName val="단기차입금(200006)"/>
      <sheetName val="민감도"/>
      <sheetName val="수입LIST"/>
      <sheetName val="특별유가증권"/>
      <sheetName val="Publishing Plan(Edit)"/>
      <sheetName val="xxxxxx"/>
      <sheetName val="공통가설"/>
      <sheetName val="주식배당"/>
      <sheetName val="미지급금"/>
      <sheetName val="0-Basics"/>
      <sheetName val="별제권_정리담보권1"/>
      <sheetName val="공장"/>
      <sheetName val="INFO"/>
      <sheetName val="투자기타"/>
      <sheetName val="Voice_Revenue"/>
      <sheetName val="2000년자료"/>
      <sheetName val="동해title"/>
      <sheetName val="무비"/>
      <sheetName val="미래프린팅"/>
      <sheetName val="제이파크"/>
      <sheetName val="특판제외"/>
      <sheetName val="FF시장분석 (3)"/>
      <sheetName val="기계"/>
      <sheetName val="화요일"/>
      <sheetName val="수요일"/>
      <sheetName val="매출검토"/>
      <sheetName val="변제"/>
      <sheetName val="이자"/>
      <sheetName val="sst,stl창호"/>
      <sheetName val="제품수불"/>
      <sheetName val="4"/>
      <sheetName val="Sound9월"/>
      <sheetName val=" 견적서"/>
      <sheetName val="연봉제451"/>
      <sheetName val="9.1"/>
      <sheetName val="금융소득종합과세"/>
      <sheetName val="근로소득세2001"/>
      <sheetName val="안전보호구98"/>
      <sheetName val="일위대가표"/>
      <sheetName val="정비직인건비(서울제외)"/>
      <sheetName val="국문FS(제조원가 반영전)"/>
      <sheetName val="입력자료"/>
      <sheetName val="2-2.매출분석"/>
      <sheetName val="합손"/>
      <sheetName val="캔개발배경"/>
      <sheetName val="시장"/>
      <sheetName val="일정표"/>
      <sheetName val="대구경북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기본 FACTOR"/>
      <sheetName val="선급금"/>
      <sheetName val="0601"/>
      <sheetName val="이익잉여금처분계산서"/>
      <sheetName val="계정별실적"/>
      <sheetName val="3-4현"/>
      <sheetName val="3-3현"/>
      <sheetName val="토요일"/>
      <sheetName val="Main"/>
      <sheetName val="INV"/>
      <sheetName val="반품"/>
      <sheetName val="정상"/>
      <sheetName val="폐기-090831"/>
      <sheetName val="Data gathering"/>
      <sheetName val="1.3.분기세부"/>
      <sheetName val="총괄"/>
      <sheetName val="----"/>
      <sheetName val="장기성단가"/>
      <sheetName val="승용"/>
      <sheetName val="본부장"/>
      <sheetName val="현예금LS"/>
      <sheetName val="이익잉여금"/>
      <sheetName val="기안"/>
      <sheetName val="목차"/>
      <sheetName val="maccp04"/>
      <sheetName val="T_통화현황_대리점"/>
      <sheetName val="2003SaleHC"/>
      <sheetName val="터파기및재료"/>
      <sheetName val="공정가치"/>
      <sheetName val="PPS2"/>
      <sheetName val="3-4.변동내역"/>
      <sheetName val="기본데이터"/>
      <sheetName val="일일계획"/>
      <sheetName val="CAUDIT"/>
      <sheetName val="ARDEPPROPERTY"/>
      <sheetName val="추천서"/>
      <sheetName val="RD제품개발투자비(매가)"/>
      <sheetName val="Baby일위대가"/>
      <sheetName val="공통가설공사"/>
      <sheetName val="9월리베이트"/>
      <sheetName val="내역(설계)"/>
      <sheetName val="민감도분석"/>
      <sheetName val="F유가증권"/>
      <sheetName val="Inv. LS"/>
      <sheetName val="가수금대체"/>
      <sheetName val="Actual data"/>
      <sheetName val="당년매출집계"/>
      <sheetName val="예산실적비교"/>
      <sheetName val="분개장·원장"/>
      <sheetName val="대차대조"/>
      <sheetName val="기초데이타"/>
      <sheetName val="주요경영지표"/>
      <sheetName val="제품수불(대체)"/>
      <sheetName val="총제품수불"/>
      <sheetName val="제품입력"/>
      <sheetName val="조도계산서 (도서)"/>
      <sheetName val="거래선별"/>
      <sheetName val="매출계획 작성 가이드"/>
      <sheetName val="손익계획_정리"/>
      <sheetName val="회수율"/>
      <sheetName val="제조원가계산"/>
      <sheetName val="품목별매출"/>
      <sheetName val="월할경비"/>
      <sheetName val="단기차입금"/>
      <sheetName val="2003"/>
      <sheetName val="2002"/>
      <sheetName val="2000이전건준공"/>
      <sheetName val="2001발주"/>
      <sheetName val="코드"/>
      <sheetName val="퇴직영수증"/>
      <sheetName val="계수원본(99_2_28)"/>
      <sheetName val="외상매출금현황-수정분_A2"/>
      <sheetName val="H_P견적(참조)"/>
      <sheetName val="제조원가계산서_(2)"/>
      <sheetName val="예금미수_(2)"/>
      <sheetName val="JOB_Assign"/>
      <sheetName val="업무분장_"/>
      <sheetName val="1_00매출액"/>
      <sheetName val="22_보증금(전화가입권)"/>
      <sheetName val="지분법(AK)_(2)"/>
      <sheetName val="한일자야(감액손실)_(2)"/>
      <sheetName val="24_보증금(전신전화가입권)"/>
      <sheetName val="10_31"/>
      <sheetName val="Sheet1_(3)"/>
      <sheetName val="4_경비_5_영업외수지"/>
      <sheetName val="5_세운W-A"/>
      <sheetName val="월제조(03_09월)"/>
      <sheetName val="재고_"/>
      <sheetName val="매출_물동명세"/>
      <sheetName val="2_ABX개별"/>
      <sheetName val="CaratPrévisions_"/>
      <sheetName val="CaratRM99Division_"/>
      <sheetName val="업체손실공수_xls"/>
      <sheetName val="unit_4"/>
      <sheetName val="Ship_Advice"/>
      <sheetName val="97_사업추정(WEKI)"/>
      <sheetName val="control_sheet"/>
      <sheetName val="국문FS(제조원가_반영전)"/>
      <sheetName val="RPC연체_원본"/>
      <sheetName val="FF시장분석_(3)"/>
      <sheetName val="_견적서"/>
      <sheetName val="2_상각보정명세"/>
      <sheetName val="Publishing_Plan(Edit)"/>
      <sheetName val="완성차_미수금"/>
      <sheetName val="2-2_매출분석"/>
      <sheetName val="기본_FACTOR"/>
      <sheetName val="2004년하반기_경평반영_민원반영영업점"/>
      <sheetName val="XLUTIL"/>
      <sheetName val="2.대외공문"/>
      <sheetName val="공통사항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회사개황최종"/>
      <sheetName val="진행률"/>
      <sheetName val="지역매출USD(2002)"/>
      <sheetName val="비주거용"/>
      <sheetName val="2000제조1"/>
      <sheetName val="내역"/>
      <sheetName val="건물"/>
      <sheetName val="기타현황"/>
      <sheetName val="자료"/>
      <sheetName val="MH"/>
      <sheetName val="지급자재"/>
      <sheetName val="정화조동내역"/>
      <sheetName val="매  출"/>
      <sheetName val="관람석제출"/>
      <sheetName val="손익"/>
      <sheetName val="D1300 자삽"/>
      <sheetName val="경비테이블"/>
      <sheetName val="S&amp;R"/>
      <sheetName val="anaysis_sheet"/>
      <sheetName val="투찰가"/>
      <sheetName val="MAT"/>
      <sheetName val="월별손익"/>
      <sheetName val="보정사항"/>
      <sheetName val="현금과예금LS"/>
      <sheetName val="매출원가"/>
      <sheetName val="경영계획_영화"/>
      <sheetName val="인상기준"/>
      <sheetName val="XREF"/>
      <sheetName val="조직"/>
      <sheetName val="노c"/>
      <sheetName val="일반사항"/>
      <sheetName val="계산근거"/>
      <sheetName val="예적금"/>
      <sheetName val="급여"/>
      <sheetName val="건축내역"/>
      <sheetName val="제품단가.."/>
      <sheetName val="재무.17.충당금 명세서"/>
      <sheetName val="박상무"/>
      <sheetName val="곽병갑"/>
      <sheetName val="김석천"/>
      <sheetName val="오이균"/>
      <sheetName val="이명례"/>
      <sheetName val="IJABUNRI"/>
      <sheetName val="제품별 MC"/>
      <sheetName val="6호기"/>
      <sheetName val="MM"/>
      <sheetName val="면적"/>
      <sheetName val="최종전사PL"/>
      <sheetName val="단지별수거량"/>
      <sheetName val="자재비실적"/>
      <sheetName val="应付账款余额表"/>
      <sheetName val="자재별"/>
      <sheetName val="실행계획"/>
      <sheetName val="원본"/>
      <sheetName val="Laying"/>
      <sheetName val="0096판보"/>
      <sheetName val="1월"/>
      <sheetName val="GR_EBITDA"/>
      <sheetName val="GR_판매추이"/>
      <sheetName val="GR_전사이익"/>
      <sheetName val="기조_증감"/>
      <sheetName val="기조_손익"/>
      <sheetName val="증감내역"/>
      <sheetName val="20관리비율"/>
      <sheetName val="J直材4"/>
      <sheetName val="K1CSP-00"/>
      <sheetName val="임율"/>
      <sheetName val="집-년간총율"/>
      <sheetName val="sm"/>
      <sheetName val="공정집계_국별"/>
      <sheetName val="영업.일1"/>
      <sheetName val="국내재료(집)"/>
      <sheetName val="재료집계"/>
      <sheetName val="견적구분"/>
      <sheetName val="내역서2안"/>
      <sheetName val="비목계산"/>
      <sheetName val="구입부품비"/>
      <sheetName val="tax1"/>
      <sheetName val="미수증권9706"/>
      <sheetName val="유효담보가액"/>
      <sheetName val="계정잔액"/>
      <sheetName val="1.능률현황"/>
      <sheetName val="2.호선별예상실적"/>
      <sheetName val="가격요약"/>
      <sheetName val="财务费用表"/>
      <sheetName val="Work"/>
      <sheetName val="Ⅰ-3"/>
      <sheetName val="2분기평가"/>
      <sheetName val="060930"/>
      <sheetName val="사업자등록증"/>
      <sheetName val="3.판관비명세서"/>
      <sheetName val="매출현황(월별)  (2)"/>
      <sheetName val="결산조정08"/>
      <sheetName val="종합"/>
      <sheetName val="단가표"/>
      <sheetName val="Revised PEGS98"/>
      <sheetName val="Macro3"/>
      <sheetName val="유림콘도"/>
      <sheetName val="대구은행"/>
      <sheetName val="물량"/>
      <sheetName val="2007년분개장"/>
      <sheetName val="개인별급여명세서"/>
      <sheetName val="청구서"/>
      <sheetName val="R&amp;D"/>
      <sheetName val="첨부3"/>
      <sheetName val="A2"/>
      <sheetName val="월별수입"/>
      <sheetName val="상품목록시트"/>
      <sheetName val="외관불량현황"/>
      <sheetName val="건설가"/>
      <sheetName val="예금구좌"/>
      <sheetName val="기초"/>
      <sheetName val="RPC연체"/>
      <sheetName val="TIBURON"/>
      <sheetName val="DWPM"/>
      <sheetName val="직무구분"/>
      <sheetName val="직무인건비"/>
      <sheetName val="직무인원"/>
      <sheetName val="월고정비"/>
      <sheetName val="월고정비_변동비추가"/>
      <sheetName val="월고정비_공헌이익"/>
      <sheetName val="월고정비_손익분기점(1)"/>
      <sheetName val="월고정비_손익분기점(2)"/>
      <sheetName val="급여및잡급"/>
      <sheetName val="복리후생비"/>
      <sheetName val="통신비"/>
      <sheetName val="전력비"/>
      <sheetName val="감가상각비(유형)"/>
      <sheetName val="감가상각비(무형)"/>
      <sheetName val="지급임차료"/>
      <sheetName val="수선비"/>
      <sheetName val="보험료"/>
      <sheetName val="차량유지비"/>
      <sheetName val="교육훈련비"/>
      <sheetName val="운반비"/>
      <sheetName val="소모품비"/>
      <sheetName val="소모품비 (2)"/>
      <sheetName val="제조경비-소모품비"/>
      <sheetName val="소모품비(제조경비-변동비품목)"/>
      <sheetName val="지급수수료"/>
      <sheetName val="여비교통비외"/>
      <sheetName val="외주가공비외"/>
      <sheetName val="원재료"/>
      <sheetName val="등록현황"/>
      <sheetName val="수당table"/>
      <sheetName val="上座率"/>
      <sheetName val="일별자금"/>
      <sheetName val="건축"/>
      <sheetName val="내수자재"/>
      <sheetName val="회의자료"/>
      <sheetName val="총요약"/>
      <sheetName val="1월월보"/>
      <sheetName val="下조건"/>
      <sheetName val="등록정보"/>
      <sheetName val="间接"/>
      <sheetName val="后勤"/>
      <sheetName val="TSOE"/>
      <sheetName val="지급어음"/>
      <sheetName val="5600"/>
      <sheetName val="담보명세"/>
      <sheetName val="급여인상효과-연간부담분"/>
      <sheetName val="조명시설"/>
      <sheetName val="3'RD Party"/>
      <sheetName val="전체"/>
      <sheetName val="Sheet1 (2)"/>
      <sheetName val="参照"/>
      <sheetName val="LCD_BOM"/>
      <sheetName val="생산량"/>
      <sheetName val="BOM"/>
      <sheetName val="科目余额表"/>
      <sheetName val="应收帐款(외상매출금)"/>
      <sheetName val="Analysis"/>
      <sheetName val="회사BS"/>
      <sheetName val="CAMERA"/>
      <sheetName val="VENDOR LIST"/>
      <sheetName val="공통비"/>
      <sheetName val="산5-7"/>
      <sheetName val="국민연금"/>
      <sheetName val="수리계산(5년)1유역"/>
      <sheetName val="수리계산(5년)2유역"/>
      <sheetName val="수리계산(5년)3유역"/>
      <sheetName val="수리계산(10년)4유역"/>
      <sheetName val="수리계산(10년)5유역"/>
      <sheetName val="표지(목차)"/>
      <sheetName val="표지(자재집계표)"/>
      <sheetName val="표지(토공)"/>
      <sheetName val="표지(배수공)"/>
      <sheetName val="표지(포장공)"/>
      <sheetName val="표지(부대공)"/>
      <sheetName val="공사원가계산서"/>
      <sheetName val="공사원가계산서(전기)"/>
      <sheetName val="총괄재료집계표"/>
      <sheetName val="골재량산출"/>
      <sheetName val="토공집계표"/>
      <sheetName val="토적계산"/>
      <sheetName val="P,E이중관Φ400"/>
      <sheetName val="P,E이중관Φ800"/>
      <sheetName val="P.E이중관보호공800(터파기)"/>
      <sheetName val="우수집수정터파기(A-TYPE)"/>
      <sheetName val="우수집수정터파기(B-TYPE)"/>
      <sheetName val="콘크리트포장깨기"/>
      <sheetName val="배수공수량집계표"/>
      <sheetName val="배수공재료집계표"/>
      <sheetName val="배수몰탈수량"/>
      <sheetName val="L형측구(화강암)A&quot;"/>
      <sheetName val="L형측구(화강암)B&quot;"/>
      <sheetName val="P.E이중관보호공800"/>
      <sheetName val="우수집수정(A-TYPE)"/>
      <sheetName val="우수집수정(B-TYPE)"/>
      <sheetName val="횡배수관날개벽"/>
      <sheetName val="날개벽수량표"/>
      <sheetName val="노임단가"/>
      <sheetName val="덕전리"/>
      <sheetName val="공사비집계"/>
      <sheetName val="20021231"/>
      <sheetName val="배부기준"/>
      <sheetName val="시설장비"/>
      <sheetName val="총괄갑 "/>
      <sheetName val="제품코드"/>
      <sheetName val="engline"/>
      <sheetName val="관리1"/>
      <sheetName val="세액계산"/>
      <sheetName val="TB"/>
      <sheetName val="1月兼职考勤纪录"/>
      <sheetName val="기본"/>
      <sheetName val="판관비"/>
      <sheetName val="400H_가공,금형비"/>
      <sheetName val="3-4_변동내역"/>
      <sheetName val="Inv__LS"/>
      <sheetName val="Actual_data"/>
      <sheetName val="Data_gathering"/>
      <sheetName val="1_3_분기세부"/>
      <sheetName val="매__출"/>
      <sheetName val="FAB4생산"/>
      <sheetName val="명세"/>
      <sheetName val="기준수익률"/>
      <sheetName val="97_사업추정(WEK培¹"/>
      <sheetName val="97_사업추정(WEK培ú"/>
      <sheetName val="가격표"/>
      <sheetName val="data_val"/>
      <sheetName val="98상품수불(기초)"/>
      <sheetName val="제품수불 (기초)"/>
      <sheetName val="98제품수불부"/>
      <sheetName val="매장명"/>
      <sheetName val="당월손익계산서_"/>
      <sheetName val="N00"/>
      <sheetName val="이매"/>
      <sheetName val="접수"/>
      <sheetName val="이름표"/>
      <sheetName val="쌍용건설"/>
      <sheetName val="ML"/>
      <sheetName val="2005년"/>
      <sheetName val="Daftar Hutang"/>
      <sheetName val="(참고) 리스크 맵"/>
      <sheetName val="대지급금(외화)"/>
      <sheetName val="성적표96"/>
      <sheetName val="이익처분"/>
      <sheetName val="US Codes"/>
      <sheetName val="Ⅰ-1"/>
      <sheetName val="주요비율-낙관"/>
      <sheetName val="투자유가증권"/>
      <sheetName val="계수원본(99_2_28)1"/>
      <sheetName val="외상매출금현황-수정분_A21"/>
      <sheetName val="H_P견적(참조)1"/>
      <sheetName val="업무분장_1"/>
      <sheetName val="1_00매출액1"/>
      <sheetName val="제조원가계산서_(2)1"/>
      <sheetName val="JOB_Assign1"/>
      <sheetName val="22_보증금(전화가입권)1"/>
      <sheetName val="예금미수_(2)1"/>
      <sheetName val="24_보증금(전신전화가입권)1"/>
      <sheetName val="10_311"/>
      <sheetName val="지분법(AK)_(2)1"/>
      <sheetName val="한일자야(감액손실)_(2)1"/>
      <sheetName val="4_경비_5_영업외수지1"/>
      <sheetName val="Sheet1_(3)1"/>
      <sheetName val="2_ABX개별1"/>
      <sheetName val="매출_물동명세1"/>
      <sheetName val="업체손실공수_xls1"/>
      <sheetName val="unit_41"/>
      <sheetName val="완성차_미수금1"/>
      <sheetName val="5_세운W-A1"/>
      <sheetName val="월제조(03_09월)1"/>
      <sheetName val="재고_1"/>
      <sheetName val="CaratPrévisions_1"/>
      <sheetName val="CaratRM99Division_1"/>
      <sheetName val="Ship_Advice1"/>
      <sheetName val="control_sheet1"/>
      <sheetName val="RPC연체_원본1"/>
      <sheetName val="기본_FACTOR1"/>
      <sheetName val="FF시장분석_(3)1"/>
      <sheetName val="97_사업추정(WEKI)1"/>
      <sheetName val="국문FS(제조원가_반영전)1"/>
      <sheetName val="Publishing_Plan(Edit)1"/>
      <sheetName val="2_상각보정명세1"/>
      <sheetName val="2-2_매출분석1"/>
      <sheetName val="2004년하반기_경평반영_민원반영영업점1"/>
      <sheetName val="_견적서1"/>
      <sheetName val="제품단가__"/>
      <sheetName val="매출계획_작성_가이드"/>
      <sheetName val="1_능률현황"/>
      <sheetName val="2_호선별예상실적"/>
      <sheetName val="2_대외공문"/>
      <sheetName val="D1300_자삽"/>
      <sheetName val="9_1"/>
      <sheetName val="조도계산서_(도서)"/>
      <sheetName val="영업_일1"/>
      <sheetName val="재무_17_충당금_명세서"/>
      <sheetName val="제품별_MC"/>
      <sheetName val="Revised_PEGS98"/>
      <sheetName val="3_판관비명세서"/>
      <sheetName val="매출현황(월별)__(2)"/>
      <sheetName val="3'RD_Party"/>
      <sheetName val="Sheet1_(2)"/>
      <sheetName val="계수원본(99_2_28)5"/>
      <sheetName val="H_P견적(참조)5"/>
      <sheetName val="외상매출금현황-수정분_A25"/>
      <sheetName val="제조원가계산서_(2)5"/>
      <sheetName val="업무분장_5"/>
      <sheetName val="1_00매출액5"/>
      <sheetName val="예금미수_(2)5"/>
      <sheetName val="2_상각보정명세5"/>
      <sheetName val="지분법(AK)_(2)5"/>
      <sheetName val="한일자야(감액손실)_(2)5"/>
      <sheetName val="JOB_Assign5"/>
      <sheetName val="22_보증금(전화가입권)5"/>
      <sheetName val="24_보증금(전신전화가입권)5"/>
      <sheetName val="10_315"/>
      <sheetName val="Sheet1_(3)5"/>
      <sheetName val="4_경비_5_영업외수지5"/>
      <sheetName val="Publishing_Plan(Edit)5"/>
      <sheetName val="2_ABX개별5"/>
      <sheetName val="5_세운W-A5"/>
      <sheetName val="매출_물동명세5"/>
      <sheetName val="업체손실공수_xls5"/>
      <sheetName val="unit_45"/>
      <sheetName val="월제조(03_09월)5"/>
      <sheetName val="완성차_미수금5"/>
      <sheetName val="CaratPrévisions_5"/>
      <sheetName val="CaratRM99Division_5"/>
      <sheetName val="control_sheet5"/>
      <sheetName val="RPC연체_원본5"/>
      <sheetName val="재고_5"/>
      <sheetName val="Ship_Advice5"/>
      <sheetName val="FF시장분석_(3)5"/>
      <sheetName val="2-2_매출분석5"/>
      <sheetName val="기본_FACTOR5"/>
      <sheetName val="국문FS(제조원가_반영전)5"/>
      <sheetName val="97_사업추정(WEKI)5"/>
      <sheetName val="400H_가공,금형비4"/>
      <sheetName val="_견적서5"/>
      <sheetName val="Data_gathering4"/>
      <sheetName val="1_3_분기세부4"/>
      <sheetName val="3-4_변동내역4"/>
      <sheetName val="2004년하반기_경평반영_민원반영영업점5"/>
      <sheetName val="Inv__LS4"/>
      <sheetName val="Actual_data4"/>
      <sheetName val="제품단가__4"/>
      <sheetName val="매__출4"/>
      <sheetName val="매출계획_작성_가이드4"/>
      <sheetName val="1_능률현황4"/>
      <sheetName val="2_호선별예상실적4"/>
      <sheetName val="2_대외공문4"/>
      <sheetName val="D1300_자삽4"/>
      <sheetName val="9_14"/>
      <sheetName val="조도계산서_(도서)4"/>
      <sheetName val="영업_일14"/>
      <sheetName val="재무_17_충당금_명세서4"/>
      <sheetName val="제품별_MC4"/>
      <sheetName val="Revised_PEGS984"/>
      <sheetName val="3_판관비명세서4"/>
      <sheetName val="매출현황(월별)__(2)4"/>
      <sheetName val="3'RD_Party4"/>
      <sheetName val="계수원본(99_2_28)2"/>
      <sheetName val="H_P견적(참조)2"/>
      <sheetName val="외상매출금현황-수정분_A22"/>
      <sheetName val="제조원가계산서_(2)2"/>
      <sheetName val="업무분장_2"/>
      <sheetName val="1_00매출액2"/>
      <sheetName val="예금미수_(2)2"/>
      <sheetName val="2_상각보정명세2"/>
      <sheetName val="지분법(AK)_(2)2"/>
      <sheetName val="한일자야(감액손실)_(2)2"/>
      <sheetName val="JOB_Assign2"/>
      <sheetName val="22_보증금(전화가입권)2"/>
      <sheetName val="24_보증금(전신전화가입권)2"/>
      <sheetName val="10_312"/>
      <sheetName val="Sheet1_(3)2"/>
      <sheetName val="4_경비_5_영업외수지2"/>
      <sheetName val="Publishing_Plan(Edit)2"/>
      <sheetName val="2_ABX개별2"/>
      <sheetName val="5_세운W-A2"/>
      <sheetName val="매출_물동명세2"/>
      <sheetName val="업체손실공수_xls2"/>
      <sheetName val="unit_42"/>
      <sheetName val="월제조(03_09월)2"/>
      <sheetName val="완성차_미수금2"/>
      <sheetName val="CaratPrévisions_2"/>
      <sheetName val="CaratRM99Division_2"/>
      <sheetName val="control_sheet2"/>
      <sheetName val="RPC연체_원본2"/>
      <sheetName val="재고_2"/>
      <sheetName val="Ship_Advice2"/>
      <sheetName val="FF시장분석_(3)2"/>
      <sheetName val="2-2_매출분석2"/>
      <sheetName val="기본_FACTOR2"/>
      <sheetName val="국문FS(제조원가_반영전)2"/>
      <sheetName val="97_사업추정(WEKI)2"/>
      <sheetName val="400H_가공,금형비1"/>
      <sheetName val="_견적서2"/>
      <sheetName val="Data_gathering1"/>
      <sheetName val="1_3_분기세부1"/>
      <sheetName val="3-4_변동내역1"/>
      <sheetName val="2004년하반기_경평반영_민원반영영업점2"/>
      <sheetName val="Inv__LS1"/>
      <sheetName val="Actual_data1"/>
      <sheetName val="제품단가__1"/>
      <sheetName val="매__출1"/>
      <sheetName val="매출계획_작성_가이드1"/>
      <sheetName val="1_능률현황1"/>
      <sheetName val="2_호선별예상실적1"/>
      <sheetName val="2_대외공문1"/>
      <sheetName val="D1300_자삽1"/>
      <sheetName val="9_11"/>
      <sheetName val="조도계산서_(도서)1"/>
      <sheetName val="영업_일11"/>
      <sheetName val="재무_17_충당금_명세서1"/>
      <sheetName val="제품별_MC1"/>
      <sheetName val="Revised_PEGS981"/>
      <sheetName val="3_판관비명세서1"/>
      <sheetName val="매출현황(월별)__(2)1"/>
      <sheetName val="3'RD_Party1"/>
      <sheetName val="계수원본(99_2_28)3"/>
      <sheetName val="H_P견적(참조)3"/>
      <sheetName val="외상매출금현황-수정분_A23"/>
      <sheetName val="제조원가계산서_(2)3"/>
      <sheetName val="업무분장_3"/>
      <sheetName val="1_00매출액3"/>
      <sheetName val="예금미수_(2)3"/>
      <sheetName val="2_상각보정명세3"/>
      <sheetName val="지분법(AK)_(2)3"/>
      <sheetName val="한일자야(감액손실)_(2)3"/>
      <sheetName val="JOB_Assign3"/>
      <sheetName val="22_보증금(전화가입권)3"/>
      <sheetName val="24_보증금(전신전화가입권)3"/>
      <sheetName val="10_313"/>
      <sheetName val="Sheet1_(3)3"/>
      <sheetName val="4_경비_5_영업외수지3"/>
      <sheetName val="Publishing_Plan(Edit)3"/>
      <sheetName val="2_ABX개별3"/>
      <sheetName val="5_세운W-A3"/>
      <sheetName val="매출_물동명세3"/>
      <sheetName val="업체손실공수_xls3"/>
      <sheetName val="unit_43"/>
      <sheetName val="월제조(03_09월)3"/>
      <sheetName val="완성차_미수금3"/>
      <sheetName val="CaratPrévisions_3"/>
      <sheetName val="CaratRM99Division_3"/>
      <sheetName val="control_sheet3"/>
      <sheetName val="RPC연체_원본3"/>
      <sheetName val="재고_3"/>
      <sheetName val="Ship_Advice3"/>
      <sheetName val="FF시장분석_(3)3"/>
      <sheetName val="2-2_매출분석3"/>
      <sheetName val="기본_FACTOR3"/>
      <sheetName val="국문FS(제조원가_반영전)3"/>
      <sheetName val="97_사업추정(WEKI)3"/>
      <sheetName val="400H_가공,금형비2"/>
      <sheetName val="_견적서3"/>
      <sheetName val="Data_gathering2"/>
      <sheetName val="1_3_분기세부2"/>
      <sheetName val="3-4_변동내역2"/>
      <sheetName val="2004년하반기_경평반영_민원반영영업점3"/>
      <sheetName val="Inv__LS2"/>
      <sheetName val="Actual_data2"/>
      <sheetName val="제품단가__2"/>
      <sheetName val="매__출2"/>
      <sheetName val="매출계획_작성_가이드2"/>
      <sheetName val="1_능률현황2"/>
      <sheetName val="2_호선별예상실적2"/>
      <sheetName val="2_대외공문2"/>
      <sheetName val="D1300_자삽2"/>
      <sheetName val="9_12"/>
      <sheetName val="조도계산서_(도서)2"/>
      <sheetName val="영업_일12"/>
      <sheetName val="재무_17_충당금_명세서2"/>
      <sheetName val="제품별_MC2"/>
      <sheetName val="Revised_PEGS982"/>
      <sheetName val="3_판관비명세서2"/>
      <sheetName val="매출현황(월별)__(2)2"/>
      <sheetName val="3'RD_Party2"/>
      <sheetName val="계수원본(99_2_28)4"/>
      <sheetName val="H_P견적(참조)4"/>
      <sheetName val="외상매출금현황-수정분_A24"/>
      <sheetName val="제조원가계산서_(2)4"/>
      <sheetName val="업무분장_4"/>
      <sheetName val="1_00매출액4"/>
      <sheetName val="예금미수_(2)4"/>
      <sheetName val="2_상각보정명세4"/>
      <sheetName val="지분법(AK)_(2)4"/>
      <sheetName val="한일자야(감액손실)_(2)4"/>
      <sheetName val="JOB_Assign4"/>
      <sheetName val="22_보증금(전화가입권)4"/>
      <sheetName val="24_보증금(전신전화가입권)4"/>
      <sheetName val="10_314"/>
      <sheetName val="Sheet1_(3)4"/>
      <sheetName val="4_경비_5_영업외수지4"/>
      <sheetName val="Publishing_Plan(Edit)4"/>
      <sheetName val="2_ABX개별4"/>
      <sheetName val="5_세운W-A4"/>
      <sheetName val="매출_물동명세4"/>
      <sheetName val="업체손실공수_xls4"/>
      <sheetName val="unit_44"/>
      <sheetName val="월제조(03_09월)4"/>
      <sheetName val="완성차_미수금4"/>
      <sheetName val="CaratPrévisions_4"/>
      <sheetName val="CaratRM99Division_4"/>
      <sheetName val="control_sheet4"/>
      <sheetName val="RPC연체_원본4"/>
      <sheetName val="재고_4"/>
      <sheetName val="Ship_Advice4"/>
      <sheetName val="FF시장분석_(3)4"/>
      <sheetName val="2-2_매출분석4"/>
      <sheetName val="기본_FACTOR4"/>
      <sheetName val="국문FS(제조원가_반영전)4"/>
      <sheetName val="97_사업추정(WEKI)4"/>
      <sheetName val="400H_가공,금형비3"/>
      <sheetName val="_견적서4"/>
      <sheetName val="Data_gathering3"/>
      <sheetName val="1_3_분기세부3"/>
      <sheetName val="3-4_변동내역3"/>
      <sheetName val="2004년하반기_경평반영_민원반영영업점4"/>
      <sheetName val="Inv__LS3"/>
      <sheetName val="Actual_data3"/>
      <sheetName val="제품단가__3"/>
      <sheetName val="매__출3"/>
      <sheetName val="매출계획_작성_가이드3"/>
      <sheetName val="1_능률현황3"/>
      <sheetName val="2_호선별예상실적3"/>
      <sheetName val="2_대외공문3"/>
      <sheetName val="D1300_자삽3"/>
      <sheetName val="9_13"/>
      <sheetName val="조도계산서_(도서)3"/>
      <sheetName val="영업_일13"/>
      <sheetName val="재무_17_충당금_명세서3"/>
      <sheetName val="제품별_MC3"/>
      <sheetName val="Revised_PEGS983"/>
      <sheetName val="3_판관비명세서3"/>
      <sheetName val="매출현황(월별)__(2)3"/>
      <sheetName val="3'RD_Party3"/>
      <sheetName val="분기별"/>
      <sheetName val="유통간부"/>
      <sheetName val="시험연구비상각"/>
      <sheetName val="받을어음"/>
      <sheetName val="U3.1"/>
      <sheetName val="FX"/>
      <sheetName val="내수충당금"/>
      <sheetName val="status"/>
      <sheetName val="일위대가"/>
      <sheetName val="25.보증금(임차보증금외)"/>
      <sheetName val="참고"/>
      <sheetName val="휴일check"/>
      <sheetName val="Pivot"/>
      <sheetName val="2공구산출내역"/>
      <sheetName val="직원배율"/>
      <sheetName val="임원배율"/>
      <sheetName val="사진"/>
      <sheetName val="대차합동"/>
      <sheetName val="사채이자비용"/>
      <sheetName val="산업은행 경영지표"/>
    </sheetNames>
    <sheetDataSet>
      <sheetData sheetId="0" refreshError="1">
        <row r="13">
          <cell r="E13" t="str">
            <v>외상매출금</v>
          </cell>
          <cell r="F13">
            <v>5082464183</v>
          </cell>
          <cell r="G13">
            <v>0</v>
          </cell>
          <cell r="H13">
            <v>5944818452</v>
          </cell>
          <cell r="I13">
            <v>0</v>
          </cell>
          <cell r="J13">
            <v>0</v>
          </cell>
          <cell r="K13">
            <v>100000</v>
          </cell>
          <cell r="L13">
            <v>5944718452</v>
          </cell>
          <cell r="M13" t="str">
            <v/>
          </cell>
        </row>
        <row r="14">
          <cell r="E14" t="str">
            <v>대손충당금</v>
          </cell>
          <cell r="F14">
            <v>11994615</v>
          </cell>
          <cell r="G14">
            <v>5070469568</v>
          </cell>
          <cell r="H14">
            <v>23838721</v>
          </cell>
          <cell r="I14">
            <v>5920979731</v>
          </cell>
          <cell r="J14">
            <v>0</v>
          </cell>
          <cell r="K14">
            <v>0</v>
          </cell>
          <cell r="L14">
            <v>23838721</v>
          </cell>
          <cell r="M14">
            <v>5920879731</v>
          </cell>
        </row>
        <row r="15">
          <cell r="E15" t="str">
            <v>받을어음</v>
          </cell>
          <cell r="F15">
            <v>1742140994</v>
          </cell>
          <cell r="G15">
            <v>0</v>
          </cell>
          <cell r="H15">
            <v>1605855193</v>
          </cell>
          <cell r="I15">
            <v>0</v>
          </cell>
          <cell r="J15">
            <v>0</v>
          </cell>
          <cell r="K15">
            <v>0</v>
          </cell>
          <cell r="L15">
            <v>1605855193</v>
          </cell>
          <cell r="M15" t="str">
            <v/>
          </cell>
        </row>
        <row r="16">
          <cell r="E16" t="str">
            <v>대손충당금</v>
          </cell>
          <cell r="F16">
            <v>4111452</v>
          </cell>
          <cell r="G16">
            <v>1738029542</v>
          </cell>
          <cell r="H16">
            <v>6439479</v>
          </cell>
          <cell r="I16">
            <v>1599415714</v>
          </cell>
          <cell r="J16">
            <v>0</v>
          </cell>
          <cell r="K16">
            <v>0</v>
          </cell>
          <cell r="L16">
            <v>6439479</v>
          </cell>
          <cell r="M16">
            <v>1599415714</v>
          </cell>
        </row>
      </sheetData>
      <sheetData sheetId="1">
        <row r="13">
          <cell r="E13" t="str">
            <v>외상매출금</v>
          </cell>
        </row>
      </sheetData>
      <sheetData sheetId="2">
        <row r="13">
          <cell r="E13" t="str">
            <v>외상매출금</v>
          </cell>
        </row>
      </sheetData>
      <sheetData sheetId="3">
        <row r="13">
          <cell r="E13" t="str">
            <v>외상매출금</v>
          </cell>
        </row>
      </sheetData>
      <sheetData sheetId="4">
        <row r="13">
          <cell r="E13" t="str">
            <v>외상매출금</v>
          </cell>
        </row>
      </sheetData>
      <sheetData sheetId="5">
        <row r="13">
          <cell r="E13" t="str">
            <v>외상매출금</v>
          </cell>
        </row>
      </sheetData>
      <sheetData sheetId="6">
        <row r="13">
          <cell r="E13" t="str">
            <v>외상매출금</v>
          </cell>
        </row>
      </sheetData>
      <sheetData sheetId="7">
        <row r="13">
          <cell r="E13" t="str">
            <v>외상매출금</v>
          </cell>
        </row>
      </sheetData>
      <sheetData sheetId="8">
        <row r="13">
          <cell r="E13" t="str">
            <v>외상매출금</v>
          </cell>
        </row>
      </sheetData>
      <sheetData sheetId="9">
        <row r="13">
          <cell r="E13" t="str">
            <v>외상매출금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>
        <row r="13">
          <cell r="E13">
            <v>0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>
        <row r="13">
          <cell r="E13">
            <v>0</v>
          </cell>
        </row>
      </sheetData>
      <sheetData sheetId="647">
        <row r="13">
          <cell r="E13">
            <v>0</v>
          </cell>
        </row>
      </sheetData>
      <sheetData sheetId="648">
        <row r="13">
          <cell r="E13">
            <v>0</v>
          </cell>
        </row>
      </sheetData>
      <sheetData sheetId="649"/>
      <sheetData sheetId="650"/>
      <sheetData sheetId="651"/>
      <sheetData sheetId="652"/>
      <sheetData sheetId="653">
        <row r="13">
          <cell r="E13">
            <v>0</v>
          </cell>
        </row>
      </sheetData>
      <sheetData sheetId="654"/>
      <sheetData sheetId="655">
        <row r="13">
          <cell r="E13">
            <v>0</v>
          </cell>
        </row>
      </sheetData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>
        <row r="13">
          <cell r="E13">
            <v>0</v>
          </cell>
        </row>
      </sheetData>
      <sheetData sheetId="667"/>
      <sheetData sheetId="668"/>
      <sheetData sheetId="669"/>
      <sheetData sheetId="670">
        <row r="13">
          <cell r="E13">
            <v>0</v>
          </cell>
        </row>
      </sheetData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/>
      <sheetData sheetId="685">
        <row r="13">
          <cell r="E13">
            <v>0</v>
          </cell>
        </row>
      </sheetData>
      <sheetData sheetId="686"/>
      <sheetData sheetId="687">
        <row r="13">
          <cell r="E13">
            <v>0</v>
          </cell>
        </row>
      </sheetData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>
        <row r="13">
          <cell r="E13">
            <v>0</v>
          </cell>
        </row>
      </sheetData>
      <sheetData sheetId="708" refreshError="1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오류검사조건"/>
      <sheetName val="오류검사결과"/>
      <sheetName val="Config"/>
      <sheetName val="M_main"/>
      <sheetName val="초화면"/>
      <sheetName val="대차대조표"/>
      <sheetName val="손익계산서"/>
      <sheetName val="현금흐름표"/>
      <sheetName val="현금흐름표주석사항"/>
      <sheetName val="매출원가명세서"/>
      <sheetName val="이익잉여금처분계산서"/>
      <sheetName val="fdmm1000"/>
    </sheetNames>
    <definedNames>
      <definedName name="버튼_공통"/>
    </definedNames>
    <sheetDataSet>
      <sheetData sheetId="0" refreshError="1"/>
      <sheetData sheetId="1" refreshError="1"/>
      <sheetData sheetId="2" refreshError="1">
        <row r="10">
          <cell r="P10" t="str">
            <v>회계년도 : 1998.12.31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</sheetNames>
    <sheetDataSet>
      <sheetData sheetId="0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시가스_익산(운영예산)-Item"/>
      <sheetName val="도시가스_정읍(운영예산)-Item"/>
      <sheetName val="도시가스_CNG(운영예산)-Item"/>
      <sheetName val="집단에너지_판관(운영예산)-Item"/>
      <sheetName val="집단에너지_제조(운영예산)-Item"/>
      <sheetName val="목록표"/>
      <sheetName val="전력비(2013년)"/>
      <sheetName val="전력비(2014년)"/>
      <sheetName val="6.2013년 운영예산양식(최)"/>
    </sheetNames>
    <sheetDataSet>
      <sheetData sheetId="0"/>
      <sheetData sheetId="1"/>
      <sheetData sheetId="2"/>
      <sheetData sheetId="3"/>
      <sheetData sheetId="4"/>
      <sheetData sheetId="5">
        <row r="5">
          <cell r="BM5" t="str">
            <v>경영지원팀</v>
          </cell>
        </row>
        <row r="6">
          <cell r="BM6" t="str">
            <v>영업공무팀</v>
          </cell>
        </row>
        <row r="7">
          <cell r="BM7" t="str">
            <v>고객서비스팀</v>
          </cell>
        </row>
        <row r="8">
          <cell r="BM8" t="str">
            <v>안전공급팀</v>
          </cell>
        </row>
        <row r="9">
          <cell r="BM9" t="str">
            <v>정읍사무소</v>
          </cell>
        </row>
        <row r="10">
          <cell r="BM10" t="str">
            <v>CNG</v>
          </cell>
        </row>
        <row r="11">
          <cell r="BM11" t="str">
            <v>에너지사업팀</v>
          </cell>
        </row>
        <row r="12">
          <cell r="BM12" t="str">
            <v>기술환경팀</v>
          </cell>
        </row>
        <row r="13">
          <cell r="BM13" t="str">
            <v>시설관리팀</v>
          </cell>
        </row>
        <row r="14">
          <cell r="BM14" t="str">
            <v>에너지생산팀</v>
          </cell>
        </row>
      </sheetData>
      <sheetData sheetId="6">
        <row r="27">
          <cell r="E27">
            <v>16495.289134854902</v>
          </cell>
        </row>
      </sheetData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시가스_익산(운영예산)-Item"/>
      <sheetName val="도시가스_정읍(운영예산)-Item"/>
      <sheetName val="도시가스_CNG(운영예산)-Item"/>
      <sheetName val="집단에너지_판관(운영예산)-Item"/>
      <sheetName val="집단에너지_제조(운영예산)-Item"/>
      <sheetName val="목록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9">
          <cell r="BM19" t="str">
            <v>에너지사업팀</v>
          </cell>
        </row>
        <row r="20">
          <cell r="BM20" t="str">
            <v>경영지원팀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계약"/>
      <sheetName val="다대공사"/>
      <sheetName val="건설"/>
      <sheetName val="수리선"/>
      <sheetName val="실적"/>
      <sheetName val="분석"/>
      <sheetName val="계획"/>
      <sheetName val="SERIES"/>
      <sheetName val="선물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무상태표 "/>
      <sheetName val="손익계산서"/>
      <sheetName val="포괄손익계산서"/>
      <sheetName val="자본변동표"/>
      <sheetName val="잉여금처분(안)"/>
      <sheetName val="현금흐름표"/>
      <sheetName val="현금성자산"/>
      <sheetName val="정기예금"/>
      <sheetName val="매출채권"/>
      <sheetName val="대손충당금"/>
      <sheetName val="미수금"/>
      <sheetName val="미수수익"/>
      <sheetName val="선급금"/>
      <sheetName val="선급비용"/>
      <sheetName val="재고자산(변동)"/>
      <sheetName val="재고자산"/>
      <sheetName val="투자자산"/>
      <sheetName val="유형자산 집계표"/>
      <sheetName val="토지"/>
      <sheetName val="건물"/>
      <sheetName val="구축물"/>
      <sheetName val="기계장치"/>
      <sheetName val="차량운반구"/>
      <sheetName val="공기구"/>
      <sheetName val="정부보조금"/>
      <sheetName val="비품"/>
      <sheetName val="이연법인세자산"/>
      <sheetName val="무형자산"/>
      <sheetName val="기타보증금"/>
      <sheetName val="매입채무"/>
      <sheetName val="미지급금"/>
      <sheetName val="예수금"/>
      <sheetName val="예수보증금"/>
      <sheetName val="선수금"/>
      <sheetName val="미지급비용"/>
      <sheetName val="차입금"/>
      <sheetName val="퇴직충당금"/>
      <sheetName val="장기선수수익"/>
      <sheetName val="장기종업원급여부채"/>
      <sheetName val="리스부채"/>
      <sheetName val="매출액"/>
      <sheetName val="제조원가"/>
      <sheetName val="기타수익"/>
      <sheetName val="기타비용"/>
      <sheetName val="금융수익"/>
      <sheetName val="금융원가"/>
    </sheetNames>
    <sheetDataSet>
      <sheetData sheetId="0">
        <row r="64">
          <cell r="D64">
            <v>29434713</v>
          </cell>
        </row>
        <row r="68">
          <cell r="C68">
            <v>1456504287</v>
          </cell>
        </row>
        <row r="72">
          <cell r="D72">
            <v>29694693</v>
          </cell>
        </row>
        <row r="73">
          <cell r="D73">
            <v>101856606</v>
          </cell>
        </row>
      </sheetData>
      <sheetData sheetId="1">
        <row r="65">
          <cell r="D65">
            <v>-1294541945</v>
          </cell>
        </row>
      </sheetData>
      <sheetData sheetId="2">
        <row r="11">
          <cell r="C11">
            <v>-8498196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00~09 세대수(Actual)"/>
      <sheetName val="현재"/>
      <sheetName val="첨부5. 01~06 Sales Volume(Actual)"/>
      <sheetName val="2006 Budget 대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금융자산부채 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잉여금 "/>
      <sheetName val="공사원가"/>
      <sheetName val="주주명부&lt;끝&gt;"/>
      <sheetName val="업체개요"/>
      <sheetName val="차량(구)"/>
      <sheetName val="회사정보"/>
      <sheetName val="미비용95"/>
      <sheetName val="시설투자"/>
      <sheetName val="control sheet"/>
      <sheetName val="금융자산부채_"/>
      <sheetName val="잉여금_"/>
      <sheetName val="모 델 코 드"/>
      <sheetName val="계정code"/>
      <sheetName val="Menu_Link"/>
      <sheetName val="BS"/>
      <sheetName val="시산표12월(수정후)"/>
      <sheetName val="소기"/>
      <sheetName val="COMM"/>
      <sheetName val="Option"/>
      <sheetName val="개황"/>
      <sheetName val="재무제표A"/>
      <sheetName val="10월판관"/>
      <sheetName val="의왕F사"/>
      <sheetName val="가공사"/>
      <sheetName val="조회서"/>
      <sheetName val="주소"/>
      <sheetName val="수불부"/>
      <sheetName val="긴축실적 (2분기)"/>
      <sheetName val="현금흐름표"/>
      <sheetName val="IS_03"/>
      <sheetName val="원가명세_0703"/>
      <sheetName val="CD-실적"/>
      <sheetName val="일반물자(한국통신)"/>
      <sheetName val="채권(하반기)"/>
      <sheetName val="서식시트"/>
      <sheetName val="외상매출금현황-수정분 A2"/>
      <sheetName val="부서자료"/>
      <sheetName val="J"/>
      <sheetName val="출자한도"/>
      <sheetName val="2000년"/>
      <sheetName val="2001년"/>
      <sheetName val="기본 FACTOR"/>
      <sheetName val="대외공문"/>
      <sheetName val="10월"/>
      <sheetName val="본사현황"/>
      <sheetName val="선급금"/>
      <sheetName val="미착품"/>
      <sheetName val="SALE"/>
      <sheetName val="SHEET1"/>
      <sheetName val="Profit-group"/>
      <sheetName val="감가상각"/>
      <sheetName val="원가계산서"/>
      <sheetName val="99 11월 제조품List"/>
      <sheetName val="99년10월 제조품매출누계"/>
      <sheetName val="판가반영"/>
      <sheetName val="SUD(2Q)"/>
      <sheetName val="WBS"/>
      <sheetName val="BS(30일 HC only)"/>
      <sheetName val="WIS"/>
      <sheetName val="공표(BS)"/>
      <sheetName val="공표(PL)"/>
      <sheetName val="CF"/>
      <sheetName val="채권한전"/>
      <sheetName val="노임"/>
      <sheetName val="VENDOR LIST"/>
      <sheetName val="공통비"/>
      <sheetName val="업무분장 "/>
      <sheetName val="공통"/>
      <sheetName val="내역서"/>
      <sheetName val="8월"/>
      <sheetName val="전문직"/>
      <sheetName val="인턴사원"/>
      <sheetName val="3-4현"/>
      <sheetName val="3-3현"/>
      <sheetName val="차수"/>
      <sheetName val="기본사항"/>
      <sheetName val="기초자료"/>
      <sheetName val="민감도"/>
      <sheetName val="Plan_Actual"/>
      <sheetName val="원부재료"/>
      <sheetName val="현금"/>
      <sheetName val="피엘"/>
      <sheetName val="Macro1"/>
      <sheetName val="A1"/>
      <sheetName val="통장출금액"/>
      <sheetName val="당년매출집계"/>
      <sheetName val="DY092"/>
      <sheetName val="환율"/>
      <sheetName val="GCOA_내부거래상계"/>
      <sheetName val="2013.2월 연결대상"/>
      <sheetName val="PL_Package_내부거래"/>
      <sheetName val="BS_Package_내부거래"/>
      <sheetName val="증감내역"/>
      <sheetName val="금융자산부채_1"/>
      <sheetName val="잉여금_1"/>
      <sheetName val="control_sheet"/>
      <sheetName val="긴축실적_(2분기)"/>
      <sheetName val="기본_FACTOR"/>
      <sheetName val="99_11월_제조품List"/>
      <sheetName val="99년10월_제조품매출누계"/>
      <sheetName val="BS(30일_HC_only)"/>
      <sheetName val="모_델_코_드"/>
      <sheetName val="VENDOR_LIST"/>
      <sheetName val="건물명세"/>
      <sheetName val="C2"/>
      <sheetName val="GG"/>
      <sheetName val="국민연금"/>
      <sheetName val="9.1"/>
      <sheetName val="미지급내자"/>
      <sheetName val="UTMBPL"/>
      <sheetName val="대표자"/>
      <sheetName val="손익계산서"/>
      <sheetName val="실적관리"/>
      <sheetName val="#REF"/>
      <sheetName val="ST"/>
      <sheetName val="급여표"/>
      <sheetName val="손익계산서(SJ)"/>
      <sheetName val="매입수불자재"/>
      <sheetName val="63지점"/>
      <sheetName val="토사(PE)"/>
      <sheetName val="외환"/>
      <sheetName val="물가지수!"/>
    </sheetNames>
    <sheetDataSet>
      <sheetData sheetId="0">
        <row r="638">
          <cell r="AK638">
            <v>72900</v>
          </cell>
        </row>
      </sheetData>
      <sheetData sheetId="1" refreshError="1">
        <row r="94">
          <cell r="S94">
            <v>1761146758</v>
          </cell>
        </row>
        <row r="496">
          <cell r="AB496">
            <v>1</v>
          </cell>
        </row>
        <row r="497">
          <cell r="AB497">
            <v>2</v>
          </cell>
        </row>
        <row r="498">
          <cell r="AB498">
            <v>3</v>
          </cell>
        </row>
        <row r="499">
          <cell r="AB499">
            <v>4</v>
          </cell>
        </row>
        <row r="500">
          <cell r="AB500">
            <v>5</v>
          </cell>
        </row>
        <row r="501">
          <cell r="AB501">
            <v>6</v>
          </cell>
        </row>
        <row r="502">
          <cell r="AB502">
            <v>7</v>
          </cell>
        </row>
        <row r="503">
          <cell r="AB503">
            <v>8</v>
          </cell>
        </row>
        <row r="504">
          <cell r="AB504">
            <v>9</v>
          </cell>
        </row>
        <row r="505">
          <cell r="AB505">
            <v>10</v>
          </cell>
        </row>
        <row r="506">
          <cell r="AB506">
            <v>11</v>
          </cell>
        </row>
        <row r="507">
          <cell r="AB507">
            <v>12</v>
          </cell>
        </row>
        <row r="508">
          <cell r="AB508">
            <v>13</v>
          </cell>
        </row>
        <row r="509">
          <cell r="AB509">
            <v>14</v>
          </cell>
        </row>
        <row r="510">
          <cell r="AB510">
            <v>15</v>
          </cell>
        </row>
        <row r="511">
          <cell r="AB511">
            <v>16</v>
          </cell>
        </row>
        <row r="512">
          <cell r="AB512">
            <v>17</v>
          </cell>
        </row>
        <row r="513">
          <cell r="AB513">
            <v>18</v>
          </cell>
        </row>
        <row r="514">
          <cell r="AB514">
            <v>19</v>
          </cell>
        </row>
        <row r="515">
          <cell r="AB515">
            <v>20</v>
          </cell>
        </row>
        <row r="516">
          <cell r="AB516">
            <v>21</v>
          </cell>
        </row>
        <row r="517">
          <cell r="AB517">
            <v>22</v>
          </cell>
        </row>
        <row r="518">
          <cell r="AB518">
            <v>23</v>
          </cell>
        </row>
        <row r="519">
          <cell r="AB519">
            <v>24</v>
          </cell>
        </row>
        <row r="520">
          <cell r="AB520">
            <v>25</v>
          </cell>
        </row>
        <row r="521">
          <cell r="AB521">
            <v>26</v>
          </cell>
        </row>
        <row r="522">
          <cell r="AB522">
            <v>27</v>
          </cell>
        </row>
        <row r="523">
          <cell r="AB523">
            <v>28</v>
          </cell>
        </row>
        <row r="524">
          <cell r="AB524">
            <v>29</v>
          </cell>
        </row>
        <row r="525">
          <cell r="AB525">
            <v>30</v>
          </cell>
        </row>
        <row r="526">
          <cell r="AB526">
            <v>31</v>
          </cell>
        </row>
        <row r="527">
          <cell r="AB527">
            <v>32</v>
          </cell>
        </row>
        <row r="528">
          <cell r="AB528">
            <v>33</v>
          </cell>
        </row>
        <row r="529">
          <cell r="AB529">
            <v>34</v>
          </cell>
        </row>
        <row r="530">
          <cell r="AB530">
            <v>35</v>
          </cell>
        </row>
        <row r="531">
          <cell r="AB531">
            <v>36</v>
          </cell>
        </row>
        <row r="532">
          <cell r="AB532">
            <v>37</v>
          </cell>
        </row>
        <row r="533">
          <cell r="AB533">
            <v>38</v>
          </cell>
        </row>
        <row r="534">
          <cell r="AB534">
            <v>39</v>
          </cell>
        </row>
        <row r="535">
          <cell r="AB535">
            <v>40</v>
          </cell>
        </row>
        <row r="536">
          <cell r="AB536">
            <v>41</v>
          </cell>
        </row>
        <row r="537">
          <cell r="AB537">
            <v>42</v>
          </cell>
        </row>
        <row r="538">
          <cell r="AB538">
            <v>43</v>
          </cell>
        </row>
        <row r="539">
          <cell r="AB539">
            <v>44</v>
          </cell>
        </row>
        <row r="540">
          <cell r="AB540">
            <v>45</v>
          </cell>
        </row>
        <row r="541">
          <cell r="AB541">
            <v>46</v>
          </cell>
        </row>
        <row r="542">
          <cell r="AB542">
            <v>47</v>
          </cell>
        </row>
        <row r="543">
          <cell r="AB543">
            <v>48</v>
          </cell>
        </row>
        <row r="544">
          <cell r="AB544">
            <v>49</v>
          </cell>
        </row>
        <row r="545">
          <cell r="AB545">
            <v>50</v>
          </cell>
        </row>
        <row r="546">
          <cell r="AB546">
            <v>51</v>
          </cell>
        </row>
        <row r="547">
          <cell r="AB547">
            <v>52</v>
          </cell>
        </row>
        <row r="548">
          <cell r="AB548">
            <v>53</v>
          </cell>
        </row>
        <row r="549">
          <cell r="AB549">
            <v>54</v>
          </cell>
        </row>
        <row r="550">
          <cell r="AB550">
            <v>55</v>
          </cell>
        </row>
        <row r="551">
          <cell r="AB551">
            <v>56</v>
          </cell>
        </row>
        <row r="552">
          <cell r="AB552">
            <v>57</v>
          </cell>
        </row>
        <row r="553">
          <cell r="AB553">
            <v>58</v>
          </cell>
        </row>
        <row r="554">
          <cell r="AB554">
            <v>59</v>
          </cell>
        </row>
        <row r="555">
          <cell r="AB555">
            <v>60</v>
          </cell>
        </row>
        <row r="556">
          <cell r="AB556">
            <v>61</v>
          </cell>
        </row>
        <row r="557">
          <cell r="AB557">
            <v>62</v>
          </cell>
        </row>
        <row r="558">
          <cell r="AB558">
            <v>63</v>
          </cell>
        </row>
        <row r="559">
          <cell r="AB559">
            <v>64</v>
          </cell>
        </row>
        <row r="560">
          <cell r="AB560">
            <v>65</v>
          </cell>
        </row>
        <row r="638">
          <cell r="AK638">
            <v>72900</v>
          </cell>
        </row>
      </sheetData>
      <sheetData sheetId="2"/>
      <sheetData sheetId="3"/>
      <sheetData sheetId="4" refreshError="1">
        <row r="94">
          <cell r="S94">
            <v>1761146758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실행내역"/>
      <sheetName val="갑지"/>
      <sheetName val="을지"/>
      <sheetName val="통관비용"/>
      <sheetName val="spare"/>
      <sheetName val="투자비상환"/>
      <sheetName val="거제도"/>
      <sheetName val="Project Brief"/>
      <sheetName val="13.Op. Activities"/>
      <sheetName val="COVER"/>
      <sheetName val="검토기준"/>
      <sheetName val="산출근거_성능값"/>
      <sheetName val="계산근거"/>
      <sheetName val="요약"/>
      <sheetName val="분석_CASE1"/>
      <sheetName val="분석_CASE2"/>
      <sheetName val="분석_CASE3"/>
      <sheetName val="분석_CASE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제조원가명세서"/>
      <sheetName val="2월제조원가명세서"/>
      <sheetName val="3월제조원가명세서"/>
      <sheetName val="4월제조원가명세서"/>
      <sheetName val="5월제조원가명세서"/>
      <sheetName val="6월제조원가명세서"/>
      <sheetName val="7월제조원가명세서"/>
      <sheetName val="8월제조원가명세서"/>
      <sheetName val="9월제조원가명세서"/>
      <sheetName val="12월제조원가명세서"/>
      <sheetName val="11월제조원가명세서"/>
      <sheetName val="10월제조원가명세서"/>
      <sheetName val="앞장"/>
      <sheetName val="목차"/>
      <sheetName val="인사관리"/>
      <sheetName val="재무관리"/>
      <sheetName val="예금현황"/>
      <sheetName val="채권현황"/>
      <sheetName val="차입금현황"/>
      <sheetName val="미지급금"/>
      <sheetName val="손익계산서"/>
      <sheetName val="대차대조표"/>
      <sheetName val="합계잔액시산표"/>
      <sheetName val="경비"/>
      <sheetName val="일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시가스_익산(운영예산)-Item"/>
      <sheetName val="도시가스_정읍(운영예산)-Item"/>
      <sheetName val="도시가스_CNG(운영예산)-Item"/>
      <sheetName val="집단에너지_판관(운영예산)-Item"/>
      <sheetName val="집단에너지_제조(운영예산)-Item"/>
      <sheetName val="목록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BM5" t="str">
            <v>경영지원팀</v>
          </cell>
          <cell r="BN5" t="str">
            <v>K101</v>
          </cell>
        </row>
        <row r="6">
          <cell r="BM6" t="str">
            <v>영업공무팀</v>
          </cell>
          <cell r="BN6" t="str">
            <v>K201</v>
          </cell>
        </row>
        <row r="7">
          <cell r="BM7" t="str">
            <v>고객서비스팀</v>
          </cell>
          <cell r="BN7" t="str">
            <v>K203</v>
          </cell>
        </row>
        <row r="8">
          <cell r="BM8" t="str">
            <v>안전공급팀</v>
          </cell>
          <cell r="BN8" t="str">
            <v>K204</v>
          </cell>
        </row>
        <row r="9">
          <cell r="BN9" t="str">
            <v>K301</v>
          </cell>
        </row>
        <row r="10">
          <cell r="BN10" t="str">
            <v>K501</v>
          </cell>
        </row>
        <row r="11">
          <cell r="BM11" t="str">
            <v>정읍사무소</v>
          </cell>
          <cell r="BN11" t="str">
            <v>K801</v>
          </cell>
        </row>
        <row r="12">
          <cell r="BM12" t="str">
            <v>경영지원팀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시가스_익산(운영예산)-Item"/>
      <sheetName val="도시가스_정읍(운영예산)-Item"/>
      <sheetName val="도시가스_CNG(운영예산)-Item"/>
      <sheetName val="집단에너지_판관(운영예산)-Item"/>
      <sheetName val="집단에너지_제조(운영예산)-Item"/>
      <sheetName val="목록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BR5" t="str">
            <v>K9301</v>
          </cell>
        </row>
        <row r="6">
          <cell r="BR6" t="str">
            <v>K9302</v>
          </cell>
        </row>
        <row r="7">
          <cell r="BR7" t="str">
            <v>K9303</v>
          </cell>
        </row>
        <row r="8">
          <cell r="BR8" t="str">
            <v>K9303-B</v>
          </cell>
        </row>
        <row r="9">
          <cell r="BR9" t="str">
            <v>K9304</v>
          </cell>
        </row>
        <row r="10">
          <cell r="BR10" t="str">
            <v>K9305</v>
          </cell>
        </row>
        <row r="23">
          <cell r="BM23" t="str">
            <v>기술환경팀</v>
          </cell>
        </row>
        <row r="24">
          <cell r="BM24" t="str">
            <v>시설관리팀</v>
          </cell>
        </row>
        <row r="25">
          <cell r="BM25" t="str">
            <v>에너지생산팀</v>
          </cell>
        </row>
        <row r="26">
          <cell r="BM26" t="str">
            <v>경영지원팀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B2:I92"/>
  <sheetViews>
    <sheetView tabSelected="1" zoomScaleNormal="100" workbookViewId="0">
      <selection activeCell="B2" sqref="B2:F2"/>
    </sheetView>
  </sheetViews>
  <sheetFormatPr defaultColWidth="9.625" defaultRowHeight="11.25"/>
  <cols>
    <col min="1" max="1" width="4.125" style="1" customWidth="1"/>
    <col min="2" max="2" width="25" style="1" customWidth="1"/>
    <col min="3" max="3" width="16.625" style="3" bestFit="1" customWidth="1"/>
    <col min="4" max="4" width="18.5" style="3" customWidth="1"/>
    <col min="5" max="5" width="16.375" style="3" customWidth="1"/>
    <col min="6" max="6" width="17.875" style="3" customWidth="1"/>
    <col min="7" max="7" width="13.5" style="1" bestFit="1" customWidth="1"/>
    <col min="8" max="8" width="14.375" style="1" bestFit="1" customWidth="1"/>
    <col min="9" max="9" width="13.5" style="1" bestFit="1" customWidth="1"/>
    <col min="10" max="256" width="9.625" style="1"/>
    <col min="257" max="257" width="4.125" style="1" customWidth="1"/>
    <col min="258" max="258" width="25" style="1" customWidth="1"/>
    <col min="259" max="260" width="23.125" style="1" customWidth="1"/>
    <col min="261" max="261" width="10.875" style="1" bestFit="1" customWidth="1"/>
    <col min="262" max="262" width="15" style="1" customWidth="1"/>
    <col min="263" max="512" width="9.625" style="1"/>
    <col min="513" max="513" width="4.125" style="1" customWidth="1"/>
    <col min="514" max="514" width="25" style="1" customWidth="1"/>
    <col min="515" max="516" width="23.125" style="1" customWidth="1"/>
    <col min="517" max="517" width="10.875" style="1" bestFit="1" customWidth="1"/>
    <col min="518" max="518" width="15" style="1" customWidth="1"/>
    <col min="519" max="768" width="9.625" style="1"/>
    <col min="769" max="769" width="4.125" style="1" customWidth="1"/>
    <col min="770" max="770" width="25" style="1" customWidth="1"/>
    <col min="771" max="772" width="23.125" style="1" customWidth="1"/>
    <col min="773" max="773" width="10.875" style="1" bestFit="1" customWidth="1"/>
    <col min="774" max="774" width="15" style="1" customWidth="1"/>
    <col min="775" max="1024" width="9.625" style="1"/>
    <col min="1025" max="1025" width="4.125" style="1" customWidth="1"/>
    <col min="1026" max="1026" width="25" style="1" customWidth="1"/>
    <col min="1027" max="1028" width="23.125" style="1" customWidth="1"/>
    <col min="1029" max="1029" width="10.875" style="1" bestFit="1" customWidth="1"/>
    <col min="1030" max="1030" width="15" style="1" customWidth="1"/>
    <col min="1031" max="1280" width="9.625" style="1"/>
    <col min="1281" max="1281" width="4.125" style="1" customWidth="1"/>
    <col min="1282" max="1282" width="25" style="1" customWidth="1"/>
    <col min="1283" max="1284" width="23.125" style="1" customWidth="1"/>
    <col min="1285" max="1285" width="10.875" style="1" bestFit="1" customWidth="1"/>
    <col min="1286" max="1286" width="15" style="1" customWidth="1"/>
    <col min="1287" max="1536" width="9.625" style="1"/>
    <col min="1537" max="1537" width="4.125" style="1" customWidth="1"/>
    <col min="1538" max="1538" width="25" style="1" customWidth="1"/>
    <col min="1539" max="1540" width="23.125" style="1" customWidth="1"/>
    <col min="1541" max="1541" width="10.875" style="1" bestFit="1" customWidth="1"/>
    <col min="1542" max="1542" width="15" style="1" customWidth="1"/>
    <col min="1543" max="1792" width="9.625" style="1"/>
    <col min="1793" max="1793" width="4.125" style="1" customWidth="1"/>
    <col min="1794" max="1794" width="25" style="1" customWidth="1"/>
    <col min="1795" max="1796" width="23.125" style="1" customWidth="1"/>
    <col min="1797" max="1797" width="10.875" style="1" bestFit="1" customWidth="1"/>
    <col min="1798" max="1798" width="15" style="1" customWidth="1"/>
    <col min="1799" max="2048" width="9.625" style="1"/>
    <col min="2049" max="2049" width="4.125" style="1" customWidth="1"/>
    <col min="2050" max="2050" width="25" style="1" customWidth="1"/>
    <col min="2051" max="2052" width="23.125" style="1" customWidth="1"/>
    <col min="2053" max="2053" width="10.875" style="1" bestFit="1" customWidth="1"/>
    <col min="2054" max="2054" width="15" style="1" customWidth="1"/>
    <col min="2055" max="2304" width="9.625" style="1"/>
    <col min="2305" max="2305" width="4.125" style="1" customWidth="1"/>
    <col min="2306" max="2306" width="25" style="1" customWidth="1"/>
    <col min="2307" max="2308" width="23.125" style="1" customWidth="1"/>
    <col min="2309" max="2309" width="10.875" style="1" bestFit="1" customWidth="1"/>
    <col min="2310" max="2310" width="15" style="1" customWidth="1"/>
    <col min="2311" max="2560" width="9.625" style="1"/>
    <col min="2561" max="2561" width="4.125" style="1" customWidth="1"/>
    <col min="2562" max="2562" width="25" style="1" customWidth="1"/>
    <col min="2563" max="2564" width="23.125" style="1" customWidth="1"/>
    <col min="2565" max="2565" width="10.875" style="1" bestFit="1" customWidth="1"/>
    <col min="2566" max="2566" width="15" style="1" customWidth="1"/>
    <col min="2567" max="2816" width="9.625" style="1"/>
    <col min="2817" max="2817" width="4.125" style="1" customWidth="1"/>
    <col min="2818" max="2818" width="25" style="1" customWidth="1"/>
    <col min="2819" max="2820" width="23.125" style="1" customWidth="1"/>
    <col min="2821" max="2821" width="10.875" style="1" bestFit="1" customWidth="1"/>
    <col min="2822" max="2822" width="15" style="1" customWidth="1"/>
    <col min="2823" max="3072" width="9.625" style="1"/>
    <col min="3073" max="3073" width="4.125" style="1" customWidth="1"/>
    <col min="3074" max="3074" width="25" style="1" customWidth="1"/>
    <col min="3075" max="3076" width="23.125" style="1" customWidth="1"/>
    <col min="3077" max="3077" width="10.875" style="1" bestFit="1" customWidth="1"/>
    <col min="3078" max="3078" width="15" style="1" customWidth="1"/>
    <col min="3079" max="3328" width="9.625" style="1"/>
    <col min="3329" max="3329" width="4.125" style="1" customWidth="1"/>
    <col min="3330" max="3330" width="25" style="1" customWidth="1"/>
    <col min="3331" max="3332" width="23.125" style="1" customWidth="1"/>
    <col min="3333" max="3333" width="10.875" style="1" bestFit="1" customWidth="1"/>
    <col min="3334" max="3334" width="15" style="1" customWidth="1"/>
    <col min="3335" max="3584" width="9.625" style="1"/>
    <col min="3585" max="3585" width="4.125" style="1" customWidth="1"/>
    <col min="3586" max="3586" width="25" style="1" customWidth="1"/>
    <col min="3587" max="3588" width="23.125" style="1" customWidth="1"/>
    <col min="3589" max="3589" width="10.875" style="1" bestFit="1" customWidth="1"/>
    <col min="3590" max="3590" width="15" style="1" customWidth="1"/>
    <col min="3591" max="3840" width="9.625" style="1"/>
    <col min="3841" max="3841" width="4.125" style="1" customWidth="1"/>
    <col min="3842" max="3842" width="25" style="1" customWidth="1"/>
    <col min="3843" max="3844" width="23.125" style="1" customWidth="1"/>
    <col min="3845" max="3845" width="10.875" style="1" bestFit="1" customWidth="1"/>
    <col min="3846" max="3846" width="15" style="1" customWidth="1"/>
    <col min="3847" max="4096" width="9.625" style="1"/>
    <col min="4097" max="4097" width="4.125" style="1" customWidth="1"/>
    <col min="4098" max="4098" width="25" style="1" customWidth="1"/>
    <col min="4099" max="4100" width="23.125" style="1" customWidth="1"/>
    <col min="4101" max="4101" width="10.875" style="1" bestFit="1" customWidth="1"/>
    <col min="4102" max="4102" width="15" style="1" customWidth="1"/>
    <col min="4103" max="4352" width="9.625" style="1"/>
    <col min="4353" max="4353" width="4.125" style="1" customWidth="1"/>
    <col min="4354" max="4354" width="25" style="1" customWidth="1"/>
    <col min="4355" max="4356" width="23.125" style="1" customWidth="1"/>
    <col min="4357" max="4357" width="10.875" style="1" bestFit="1" customWidth="1"/>
    <col min="4358" max="4358" width="15" style="1" customWidth="1"/>
    <col min="4359" max="4608" width="9.625" style="1"/>
    <col min="4609" max="4609" width="4.125" style="1" customWidth="1"/>
    <col min="4610" max="4610" width="25" style="1" customWidth="1"/>
    <col min="4611" max="4612" width="23.125" style="1" customWidth="1"/>
    <col min="4613" max="4613" width="10.875" style="1" bestFit="1" customWidth="1"/>
    <col min="4614" max="4614" width="15" style="1" customWidth="1"/>
    <col min="4615" max="4864" width="9.625" style="1"/>
    <col min="4865" max="4865" width="4.125" style="1" customWidth="1"/>
    <col min="4866" max="4866" width="25" style="1" customWidth="1"/>
    <col min="4867" max="4868" width="23.125" style="1" customWidth="1"/>
    <col min="4869" max="4869" width="10.875" style="1" bestFit="1" customWidth="1"/>
    <col min="4870" max="4870" width="15" style="1" customWidth="1"/>
    <col min="4871" max="5120" width="9.625" style="1"/>
    <col min="5121" max="5121" width="4.125" style="1" customWidth="1"/>
    <col min="5122" max="5122" width="25" style="1" customWidth="1"/>
    <col min="5123" max="5124" width="23.125" style="1" customWidth="1"/>
    <col min="5125" max="5125" width="10.875" style="1" bestFit="1" customWidth="1"/>
    <col min="5126" max="5126" width="15" style="1" customWidth="1"/>
    <col min="5127" max="5376" width="9.625" style="1"/>
    <col min="5377" max="5377" width="4.125" style="1" customWidth="1"/>
    <col min="5378" max="5378" width="25" style="1" customWidth="1"/>
    <col min="5379" max="5380" width="23.125" style="1" customWidth="1"/>
    <col min="5381" max="5381" width="10.875" style="1" bestFit="1" customWidth="1"/>
    <col min="5382" max="5382" width="15" style="1" customWidth="1"/>
    <col min="5383" max="5632" width="9.625" style="1"/>
    <col min="5633" max="5633" width="4.125" style="1" customWidth="1"/>
    <col min="5634" max="5634" width="25" style="1" customWidth="1"/>
    <col min="5635" max="5636" width="23.125" style="1" customWidth="1"/>
    <col min="5637" max="5637" width="10.875" style="1" bestFit="1" customWidth="1"/>
    <col min="5638" max="5638" width="15" style="1" customWidth="1"/>
    <col min="5639" max="5888" width="9.625" style="1"/>
    <col min="5889" max="5889" width="4.125" style="1" customWidth="1"/>
    <col min="5890" max="5890" width="25" style="1" customWidth="1"/>
    <col min="5891" max="5892" width="23.125" style="1" customWidth="1"/>
    <col min="5893" max="5893" width="10.875" style="1" bestFit="1" customWidth="1"/>
    <col min="5894" max="5894" width="15" style="1" customWidth="1"/>
    <col min="5895" max="6144" width="9.625" style="1"/>
    <col min="6145" max="6145" width="4.125" style="1" customWidth="1"/>
    <col min="6146" max="6146" width="25" style="1" customWidth="1"/>
    <col min="6147" max="6148" width="23.125" style="1" customWidth="1"/>
    <col min="6149" max="6149" width="10.875" style="1" bestFit="1" customWidth="1"/>
    <col min="6150" max="6150" width="15" style="1" customWidth="1"/>
    <col min="6151" max="6400" width="9.625" style="1"/>
    <col min="6401" max="6401" width="4.125" style="1" customWidth="1"/>
    <col min="6402" max="6402" width="25" style="1" customWidth="1"/>
    <col min="6403" max="6404" width="23.125" style="1" customWidth="1"/>
    <col min="6405" max="6405" width="10.875" style="1" bestFit="1" customWidth="1"/>
    <col min="6406" max="6406" width="15" style="1" customWidth="1"/>
    <col min="6407" max="6656" width="9.625" style="1"/>
    <col min="6657" max="6657" width="4.125" style="1" customWidth="1"/>
    <col min="6658" max="6658" width="25" style="1" customWidth="1"/>
    <col min="6659" max="6660" width="23.125" style="1" customWidth="1"/>
    <col min="6661" max="6661" width="10.875" style="1" bestFit="1" customWidth="1"/>
    <col min="6662" max="6662" width="15" style="1" customWidth="1"/>
    <col min="6663" max="6912" width="9.625" style="1"/>
    <col min="6913" max="6913" width="4.125" style="1" customWidth="1"/>
    <col min="6914" max="6914" width="25" style="1" customWidth="1"/>
    <col min="6915" max="6916" width="23.125" style="1" customWidth="1"/>
    <col min="6917" max="6917" width="10.875" style="1" bestFit="1" customWidth="1"/>
    <col min="6918" max="6918" width="15" style="1" customWidth="1"/>
    <col min="6919" max="7168" width="9.625" style="1"/>
    <col min="7169" max="7169" width="4.125" style="1" customWidth="1"/>
    <col min="7170" max="7170" width="25" style="1" customWidth="1"/>
    <col min="7171" max="7172" width="23.125" style="1" customWidth="1"/>
    <col min="7173" max="7173" width="10.875" style="1" bestFit="1" customWidth="1"/>
    <col min="7174" max="7174" width="15" style="1" customWidth="1"/>
    <col min="7175" max="7424" width="9.625" style="1"/>
    <col min="7425" max="7425" width="4.125" style="1" customWidth="1"/>
    <col min="7426" max="7426" width="25" style="1" customWidth="1"/>
    <col min="7427" max="7428" width="23.125" style="1" customWidth="1"/>
    <col min="7429" max="7429" width="10.875" style="1" bestFit="1" customWidth="1"/>
    <col min="7430" max="7430" width="15" style="1" customWidth="1"/>
    <col min="7431" max="7680" width="9.625" style="1"/>
    <col min="7681" max="7681" width="4.125" style="1" customWidth="1"/>
    <col min="7682" max="7682" width="25" style="1" customWidth="1"/>
    <col min="7683" max="7684" width="23.125" style="1" customWidth="1"/>
    <col min="7685" max="7685" width="10.875" style="1" bestFit="1" customWidth="1"/>
    <col min="7686" max="7686" width="15" style="1" customWidth="1"/>
    <col min="7687" max="7936" width="9.625" style="1"/>
    <col min="7937" max="7937" width="4.125" style="1" customWidth="1"/>
    <col min="7938" max="7938" width="25" style="1" customWidth="1"/>
    <col min="7939" max="7940" width="23.125" style="1" customWidth="1"/>
    <col min="7941" max="7941" width="10.875" style="1" bestFit="1" customWidth="1"/>
    <col min="7942" max="7942" width="15" style="1" customWidth="1"/>
    <col min="7943" max="8192" width="9.625" style="1"/>
    <col min="8193" max="8193" width="4.125" style="1" customWidth="1"/>
    <col min="8194" max="8194" width="25" style="1" customWidth="1"/>
    <col min="8195" max="8196" width="23.125" style="1" customWidth="1"/>
    <col min="8197" max="8197" width="10.875" style="1" bestFit="1" customWidth="1"/>
    <col min="8198" max="8198" width="15" style="1" customWidth="1"/>
    <col min="8199" max="8448" width="9.625" style="1"/>
    <col min="8449" max="8449" width="4.125" style="1" customWidth="1"/>
    <col min="8450" max="8450" width="25" style="1" customWidth="1"/>
    <col min="8451" max="8452" width="23.125" style="1" customWidth="1"/>
    <col min="8453" max="8453" width="10.875" style="1" bestFit="1" customWidth="1"/>
    <col min="8454" max="8454" width="15" style="1" customWidth="1"/>
    <col min="8455" max="8704" width="9.625" style="1"/>
    <col min="8705" max="8705" width="4.125" style="1" customWidth="1"/>
    <col min="8706" max="8706" width="25" style="1" customWidth="1"/>
    <col min="8707" max="8708" width="23.125" style="1" customWidth="1"/>
    <col min="8709" max="8709" width="10.875" style="1" bestFit="1" customWidth="1"/>
    <col min="8710" max="8710" width="15" style="1" customWidth="1"/>
    <col min="8711" max="8960" width="9.625" style="1"/>
    <col min="8961" max="8961" width="4.125" style="1" customWidth="1"/>
    <col min="8962" max="8962" width="25" style="1" customWidth="1"/>
    <col min="8963" max="8964" width="23.125" style="1" customWidth="1"/>
    <col min="8965" max="8965" width="10.875" style="1" bestFit="1" customWidth="1"/>
    <col min="8966" max="8966" width="15" style="1" customWidth="1"/>
    <col min="8967" max="9216" width="9.625" style="1"/>
    <col min="9217" max="9217" width="4.125" style="1" customWidth="1"/>
    <col min="9218" max="9218" width="25" style="1" customWidth="1"/>
    <col min="9219" max="9220" width="23.125" style="1" customWidth="1"/>
    <col min="9221" max="9221" width="10.875" style="1" bestFit="1" customWidth="1"/>
    <col min="9222" max="9222" width="15" style="1" customWidth="1"/>
    <col min="9223" max="9472" width="9.625" style="1"/>
    <col min="9473" max="9473" width="4.125" style="1" customWidth="1"/>
    <col min="9474" max="9474" width="25" style="1" customWidth="1"/>
    <col min="9475" max="9476" width="23.125" style="1" customWidth="1"/>
    <col min="9477" max="9477" width="10.875" style="1" bestFit="1" customWidth="1"/>
    <col min="9478" max="9478" width="15" style="1" customWidth="1"/>
    <col min="9479" max="9728" width="9.625" style="1"/>
    <col min="9729" max="9729" width="4.125" style="1" customWidth="1"/>
    <col min="9730" max="9730" width="25" style="1" customWidth="1"/>
    <col min="9731" max="9732" width="23.125" style="1" customWidth="1"/>
    <col min="9733" max="9733" width="10.875" style="1" bestFit="1" customWidth="1"/>
    <col min="9734" max="9734" width="15" style="1" customWidth="1"/>
    <col min="9735" max="9984" width="9.625" style="1"/>
    <col min="9985" max="9985" width="4.125" style="1" customWidth="1"/>
    <col min="9986" max="9986" width="25" style="1" customWidth="1"/>
    <col min="9987" max="9988" width="23.125" style="1" customWidth="1"/>
    <col min="9989" max="9989" width="10.875" style="1" bestFit="1" customWidth="1"/>
    <col min="9990" max="9990" width="15" style="1" customWidth="1"/>
    <col min="9991" max="10240" width="9.625" style="1"/>
    <col min="10241" max="10241" width="4.125" style="1" customWidth="1"/>
    <col min="10242" max="10242" width="25" style="1" customWidth="1"/>
    <col min="10243" max="10244" width="23.125" style="1" customWidth="1"/>
    <col min="10245" max="10245" width="10.875" style="1" bestFit="1" customWidth="1"/>
    <col min="10246" max="10246" width="15" style="1" customWidth="1"/>
    <col min="10247" max="10496" width="9.625" style="1"/>
    <col min="10497" max="10497" width="4.125" style="1" customWidth="1"/>
    <col min="10498" max="10498" width="25" style="1" customWidth="1"/>
    <col min="10499" max="10500" width="23.125" style="1" customWidth="1"/>
    <col min="10501" max="10501" width="10.875" style="1" bestFit="1" customWidth="1"/>
    <col min="10502" max="10502" width="15" style="1" customWidth="1"/>
    <col min="10503" max="10752" width="9.625" style="1"/>
    <col min="10753" max="10753" width="4.125" style="1" customWidth="1"/>
    <col min="10754" max="10754" width="25" style="1" customWidth="1"/>
    <col min="10755" max="10756" width="23.125" style="1" customWidth="1"/>
    <col min="10757" max="10757" width="10.875" style="1" bestFit="1" customWidth="1"/>
    <col min="10758" max="10758" width="15" style="1" customWidth="1"/>
    <col min="10759" max="11008" width="9.625" style="1"/>
    <col min="11009" max="11009" width="4.125" style="1" customWidth="1"/>
    <col min="11010" max="11010" width="25" style="1" customWidth="1"/>
    <col min="11011" max="11012" width="23.125" style="1" customWidth="1"/>
    <col min="11013" max="11013" width="10.875" style="1" bestFit="1" customWidth="1"/>
    <col min="11014" max="11014" width="15" style="1" customWidth="1"/>
    <col min="11015" max="11264" width="9.625" style="1"/>
    <col min="11265" max="11265" width="4.125" style="1" customWidth="1"/>
    <col min="11266" max="11266" width="25" style="1" customWidth="1"/>
    <col min="11267" max="11268" width="23.125" style="1" customWidth="1"/>
    <col min="11269" max="11269" width="10.875" style="1" bestFit="1" customWidth="1"/>
    <col min="11270" max="11270" width="15" style="1" customWidth="1"/>
    <col min="11271" max="11520" width="9.625" style="1"/>
    <col min="11521" max="11521" width="4.125" style="1" customWidth="1"/>
    <col min="11522" max="11522" width="25" style="1" customWidth="1"/>
    <col min="11523" max="11524" width="23.125" style="1" customWidth="1"/>
    <col min="11525" max="11525" width="10.875" style="1" bestFit="1" customWidth="1"/>
    <col min="11526" max="11526" width="15" style="1" customWidth="1"/>
    <col min="11527" max="11776" width="9.625" style="1"/>
    <col min="11777" max="11777" width="4.125" style="1" customWidth="1"/>
    <col min="11778" max="11778" width="25" style="1" customWidth="1"/>
    <col min="11779" max="11780" width="23.125" style="1" customWidth="1"/>
    <col min="11781" max="11781" width="10.875" style="1" bestFit="1" customWidth="1"/>
    <col min="11782" max="11782" width="15" style="1" customWidth="1"/>
    <col min="11783" max="12032" width="9.625" style="1"/>
    <col min="12033" max="12033" width="4.125" style="1" customWidth="1"/>
    <col min="12034" max="12034" width="25" style="1" customWidth="1"/>
    <col min="12035" max="12036" width="23.125" style="1" customWidth="1"/>
    <col min="12037" max="12037" width="10.875" style="1" bestFit="1" customWidth="1"/>
    <col min="12038" max="12038" width="15" style="1" customWidth="1"/>
    <col min="12039" max="12288" width="9.625" style="1"/>
    <col min="12289" max="12289" width="4.125" style="1" customWidth="1"/>
    <col min="12290" max="12290" width="25" style="1" customWidth="1"/>
    <col min="12291" max="12292" width="23.125" style="1" customWidth="1"/>
    <col min="12293" max="12293" width="10.875" style="1" bestFit="1" customWidth="1"/>
    <col min="12294" max="12294" width="15" style="1" customWidth="1"/>
    <col min="12295" max="12544" width="9.625" style="1"/>
    <col min="12545" max="12545" width="4.125" style="1" customWidth="1"/>
    <col min="12546" max="12546" width="25" style="1" customWidth="1"/>
    <col min="12547" max="12548" width="23.125" style="1" customWidth="1"/>
    <col min="12549" max="12549" width="10.875" style="1" bestFit="1" customWidth="1"/>
    <col min="12550" max="12550" width="15" style="1" customWidth="1"/>
    <col min="12551" max="12800" width="9.625" style="1"/>
    <col min="12801" max="12801" width="4.125" style="1" customWidth="1"/>
    <col min="12802" max="12802" width="25" style="1" customWidth="1"/>
    <col min="12803" max="12804" width="23.125" style="1" customWidth="1"/>
    <col min="12805" max="12805" width="10.875" style="1" bestFit="1" customWidth="1"/>
    <col min="12806" max="12806" width="15" style="1" customWidth="1"/>
    <col min="12807" max="13056" width="9.625" style="1"/>
    <col min="13057" max="13057" width="4.125" style="1" customWidth="1"/>
    <col min="13058" max="13058" width="25" style="1" customWidth="1"/>
    <col min="13059" max="13060" width="23.125" style="1" customWidth="1"/>
    <col min="13061" max="13061" width="10.875" style="1" bestFit="1" customWidth="1"/>
    <col min="13062" max="13062" width="15" style="1" customWidth="1"/>
    <col min="13063" max="13312" width="9.625" style="1"/>
    <col min="13313" max="13313" width="4.125" style="1" customWidth="1"/>
    <col min="13314" max="13314" width="25" style="1" customWidth="1"/>
    <col min="13315" max="13316" width="23.125" style="1" customWidth="1"/>
    <col min="13317" max="13317" width="10.875" style="1" bestFit="1" customWidth="1"/>
    <col min="13318" max="13318" width="15" style="1" customWidth="1"/>
    <col min="13319" max="13568" width="9.625" style="1"/>
    <col min="13569" max="13569" width="4.125" style="1" customWidth="1"/>
    <col min="13570" max="13570" width="25" style="1" customWidth="1"/>
    <col min="13571" max="13572" width="23.125" style="1" customWidth="1"/>
    <col min="13573" max="13573" width="10.875" style="1" bestFit="1" customWidth="1"/>
    <col min="13574" max="13574" width="15" style="1" customWidth="1"/>
    <col min="13575" max="13824" width="9.625" style="1"/>
    <col min="13825" max="13825" width="4.125" style="1" customWidth="1"/>
    <col min="13826" max="13826" width="25" style="1" customWidth="1"/>
    <col min="13827" max="13828" width="23.125" style="1" customWidth="1"/>
    <col min="13829" max="13829" width="10.875" style="1" bestFit="1" customWidth="1"/>
    <col min="13830" max="13830" width="15" style="1" customWidth="1"/>
    <col min="13831" max="14080" width="9.625" style="1"/>
    <col min="14081" max="14081" width="4.125" style="1" customWidth="1"/>
    <col min="14082" max="14082" width="25" style="1" customWidth="1"/>
    <col min="14083" max="14084" width="23.125" style="1" customWidth="1"/>
    <col min="14085" max="14085" width="10.875" style="1" bestFit="1" customWidth="1"/>
    <col min="14086" max="14086" width="15" style="1" customWidth="1"/>
    <col min="14087" max="14336" width="9.625" style="1"/>
    <col min="14337" max="14337" width="4.125" style="1" customWidth="1"/>
    <col min="14338" max="14338" width="25" style="1" customWidth="1"/>
    <col min="14339" max="14340" width="23.125" style="1" customWidth="1"/>
    <col min="14341" max="14341" width="10.875" style="1" bestFit="1" customWidth="1"/>
    <col min="14342" max="14342" width="15" style="1" customWidth="1"/>
    <col min="14343" max="14592" width="9.625" style="1"/>
    <col min="14593" max="14593" width="4.125" style="1" customWidth="1"/>
    <col min="14594" max="14594" width="25" style="1" customWidth="1"/>
    <col min="14595" max="14596" width="23.125" style="1" customWidth="1"/>
    <col min="14597" max="14597" width="10.875" style="1" bestFit="1" customWidth="1"/>
    <col min="14598" max="14598" width="15" style="1" customWidth="1"/>
    <col min="14599" max="14848" width="9.625" style="1"/>
    <col min="14849" max="14849" width="4.125" style="1" customWidth="1"/>
    <col min="14850" max="14850" width="25" style="1" customWidth="1"/>
    <col min="14851" max="14852" width="23.125" style="1" customWidth="1"/>
    <col min="14853" max="14853" width="10.875" style="1" bestFit="1" customWidth="1"/>
    <col min="14854" max="14854" width="15" style="1" customWidth="1"/>
    <col min="14855" max="15104" width="9.625" style="1"/>
    <col min="15105" max="15105" width="4.125" style="1" customWidth="1"/>
    <col min="15106" max="15106" width="25" style="1" customWidth="1"/>
    <col min="15107" max="15108" width="23.125" style="1" customWidth="1"/>
    <col min="15109" max="15109" width="10.875" style="1" bestFit="1" customWidth="1"/>
    <col min="15110" max="15110" width="15" style="1" customWidth="1"/>
    <col min="15111" max="15360" width="9.625" style="1"/>
    <col min="15361" max="15361" width="4.125" style="1" customWidth="1"/>
    <col min="15362" max="15362" width="25" style="1" customWidth="1"/>
    <col min="15363" max="15364" width="23.125" style="1" customWidth="1"/>
    <col min="15365" max="15365" width="10.875" style="1" bestFit="1" customWidth="1"/>
    <col min="15366" max="15366" width="15" style="1" customWidth="1"/>
    <col min="15367" max="15616" width="9.625" style="1"/>
    <col min="15617" max="15617" width="4.125" style="1" customWidth="1"/>
    <col min="15618" max="15618" width="25" style="1" customWidth="1"/>
    <col min="15619" max="15620" width="23.125" style="1" customWidth="1"/>
    <col min="15621" max="15621" width="10.875" style="1" bestFit="1" customWidth="1"/>
    <col min="15622" max="15622" width="15" style="1" customWidth="1"/>
    <col min="15623" max="15872" width="9.625" style="1"/>
    <col min="15873" max="15873" width="4.125" style="1" customWidth="1"/>
    <col min="15874" max="15874" width="25" style="1" customWidth="1"/>
    <col min="15875" max="15876" width="23.125" style="1" customWidth="1"/>
    <col min="15877" max="15877" width="10.875" style="1" bestFit="1" customWidth="1"/>
    <col min="15878" max="15878" width="15" style="1" customWidth="1"/>
    <col min="15879" max="16128" width="9.625" style="1"/>
    <col min="16129" max="16129" width="4.125" style="1" customWidth="1"/>
    <col min="16130" max="16130" width="25" style="1" customWidth="1"/>
    <col min="16131" max="16132" width="23.125" style="1" customWidth="1"/>
    <col min="16133" max="16133" width="10.875" style="1" bestFit="1" customWidth="1"/>
    <col min="16134" max="16134" width="15" style="1" customWidth="1"/>
    <col min="16135" max="16384" width="9.625" style="1"/>
  </cols>
  <sheetData>
    <row r="2" spans="2:9" ht="24.75">
      <c r="B2" s="657" t="s">
        <v>687</v>
      </c>
      <c r="C2" s="657"/>
      <c r="D2" s="657"/>
      <c r="E2" s="657"/>
      <c r="F2" s="657"/>
    </row>
    <row r="4" spans="2:9" ht="14.25">
      <c r="B4" s="617" t="s">
        <v>1041</v>
      </c>
      <c r="C4" s="658" t="s">
        <v>1263</v>
      </c>
      <c r="D4" s="658"/>
      <c r="E4" s="658"/>
      <c r="F4" s="618" t="s">
        <v>1042</v>
      </c>
    </row>
    <row r="5" spans="2:9" ht="18.75" customHeight="1">
      <c r="B5" s="659" t="s">
        <v>1</v>
      </c>
      <c r="C5" s="661" t="s">
        <v>1264</v>
      </c>
      <c r="D5" s="662"/>
      <c r="E5" s="661" t="s">
        <v>1043</v>
      </c>
      <c r="F5" s="662"/>
    </row>
    <row r="6" spans="2:9" ht="18.75" customHeight="1">
      <c r="B6" s="660" t="s">
        <v>1</v>
      </c>
      <c r="C6" s="663"/>
      <c r="D6" s="664"/>
      <c r="E6" s="663"/>
      <c r="F6" s="664"/>
    </row>
    <row r="7" spans="2:9" ht="18" customHeight="1">
      <c r="B7" s="619" t="s">
        <v>2</v>
      </c>
      <c r="C7" s="620"/>
      <c r="D7" s="621"/>
      <c r="E7" s="620"/>
      <c r="F7" s="621"/>
    </row>
    <row r="8" spans="2:9" ht="18" customHeight="1">
      <c r="B8" s="622" t="s">
        <v>1044</v>
      </c>
      <c r="C8" s="623"/>
      <c r="D8" s="624">
        <f>D9+D20</f>
        <v>17266746031</v>
      </c>
      <c r="E8" s="623"/>
      <c r="F8" s="624">
        <v>12912381851</v>
      </c>
      <c r="I8" s="3"/>
    </row>
    <row r="9" spans="2:9" ht="18" customHeight="1">
      <c r="B9" s="622" t="s">
        <v>1045</v>
      </c>
      <c r="C9" s="625"/>
      <c r="D9" s="626">
        <f>D10+D11+D12+D13+D14+D16+D17+D19+D15+D18</f>
        <v>17131357868</v>
      </c>
      <c r="E9" s="625"/>
      <c r="F9" s="626">
        <v>12634268502</v>
      </c>
      <c r="I9" s="3"/>
    </row>
    <row r="10" spans="2:9" ht="18" customHeight="1">
      <c r="B10" s="622" t="s">
        <v>1046</v>
      </c>
      <c r="C10" s="625"/>
      <c r="D10" s="626">
        <v>4989730718</v>
      </c>
      <c r="E10" s="625"/>
      <c r="F10" s="626">
        <v>5200054819</v>
      </c>
      <c r="I10" s="3"/>
    </row>
    <row r="11" spans="2:9" ht="18" customHeight="1">
      <c r="B11" s="622" t="s">
        <v>1047</v>
      </c>
      <c r="C11" s="625"/>
      <c r="D11" s="626" t="s">
        <v>1016</v>
      </c>
      <c r="E11" s="625"/>
      <c r="F11" s="627">
        <v>3000000000</v>
      </c>
      <c r="I11" s="3"/>
    </row>
    <row r="12" spans="2:9" ht="18" customHeight="1">
      <c r="B12" s="622" t="s">
        <v>1048</v>
      </c>
      <c r="C12" s="628" t="s">
        <v>1250</v>
      </c>
      <c r="D12" s="626"/>
      <c r="E12" s="629">
        <v>4271324328</v>
      </c>
      <c r="F12" s="626"/>
      <c r="I12" s="3"/>
    </row>
    <row r="13" spans="2:9" ht="18" customHeight="1">
      <c r="B13" s="622" t="s">
        <v>1049</v>
      </c>
      <c r="C13" s="628">
        <v>-191534725</v>
      </c>
      <c r="D13" s="630">
        <f>C12+C13</f>
        <v>2339647643</v>
      </c>
      <c r="E13" s="628">
        <v>-191534725</v>
      </c>
      <c r="F13" s="630">
        <v>4079789603</v>
      </c>
      <c r="I13" s="3"/>
    </row>
    <row r="14" spans="2:9" ht="18" customHeight="1">
      <c r="B14" s="622" t="s">
        <v>1050</v>
      </c>
      <c r="C14" s="628"/>
      <c r="D14" s="630">
        <v>0</v>
      </c>
      <c r="E14" s="628"/>
      <c r="F14" s="631">
        <v>67137370</v>
      </c>
      <c r="I14" s="3"/>
    </row>
    <row r="15" spans="2:9" ht="18" customHeight="1">
      <c r="B15" s="622" t="s">
        <v>1051</v>
      </c>
      <c r="C15" s="628"/>
      <c r="D15" s="630">
        <v>0</v>
      </c>
      <c r="E15" s="628"/>
      <c r="F15" s="631">
        <v>70323288</v>
      </c>
      <c r="I15" s="3"/>
    </row>
    <row r="16" spans="2:9" ht="18" customHeight="1">
      <c r="B16" s="622" t="s">
        <v>1052</v>
      </c>
      <c r="C16" s="625"/>
      <c r="D16" s="630" t="s">
        <v>1251</v>
      </c>
      <c r="E16" s="625"/>
      <c r="F16" s="631">
        <v>189478523</v>
      </c>
      <c r="I16" s="3"/>
    </row>
    <row r="17" spans="2:9" ht="18" customHeight="1">
      <c r="B17" s="622" t="s">
        <v>1053</v>
      </c>
      <c r="C17" s="625"/>
      <c r="D17" s="630" t="s">
        <v>1252</v>
      </c>
      <c r="E17" s="625"/>
      <c r="F17" s="631">
        <v>27484899</v>
      </c>
      <c r="I17" s="3"/>
    </row>
    <row r="18" spans="2:9" ht="18" hidden="1" customHeight="1">
      <c r="B18" s="622" t="s">
        <v>869</v>
      </c>
      <c r="C18" s="625"/>
      <c r="D18" s="630">
        <v>0</v>
      </c>
      <c r="E18" s="625"/>
      <c r="F18" s="630">
        <v>0</v>
      </c>
      <c r="I18" s="3"/>
    </row>
    <row r="19" spans="2:9" ht="18" customHeight="1">
      <c r="B19" s="622" t="s">
        <v>1054</v>
      </c>
      <c r="C19" s="625"/>
      <c r="D19" s="630" t="s">
        <v>1253</v>
      </c>
      <c r="E19" s="625"/>
      <c r="F19" s="630"/>
      <c r="I19" s="3"/>
    </row>
    <row r="20" spans="2:9" ht="18" customHeight="1">
      <c r="B20" s="622" t="s">
        <v>3</v>
      </c>
      <c r="C20" s="625"/>
      <c r="D20" s="626" t="s">
        <v>1254</v>
      </c>
      <c r="E20" s="625"/>
      <c r="F20" s="627">
        <v>278113349</v>
      </c>
      <c r="G20" s="3"/>
      <c r="I20" s="3"/>
    </row>
    <row r="21" spans="2:9" ht="18" customHeight="1">
      <c r="B21" s="622"/>
      <c r="C21" s="625"/>
      <c r="D21" s="626"/>
      <c r="E21" s="625"/>
      <c r="F21" s="626"/>
      <c r="I21" s="3"/>
    </row>
    <row r="22" spans="2:9" ht="18" customHeight="1">
      <c r="B22" s="622" t="s">
        <v>4</v>
      </c>
      <c r="C22" s="623"/>
      <c r="D22" s="624">
        <f>D23+D25+D42+D45</f>
        <v>26273756771</v>
      </c>
      <c r="E22" s="623"/>
      <c r="F22" s="624">
        <v>27071341564</v>
      </c>
      <c r="I22" s="3"/>
    </row>
    <row r="23" spans="2:9" ht="18" customHeight="1">
      <c r="B23" s="622" t="s">
        <v>1055</v>
      </c>
      <c r="C23" s="623"/>
      <c r="D23" s="624" t="str">
        <f>D24</f>
        <v>5,664,681</v>
      </c>
      <c r="E23" s="623"/>
      <c r="F23" s="626">
        <v>5664681</v>
      </c>
      <c r="I23" s="3"/>
    </row>
    <row r="24" spans="2:9" ht="18" customHeight="1">
      <c r="B24" s="622" t="s">
        <v>1056</v>
      </c>
      <c r="C24" s="623"/>
      <c r="D24" s="626" t="s">
        <v>1065</v>
      </c>
      <c r="E24" s="623"/>
      <c r="F24" s="627">
        <v>5664681</v>
      </c>
      <c r="I24" s="3"/>
    </row>
    <row r="25" spans="2:9" ht="18" customHeight="1">
      <c r="B25" s="622" t="s">
        <v>1057</v>
      </c>
      <c r="C25" s="625"/>
      <c r="D25" s="626">
        <f>D26+D28+D30+D32+D34+D36+D38+D39+D41</f>
        <v>25469527615</v>
      </c>
      <c r="E25" s="625"/>
      <c r="F25" s="626">
        <v>26663441223</v>
      </c>
      <c r="I25" s="3"/>
    </row>
    <row r="26" spans="2:9" ht="18" customHeight="1">
      <c r="B26" s="622" t="s">
        <v>5</v>
      </c>
      <c r="C26" s="625"/>
      <c r="D26" s="626" t="s">
        <v>925</v>
      </c>
      <c r="E26" s="625"/>
      <c r="F26" s="626">
        <v>3058763029</v>
      </c>
      <c r="I26" s="3"/>
    </row>
    <row r="27" spans="2:9" ht="18" customHeight="1">
      <c r="B27" s="622" t="s">
        <v>6</v>
      </c>
      <c r="C27" s="628" t="s">
        <v>926</v>
      </c>
      <c r="D27" s="626"/>
      <c r="E27" s="629">
        <v>2301050440</v>
      </c>
      <c r="F27" s="626"/>
      <c r="I27" s="3"/>
    </row>
    <row r="28" spans="2:9" ht="18" customHeight="1">
      <c r="B28" s="622" t="s">
        <v>7</v>
      </c>
      <c r="C28" s="628">
        <v>-1435085030</v>
      </c>
      <c r="D28" s="626">
        <f>C27+C28</f>
        <v>865965410</v>
      </c>
      <c r="E28" s="628">
        <v>-1400479184</v>
      </c>
      <c r="F28" s="626">
        <v>900571256</v>
      </c>
      <c r="I28" s="3"/>
    </row>
    <row r="29" spans="2:9" ht="18" customHeight="1">
      <c r="B29" s="622" t="s">
        <v>8</v>
      </c>
      <c r="C29" s="628" t="s">
        <v>1066</v>
      </c>
      <c r="D29" s="626"/>
      <c r="E29" s="629">
        <v>42440822726</v>
      </c>
      <c r="F29" s="626"/>
      <c r="I29" s="3"/>
    </row>
    <row r="30" spans="2:9" ht="18" customHeight="1">
      <c r="B30" s="622" t="s">
        <v>7</v>
      </c>
      <c r="C30" s="628">
        <v>-31182860802</v>
      </c>
      <c r="D30" s="626">
        <f t="shared" ref="D30:D38" si="0">C29+C30</f>
        <v>11257961924</v>
      </c>
      <c r="E30" s="628">
        <v>-30164557002</v>
      </c>
      <c r="F30" s="626">
        <v>12276265724</v>
      </c>
      <c r="H30" s="3"/>
      <c r="I30" s="3"/>
    </row>
    <row r="31" spans="2:9" ht="18" customHeight="1">
      <c r="B31" s="622" t="s">
        <v>9</v>
      </c>
      <c r="C31" s="628" t="s">
        <v>927</v>
      </c>
      <c r="D31" s="626"/>
      <c r="E31" s="629">
        <v>46508072108</v>
      </c>
      <c r="F31" s="626"/>
      <c r="I31" s="3"/>
    </row>
    <row r="32" spans="2:9" ht="18" customHeight="1">
      <c r="B32" s="622" t="s">
        <v>7</v>
      </c>
      <c r="C32" s="628">
        <v>-36845485232</v>
      </c>
      <c r="D32" s="626">
        <f t="shared" si="0"/>
        <v>9662586876</v>
      </c>
      <c r="E32" s="628">
        <v>-36239068616</v>
      </c>
      <c r="F32" s="626">
        <v>10269003492</v>
      </c>
      <c r="I32" s="3"/>
    </row>
    <row r="33" spans="2:9" ht="18" customHeight="1">
      <c r="B33" s="622" t="s">
        <v>10</v>
      </c>
      <c r="C33" s="628" t="s">
        <v>928</v>
      </c>
      <c r="D33" s="626"/>
      <c r="E33" s="629">
        <v>79481540</v>
      </c>
      <c r="F33" s="626"/>
      <c r="H33" s="3"/>
      <c r="I33" s="3"/>
    </row>
    <row r="34" spans="2:9" ht="18" customHeight="1">
      <c r="B34" s="622" t="s">
        <v>7</v>
      </c>
      <c r="C34" s="628">
        <v>-76077931</v>
      </c>
      <c r="D34" s="626">
        <f t="shared" si="0"/>
        <v>3403609</v>
      </c>
      <c r="E34" s="628">
        <v>-73047407</v>
      </c>
      <c r="F34" s="626">
        <v>6434133</v>
      </c>
      <c r="I34" s="3"/>
    </row>
    <row r="35" spans="2:9" ht="18" customHeight="1">
      <c r="B35" s="622" t="s">
        <v>11</v>
      </c>
      <c r="C35" s="628" t="s">
        <v>1067</v>
      </c>
      <c r="D35" s="626"/>
      <c r="E35" s="629">
        <v>439290499</v>
      </c>
      <c r="F35" s="626"/>
      <c r="I35" s="3"/>
    </row>
    <row r="36" spans="2:9" ht="18" customHeight="1">
      <c r="B36" s="622" t="s">
        <v>7</v>
      </c>
      <c r="C36" s="628">
        <v>-428056545</v>
      </c>
      <c r="D36" s="626">
        <f t="shared" si="0"/>
        <v>11233954</v>
      </c>
      <c r="E36" s="628">
        <v>-418218372</v>
      </c>
      <c r="F36" s="626">
        <v>21072127</v>
      </c>
      <c r="I36" s="3"/>
    </row>
    <row r="37" spans="2:9" ht="18" customHeight="1">
      <c r="B37" s="622" t="s">
        <v>12</v>
      </c>
      <c r="C37" s="628" t="s">
        <v>1255</v>
      </c>
      <c r="D37" s="626"/>
      <c r="E37" s="629">
        <v>636551267</v>
      </c>
      <c r="F37" s="626"/>
      <c r="I37" s="3"/>
    </row>
    <row r="38" spans="2:9" ht="18" customHeight="1">
      <c r="B38" s="622" t="s">
        <v>7</v>
      </c>
      <c r="C38" s="628">
        <v>-623936139</v>
      </c>
      <c r="D38" s="626">
        <f t="shared" si="0"/>
        <v>19355128</v>
      </c>
      <c r="E38" s="628">
        <v>-619847046</v>
      </c>
      <c r="F38" s="626">
        <v>16704221</v>
      </c>
      <c r="I38" s="3"/>
    </row>
    <row r="39" spans="2:9" ht="18" customHeight="1">
      <c r="B39" s="622" t="s">
        <v>13</v>
      </c>
      <c r="C39" s="628"/>
      <c r="D39" s="626" t="s">
        <v>1256</v>
      </c>
      <c r="E39" s="628"/>
      <c r="F39" s="626"/>
      <c r="I39" s="3"/>
    </row>
    <row r="40" spans="2:9" ht="18" customHeight="1">
      <c r="B40" s="622" t="s">
        <v>688</v>
      </c>
      <c r="C40" s="628" t="s">
        <v>1068</v>
      </c>
      <c r="D40" s="628"/>
      <c r="E40" s="629">
        <v>275342367</v>
      </c>
      <c r="F40" s="626"/>
      <c r="I40" s="3"/>
    </row>
    <row r="41" spans="2:9" ht="18" customHeight="1">
      <c r="B41" s="622" t="s">
        <v>7</v>
      </c>
      <c r="C41" s="628">
        <v>-160715126</v>
      </c>
      <c r="D41" s="626">
        <f t="shared" ref="D41" si="1">C40+C41</f>
        <v>114627241</v>
      </c>
      <c r="E41" s="628">
        <v>-160715126</v>
      </c>
      <c r="F41" s="626">
        <v>114627241</v>
      </c>
      <c r="I41" s="3"/>
    </row>
    <row r="42" spans="2:9" ht="18" customHeight="1">
      <c r="B42" s="622" t="s">
        <v>1058</v>
      </c>
      <c r="C42" s="625"/>
      <c r="D42" s="626">
        <f>D43+D44</f>
        <v>656214315</v>
      </c>
      <c r="E42" s="625"/>
      <c r="F42" s="626">
        <v>259885500</v>
      </c>
      <c r="I42" s="3"/>
    </row>
    <row r="43" spans="2:9" ht="18" customHeight="1">
      <c r="B43" s="622" t="s">
        <v>929</v>
      </c>
      <c r="C43" s="625"/>
      <c r="D43" s="630" t="s">
        <v>1257</v>
      </c>
      <c r="E43" s="625"/>
      <c r="F43" s="630">
        <v>10258000</v>
      </c>
      <c r="I43" s="3"/>
    </row>
    <row r="44" spans="2:9" ht="18" customHeight="1">
      <c r="B44" s="622" t="s">
        <v>930</v>
      </c>
      <c r="C44" s="625"/>
      <c r="D44" s="630" t="s">
        <v>1069</v>
      </c>
      <c r="E44" s="625"/>
      <c r="F44" s="630">
        <v>249627500</v>
      </c>
      <c r="I44" s="3"/>
    </row>
    <row r="45" spans="2:9" ht="18" customHeight="1">
      <c r="B45" s="622" t="s">
        <v>1059</v>
      </c>
      <c r="C45" s="625"/>
      <c r="D45" s="626">
        <f>D46+D47</f>
        <v>142350160</v>
      </c>
      <c r="E45" s="625"/>
      <c r="F45" s="626">
        <v>142350160</v>
      </c>
      <c r="I45" s="3"/>
    </row>
    <row r="46" spans="2:9" ht="18" customHeight="1">
      <c r="B46" s="622" t="s">
        <v>14</v>
      </c>
      <c r="C46" s="625"/>
      <c r="D46" s="632" t="s">
        <v>1017</v>
      </c>
      <c r="E46" s="625"/>
      <c r="F46" s="627">
        <v>1364000</v>
      </c>
      <c r="I46" s="3"/>
    </row>
    <row r="47" spans="2:9" ht="18" customHeight="1">
      <c r="B47" s="622" t="s">
        <v>27</v>
      </c>
      <c r="C47" s="625"/>
      <c r="D47" s="632" t="s">
        <v>1070</v>
      </c>
      <c r="E47" s="625"/>
      <c r="F47" s="627">
        <v>140986160</v>
      </c>
      <c r="I47" s="3"/>
    </row>
    <row r="48" spans="2:9" ht="15" customHeight="1">
      <c r="B48" s="622"/>
      <c r="C48" s="625"/>
      <c r="D48" s="626"/>
      <c r="E48" s="625"/>
      <c r="F48" s="626"/>
    </row>
    <row r="49" spans="2:9" ht="21" customHeight="1">
      <c r="B49" s="622" t="s">
        <v>15</v>
      </c>
      <c r="C49" s="623"/>
      <c r="D49" s="624">
        <f>D8+D22</f>
        <v>43540502802</v>
      </c>
      <c r="E49" s="623"/>
      <c r="F49" s="624">
        <v>39983723415</v>
      </c>
    </row>
    <row r="50" spans="2:9" ht="16.5" customHeight="1">
      <c r="B50" s="622"/>
      <c r="C50" s="625"/>
      <c r="D50" s="626"/>
      <c r="E50" s="625"/>
      <c r="F50" s="626"/>
      <c r="I50" s="3"/>
    </row>
    <row r="51" spans="2:9" ht="18" customHeight="1">
      <c r="B51" s="622" t="s">
        <v>16</v>
      </c>
      <c r="C51" s="625"/>
      <c r="D51" s="626"/>
      <c r="E51" s="625"/>
      <c r="F51" s="626"/>
      <c r="I51" s="3"/>
    </row>
    <row r="52" spans="2:9" ht="18" customHeight="1">
      <c r="B52" s="622" t="s">
        <v>17</v>
      </c>
      <c r="C52" s="5"/>
      <c r="D52" s="6">
        <f>D53+D54+D55+D56+D57+D59+D60+D63+D58+D61+D62</f>
        <v>6896827611</v>
      </c>
      <c r="E52" s="5"/>
      <c r="F52" s="6">
        <v>4062679439</v>
      </c>
      <c r="I52" s="3"/>
    </row>
    <row r="53" spans="2:9" ht="18" customHeight="1">
      <c r="B53" s="622" t="s">
        <v>18</v>
      </c>
      <c r="C53" s="625"/>
      <c r="D53" s="626" t="s">
        <v>1258</v>
      </c>
      <c r="E53" s="625"/>
      <c r="F53" s="626">
        <v>2192000257</v>
      </c>
      <c r="I53" s="3"/>
    </row>
    <row r="54" spans="2:9" ht="18" customHeight="1">
      <c r="B54" s="622" t="s">
        <v>19</v>
      </c>
      <c r="C54" s="625"/>
      <c r="D54" s="626" t="s">
        <v>1342</v>
      </c>
      <c r="E54" s="625"/>
      <c r="F54" s="626">
        <v>154934495</v>
      </c>
      <c r="I54" s="3"/>
    </row>
    <row r="55" spans="2:9" ht="18" customHeight="1">
      <c r="B55" s="622" t="s">
        <v>20</v>
      </c>
      <c r="C55" s="628"/>
      <c r="D55" s="626" t="s">
        <v>1259</v>
      </c>
      <c r="E55" s="628"/>
      <c r="F55" s="626">
        <v>20597670</v>
      </c>
      <c r="G55" s="3"/>
      <c r="I55" s="3"/>
    </row>
    <row r="56" spans="2:9" ht="18" hidden="1" customHeight="1">
      <c r="B56" s="622" t="s">
        <v>21</v>
      </c>
      <c r="C56" s="625"/>
      <c r="D56" s="626" t="s">
        <v>1260</v>
      </c>
      <c r="E56" s="625"/>
      <c r="F56" s="626">
        <v>166813363</v>
      </c>
      <c r="G56" s="3"/>
      <c r="I56" s="3"/>
    </row>
    <row r="57" spans="2:9" ht="18" customHeight="1">
      <c r="B57" s="622" t="s">
        <v>22</v>
      </c>
      <c r="C57" s="625"/>
      <c r="D57" s="626" t="s">
        <v>1071</v>
      </c>
      <c r="E57" s="625"/>
      <c r="F57" s="626">
        <v>12000000</v>
      </c>
      <c r="G57" s="3"/>
      <c r="I57" s="3"/>
    </row>
    <row r="58" spans="2:9" ht="18" customHeight="1">
      <c r="B58" s="622" t="s">
        <v>689</v>
      </c>
      <c r="C58" s="625"/>
      <c r="D58" s="626">
        <v>0</v>
      </c>
      <c r="E58" s="625"/>
      <c r="F58" s="626">
        <v>0</v>
      </c>
      <c r="G58" s="3"/>
      <c r="I58" s="3"/>
    </row>
    <row r="59" spans="2:9" ht="18" customHeight="1">
      <c r="B59" s="622" t="s">
        <v>23</v>
      </c>
      <c r="C59" s="625"/>
      <c r="D59" s="630" t="s">
        <v>1261</v>
      </c>
      <c r="E59" s="625"/>
      <c r="F59" s="630">
        <v>0</v>
      </c>
      <c r="G59" s="3"/>
      <c r="I59" s="3"/>
    </row>
    <row r="60" spans="2:9" ht="18" customHeight="1">
      <c r="B60" s="622" t="s">
        <v>24</v>
      </c>
      <c r="C60" s="625"/>
      <c r="D60" s="626" t="s">
        <v>1349</v>
      </c>
      <c r="E60" s="625"/>
      <c r="F60" s="626">
        <v>205208161</v>
      </c>
      <c r="G60" s="3"/>
      <c r="I60" s="3"/>
    </row>
    <row r="61" spans="2:9" ht="18" customHeight="1">
      <c r="B61" s="622" t="s">
        <v>835</v>
      </c>
      <c r="C61" s="625"/>
      <c r="D61" s="626" t="s">
        <v>931</v>
      </c>
      <c r="E61" s="625"/>
      <c r="F61" s="626">
        <v>1001720000</v>
      </c>
      <c r="G61" s="3"/>
      <c r="I61" s="3"/>
    </row>
    <row r="62" spans="2:9" ht="18" customHeight="1">
      <c r="B62" s="622" t="s">
        <v>870</v>
      </c>
      <c r="C62" s="625"/>
      <c r="D62" s="626" t="s">
        <v>1072</v>
      </c>
      <c r="E62" s="625"/>
      <c r="F62" s="626">
        <v>279970780</v>
      </c>
      <c r="G62" s="3"/>
      <c r="I62" s="3"/>
    </row>
    <row r="63" spans="2:9" ht="18" customHeight="1">
      <c r="B63" s="622" t="s">
        <v>690</v>
      </c>
      <c r="C63" s="625"/>
      <c r="D63" s="626" t="s">
        <v>1073</v>
      </c>
      <c r="E63" s="625"/>
      <c r="F63" s="626">
        <v>29434713</v>
      </c>
      <c r="G63" s="3"/>
      <c r="I63" s="3"/>
    </row>
    <row r="64" spans="2:9" ht="18" customHeight="1">
      <c r="B64" s="622"/>
      <c r="C64" s="625"/>
      <c r="D64" s="626"/>
      <c r="E64" s="625"/>
      <c r="F64" s="626"/>
      <c r="G64" s="3"/>
      <c r="I64" s="3"/>
    </row>
    <row r="65" spans="2:9" ht="18" customHeight="1">
      <c r="B65" s="622" t="s">
        <v>25</v>
      </c>
      <c r="C65" s="623"/>
      <c r="D65" s="624">
        <f>D66+D68+D70+D71+D72+D73</f>
        <v>3936460724</v>
      </c>
      <c r="E65" s="623"/>
      <c r="F65" s="624">
        <v>4671519682</v>
      </c>
      <c r="G65" s="3"/>
      <c r="I65" s="3"/>
    </row>
    <row r="66" spans="2:9" ht="18" customHeight="1">
      <c r="B66" s="622" t="s">
        <v>1060</v>
      </c>
      <c r="C66" s="628"/>
      <c r="D66" s="626" t="s">
        <v>1075</v>
      </c>
      <c r="E66" s="628"/>
      <c r="F66" s="627">
        <v>1252150000</v>
      </c>
      <c r="G66" s="3"/>
      <c r="I66" s="3"/>
    </row>
    <row r="67" spans="2:9" ht="18" customHeight="1">
      <c r="B67" s="622" t="s">
        <v>26</v>
      </c>
      <c r="C67" s="628" t="s">
        <v>1074</v>
      </c>
      <c r="D67" s="626"/>
      <c r="E67" s="629">
        <v>1456504287</v>
      </c>
      <c r="F67" s="626">
        <v>0</v>
      </c>
      <c r="G67" s="3"/>
      <c r="I67" s="3"/>
    </row>
    <row r="68" spans="2:9" ht="18" customHeight="1">
      <c r="B68" s="622" t="s">
        <v>27</v>
      </c>
      <c r="C68" s="628">
        <v>1311183576</v>
      </c>
      <c r="D68" s="633"/>
      <c r="E68" s="629">
        <v>1456504287</v>
      </c>
      <c r="F68" s="633"/>
      <c r="G68" s="3"/>
      <c r="I68" s="3"/>
    </row>
    <row r="69" spans="2:9" ht="18" customHeight="1">
      <c r="B69" s="622" t="s">
        <v>28</v>
      </c>
      <c r="C69" s="628" t="s">
        <v>1018</v>
      </c>
      <c r="D69" s="626"/>
      <c r="E69" s="634">
        <v>8029678588</v>
      </c>
      <c r="F69" s="626"/>
      <c r="G69" s="3"/>
      <c r="I69" s="3"/>
    </row>
    <row r="70" spans="2:9" ht="18" customHeight="1">
      <c r="B70" s="622" t="s">
        <v>7</v>
      </c>
      <c r="C70" s="628">
        <v>-4976059163</v>
      </c>
      <c r="D70" s="626">
        <f>C69+C70</f>
        <v>3053619425</v>
      </c>
      <c r="E70" s="628">
        <v>-4741860205</v>
      </c>
      <c r="F70" s="633">
        <v>3287818383</v>
      </c>
      <c r="G70" s="3"/>
      <c r="I70" s="3"/>
    </row>
    <row r="71" spans="2:9" ht="18" customHeight="1">
      <c r="B71" s="622" t="s">
        <v>1061</v>
      </c>
      <c r="C71" s="625"/>
      <c r="D71" s="626" t="s">
        <v>1076</v>
      </c>
      <c r="E71" s="628"/>
      <c r="F71" s="627">
        <v>29694693</v>
      </c>
      <c r="G71" s="3"/>
      <c r="I71" s="3"/>
    </row>
    <row r="72" spans="2:9" ht="18" customHeight="1">
      <c r="B72" s="622" t="s">
        <v>1062</v>
      </c>
      <c r="C72" s="625"/>
      <c r="D72" s="626" t="s">
        <v>1077</v>
      </c>
      <c r="E72" s="625"/>
      <c r="F72" s="627">
        <v>101856606</v>
      </c>
      <c r="I72" s="3"/>
    </row>
    <row r="73" spans="2:9" ht="18" customHeight="1">
      <c r="B73" s="622" t="s">
        <v>691</v>
      </c>
      <c r="C73" s="625"/>
      <c r="D73" s="626">
        <v>0</v>
      </c>
      <c r="E73" s="625"/>
      <c r="F73" s="627">
        <v>0</v>
      </c>
      <c r="I73" s="3"/>
    </row>
    <row r="74" spans="2:9" ht="23.25" customHeight="1">
      <c r="B74" s="622"/>
      <c r="C74" s="625"/>
      <c r="D74" s="626"/>
      <c r="E74" s="625"/>
      <c r="F74" s="626"/>
      <c r="G74" s="7"/>
      <c r="I74" s="3"/>
    </row>
    <row r="75" spans="2:9" ht="18" customHeight="1">
      <c r="B75" s="635" t="s">
        <v>29</v>
      </c>
      <c r="C75" s="623"/>
      <c r="D75" s="624">
        <f>D52+D65</f>
        <v>10833288335</v>
      </c>
      <c r="E75" s="623"/>
      <c r="F75" s="624">
        <v>8734199121</v>
      </c>
      <c r="I75" s="3"/>
    </row>
    <row r="76" spans="2:9" ht="18" customHeight="1">
      <c r="B76" s="622"/>
      <c r="C76" s="625"/>
      <c r="D76" s="626"/>
      <c r="E76" s="625"/>
      <c r="F76" s="626"/>
      <c r="I76" s="3"/>
    </row>
    <row r="77" spans="2:9" ht="18" customHeight="1">
      <c r="B77" s="622" t="s">
        <v>30</v>
      </c>
      <c r="C77" s="625"/>
      <c r="D77" s="8"/>
      <c r="E77" s="625"/>
      <c r="F77" s="626"/>
      <c r="I77" s="3"/>
    </row>
    <row r="78" spans="2:9" ht="18" customHeight="1">
      <c r="B78" s="622" t="s">
        <v>31</v>
      </c>
      <c r="C78" s="623"/>
      <c r="D78" s="9" t="s">
        <v>932</v>
      </c>
      <c r="E78" s="623"/>
      <c r="F78" s="624">
        <v>4627030000</v>
      </c>
      <c r="I78" s="3"/>
    </row>
    <row r="79" spans="2:9" ht="18" customHeight="1">
      <c r="B79" s="622"/>
      <c r="C79" s="625"/>
      <c r="D79" s="9"/>
      <c r="E79" s="625"/>
      <c r="F79" s="624"/>
      <c r="I79" s="3"/>
    </row>
    <row r="80" spans="2:9" ht="18" customHeight="1">
      <c r="B80" s="622" t="s">
        <v>32</v>
      </c>
      <c r="C80" s="623"/>
      <c r="D80" s="9" t="s">
        <v>933</v>
      </c>
      <c r="E80" s="623"/>
      <c r="F80" s="624">
        <v>7157801090</v>
      </c>
      <c r="I80" s="3"/>
    </row>
    <row r="81" spans="2:9" ht="18" customHeight="1">
      <c r="B81" s="622"/>
      <c r="C81" s="625"/>
      <c r="D81" s="626"/>
      <c r="E81" s="625"/>
      <c r="F81" s="626"/>
      <c r="I81" s="3"/>
    </row>
    <row r="82" spans="2:9" ht="18" customHeight="1">
      <c r="B82" s="622" t="s">
        <v>1063</v>
      </c>
      <c r="C82" s="623"/>
      <c r="D82" s="624">
        <f>D83+D84+D85</f>
        <v>20922383377</v>
      </c>
      <c r="E82" s="623"/>
      <c r="F82" s="624">
        <v>19464693204</v>
      </c>
      <c r="I82" s="3"/>
    </row>
    <row r="83" spans="2:9" ht="18" customHeight="1">
      <c r="B83" s="622" t="s">
        <v>33</v>
      </c>
      <c r="C83" s="625"/>
      <c r="D83" s="626" t="s">
        <v>1019</v>
      </c>
      <c r="E83" s="625"/>
      <c r="F83" s="627">
        <v>1958701793</v>
      </c>
      <c r="I83" s="3"/>
    </row>
    <row r="84" spans="2:9" ht="18" customHeight="1">
      <c r="B84" s="622" t="s">
        <v>34</v>
      </c>
      <c r="C84" s="625"/>
      <c r="D84" s="626" t="s">
        <v>1020</v>
      </c>
      <c r="E84" s="625"/>
      <c r="F84" s="627">
        <v>17000000000</v>
      </c>
      <c r="I84" s="3"/>
    </row>
    <row r="85" spans="2:9" ht="18" customHeight="1">
      <c r="B85" s="622" t="s">
        <v>1064</v>
      </c>
      <c r="C85" s="625"/>
      <c r="D85" s="626">
        <v>1963681584</v>
      </c>
      <c r="E85" s="625"/>
      <c r="F85" s="630">
        <v>505991411</v>
      </c>
      <c r="I85" s="3"/>
    </row>
    <row r="86" spans="2:9" ht="18" customHeight="1">
      <c r="B86" s="622"/>
      <c r="C86" s="625"/>
      <c r="D86" s="626"/>
      <c r="E86" s="625"/>
      <c r="F86" s="626"/>
      <c r="I86" s="3"/>
    </row>
    <row r="87" spans="2:9" ht="18" customHeight="1">
      <c r="B87" s="635" t="s">
        <v>35</v>
      </c>
      <c r="C87" s="623"/>
      <c r="D87" s="624">
        <f>D78+D80+D82</f>
        <v>32707214467</v>
      </c>
      <c r="E87" s="623"/>
      <c r="F87" s="624">
        <v>31249524294</v>
      </c>
      <c r="I87" s="3"/>
    </row>
    <row r="88" spans="2:9" ht="18" customHeight="1">
      <c r="B88" s="622"/>
      <c r="C88" s="623"/>
      <c r="D88" s="624"/>
      <c r="E88" s="623"/>
      <c r="F88" s="624"/>
    </row>
    <row r="89" spans="2:9" ht="15" customHeight="1">
      <c r="B89" s="635" t="s">
        <v>36</v>
      </c>
      <c r="C89" s="623"/>
      <c r="D89" s="624">
        <f>D75+D87</f>
        <v>43540502802</v>
      </c>
      <c r="E89" s="623"/>
      <c r="F89" s="624">
        <v>39983723415</v>
      </c>
    </row>
    <row r="90" spans="2:9" ht="12.75" customHeight="1">
      <c r="B90" s="636"/>
      <c r="C90" s="637"/>
      <c r="D90" s="638"/>
      <c r="E90" s="637"/>
      <c r="F90" s="638"/>
    </row>
    <row r="91" spans="2:9" ht="21.75" customHeight="1"/>
    <row r="92" spans="2:9">
      <c r="D92" s="3" t="b">
        <f>D89=D49</f>
        <v>1</v>
      </c>
      <c r="F92" s="3" t="b">
        <f>F89=F49</f>
        <v>1</v>
      </c>
    </row>
  </sheetData>
  <mergeCells count="5">
    <mergeCell ref="B2:F2"/>
    <mergeCell ref="C4:E4"/>
    <mergeCell ref="B5:B6"/>
    <mergeCell ref="C5:D6"/>
    <mergeCell ref="E5:F6"/>
  </mergeCells>
  <phoneticPr fontId="4" type="noConversion"/>
  <printOptions horizontalCentered="1"/>
  <pageMargins left="0.47244094488188981" right="0.74803149606299213" top="0.6692913385826772" bottom="0.82677165354330717" header="0.35433070866141736" footer="0.51181102362204722"/>
  <pageSetup paperSize="9" scale="84" fitToWidth="0" fitToHeight="0" orientation="portrait" r:id="rId1"/>
  <headerFooter alignWithMargins="0"/>
  <rowBreaks count="1" manualBreakCount="1">
    <brk id="4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0"/>
  <sheetViews>
    <sheetView workbookViewId="0">
      <selection sqref="A1:F1"/>
    </sheetView>
  </sheetViews>
  <sheetFormatPr defaultRowHeight="16.5"/>
  <cols>
    <col min="1" max="1" width="27.125" customWidth="1"/>
    <col min="2" max="2" width="19.25" customWidth="1"/>
    <col min="3" max="3" width="17.875" customWidth="1"/>
    <col min="4" max="4" width="16.125" bestFit="1" customWidth="1"/>
    <col min="5" max="5" width="12.75" bestFit="1" customWidth="1"/>
    <col min="6" max="6" width="13.875" bestFit="1" customWidth="1"/>
  </cols>
  <sheetData>
    <row r="1" spans="1:8" ht="20.25">
      <c r="A1" s="701" t="s">
        <v>120</v>
      </c>
      <c r="B1" s="701"/>
      <c r="C1" s="701"/>
      <c r="D1" s="701"/>
      <c r="E1" s="701"/>
      <c r="F1" s="701"/>
    </row>
    <row r="2" spans="1:8">
      <c r="A2" s="175"/>
      <c r="B2" s="175"/>
      <c r="C2" s="175"/>
      <c r="D2" s="175"/>
      <c r="E2" s="175"/>
      <c r="F2" s="175"/>
    </row>
    <row r="3" spans="1:8">
      <c r="A3" s="176" t="s">
        <v>121</v>
      </c>
      <c r="B3" s="702" t="s">
        <v>1089</v>
      </c>
      <c r="C3" s="702"/>
      <c r="D3" s="702"/>
    </row>
    <row r="4" spans="1:8">
      <c r="A4" s="177" t="s">
        <v>122</v>
      </c>
      <c r="B4" s="177" t="s">
        <v>123</v>
      </c>
      <c r="C4" s="177" t="s">
        <v>124</v>
      </c>
      <c r="D4" s="177" t="s">
        <v>125</v>
      </c>
      <c r="E4" s="177" t="s">
        <v>126</v>
      </c>
      <c r="F4" s="177" t="s">
        <v>127</v>
      </c>
    </row>
    <row r="5" spans="1:8">
      <c r="A5" s="178" t="s">
        <v>128</v>
      </c>
      <c r="B5" s="179">
        <v>202622735</v>
      </c>
      <c r="C5" s="180"/>
      <c r="D5" s="180">
        <v>11088010</v>
      </c>
      <c r="E5" s="179">
        <f>+B5+C5-D5</f>
        <v>191534725</v>
      </c>
      <c r="F5" s="179"/>
    </row>
    <row r="6" spans="1:8">
      <c r="A6" s="181"/>
      <c r="B6" s="182"/>
      <c r="C6" s="183"/>
      <c r="D6" s="183"/>
      <c r="E6" s="182"/>
      <c r="F6" s="182"/>
    </row>
    <row r="7" spans="1:8">
      <c r="A7" s="184" t="s">
        <v>129</v>
      </c>
      <c r="B7" s="185">
        <f>SUM(B5:B6)</f>
        <v>202622735</v>
      </c>
      <c r="C7" s="186">
        <f>SUM(C5:C6)</f>
        <v>0</v>
      </c>
      <c r="D7" s="186">
        <f>SUM(D5:D6)</f>
        <v>11088010</v>
      </c>
      <c r="E7" s="185">
        <f>SUM(E5:E6)</f>
        <v>191534725</v>
      </c>
      <c r="F7" s="185"/>
    </row>
    <row r="8" spans="1:8">
      <c r="A8" s="187"/>
      <c r="B8" s="188"/>
      <c r="C8" s="188"/>
      <c r="D8" s="188"/>
      <c r="E8" s="188"/>
      <c r="F8" s="188"/>
    </row>
    <row r="9" spans="1:8">
      <c r="A9" s="189" t="s">
        <v>130</v>
      </c>
      <c r="B9" s="190"/>
      <c r="C9" s="190"/>
      <c r="D9" s="190"/>
      <c r="E9" s="190"/>
      <c r="F9" s="190"/>
    </row>
    <row r="10" spans="1:8">
      <c r="A10" s="191" t="s">
        <v>122</v>
      </c>
      <c r="B10" s="191" t="s">
        <v>131</v>
      </c>
      <c r="C10" s="191" t="s">
        <v>132</v>
      </c>
      <c r="D10" s="191" t="s">
        <v>133</v>
      </c>
      <c r="E10" s="191" t="s">
        <v>134</v>
      </c>
      <c r="F10" s="191" t="s">
        <v>135</v>
      </c>
    </row>
    <row r="11" spans="1:8">
      <c r="A11" s="192" t="s">
        <v>136</v>
      </c>
      <c r="B11" s="193">
        <v>4271324328</v>
      </c>
      <c r="C11" s="194">
        <v>0</v>
      </c>
      <c r="D11" s="193">
        <f>SUM(B11-C11)</f>
        <v>4271324328</v>
      </c>
      <c r="E11" s="195">
        <v>0.01</v>
      </c>
      <c r="F11" s="193">
        <f>ROUND(D11*E11,0)</f>
        <v>42713243</v>
      </c>
      <c r="H11" s="209"/>
    </row>
    <row r="12" spans="1:8">
      <c r="A12" s="196" t="s">
        <v>137</v>
      </c>
      <c r="B12" s="197">
        <v>0</v>
      </c>
      <c r="C12" s="198">
        <v>0</v>
      </c>
      <c r="D12" s="197">
        <v>150324730</v>
      </c>
      <c r="E12" s="199">
        <v>0.99</v>
      </c>
      <c r="F12" s="197">
        <v>148821482</v>
      </c>
    </row>
    <row r="13" spans="1:8">
      <c r="A13" s="196" t="s">
        <v>138</v>
      </c>
      <c r="B13" s="200">
        <v>0</v>
      </c>
      <c r="C13" s="200">
        <v>0</v>
      </c>
      <c r="D13" s="200">
        <f>SUM(B13-C13)</f>
        <v>0</v>
      </c>
      <c r="E13" s="199">
        <v>1</v>
      </c>
      <c r="F13" s="200">
        <f>D13*E13</f>
        <v>0</v>
      </c>
    </row>
    <row r="14" spans="1:8">
      <c r="A14" s="196"/>
      <c r="B14" s="201"/>
      <c r="C14" s="198"/>
      <c r="D14" s="201"/>
      <c r="E14" s="199"/>
      <c r="F14" s="201"/>
    </row>
    <row r="15" spans="1:8">
      <c r="A15" s="202"/>
      <c r="B15" s="203"/>
      <c r="C15" s="204"/>
      <c r="D15" s="203"/>
      <c r="E15" s="205"/>
      <c r="F15" s="203"/>
    </row>
    <row r="16" spans="1:8">
      <c r="A16" s="206" t="s">
        <v>129</v>
      </c>
      <c r="B16" s="207">
        <f>SUM(B11:B15)</f>
        <v>4271324328</v>
      </c>
      <c r="C16" s="208">
        <f>SUM(C11:C15)</f>
        <v>0</v>
      </c>
      <c r="D16" s="207">
        <f>SUM(D11:D15)</f>
        <v>4421649058</v>
      </c>
      <c r="E16" s="207"/>
      <c r="F16" s="207">
        <f>SUM(F11:F15)</f>
        <v>191534725</v>
      </c>
    </row>
    <row r="20" spans="4:6">
      <c r="D20" s="4">
        <f>'재무상태표 '!C13</f>
        <v>-191534725</v>
      </c>
      <c r="E20" s="3"/>
      <c r="F20" s="209"/>
    </row>
  </sheetData>
  <mergeCells count="2">
    <mergeCell ref="A1:F1"/>
    <mergeCell ref="B3:D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E6" sqref="E6:E8"/>
    </sheetView>
  </sheetViews>
  <sheetFormatPr defaultRowHeight="16.5"/>
  <cols>
    <col min="1" max="1" width="3.5" customWidth="1"/>
    <col min="2" max="2" width="19.125" customWidth="1"/>
    <col min="3" max="3" width="22.75" bestFit="1" customWidth="1"/>
    <col min="4" max="4" width="39.875" customWidth="1"/>
    <col min="5" max="5" width="15.75" bestFit="1" customWidth="1"/>
    <col min="6" max="6" width="7.5" bestFit="1" customWidth="1"/>
    <col min="8" max="8" width="11.375" bestFit="1" customWidth="1"/>
  </cols>
  <sheetData>
    <row r="2" spans="2:8" ht="20.25">
      <c r="B2" s="697" t="s">
        <v>139</v>
      </c>
      <c r="C2" s="697"/>
      <c r="D2" s="697"/>
      <c r="E2" s="697"/>
      <c r="F2" s="697"/>
    </row>
    <row r="3" spans="2:8">
      <c r="B3" s="149"/>
      <c r="C3" s="149"/>
      <c r="D3" s="149"/>
      <c r="E3" s="149"/>
      <c r="F3" s="149"/>
    </row>
    <row r="4" spans="2:8">
      <c r="B4" s="150" t="s">
        <v>59</v>
      </c>
      <c r="C4" s="150"/>
      <c r="D4" s="210" t="s">
        <v>1022</v>
      </c>
      <c r="E4" s="150"/>
    </row>
    <row r="5" spans="2:8">
      <c r="B5" s="404" t="s">
        <v>99</v>
      </c>
      <c r="C5" s="404" t="s">
        <v>100</v>
      </c>
      <c r="D5" s="404" t="s">
        <v>101</v>
      </c>
      <c r="E5" s="405" t="s">
        <v>102</v>
      </c>
      <c r="F5" s="405" t="s">
        <v>103</v>
      </c>
    </row>
    <row r="6" spans="2:8">
      <c r="B6" s="211" t="s">
        <v>140</v>
      </c>
      <c r="C6" s="154" t="s">
        <v>141</v>
      </c>
      <c r="D6" s="154" t="s">
        <v>972</v>
      </c>
      <c r="E6" s="155"/>
      <c r="F6" s="156"/>
    </row>
    <row r="7" spans="2:8">
      <c r="B7" s="211"/>
      <c r="C7" s="154" t="s">
        <v>142</v>
      </c>
      <c r="D7" s="154" t="s">
        <v>972</v>
      </c>
      <c r="E7" s="155"/>
      <c r="F7" s="156"/>
    </row>
    <row r="8" spans="2:8">
      <c r="B8" s="211"/>
      <c r="C8" s="154"/>
      <c r="D8" s="154"/>
      <c r="E8" s="155"/>
      <c r="F8" s="156"/>
    </row>
    <row r="9" spans="2:8">
      <c r="B9" s="211"/>
      <c r="C9" s="154"/>
      <c r="D9" s="154"/>
      <c r="E9" s="155"/>
      <c r="F9" s="156"/>
    </row>
    <row r="10" spans="2:8">
      <c r="B10" s="211"/>
      <c r="C10" s="157"/>
      <c r="D10" s="157"/>
      <c r="E10" s="158"/>
      <c r="F10" s="159"/>
    </row>
    <row r="11" spans="2:8" ht="18.75">
      <c r="B11" s="694" t="s">
        <v>113</v>
      </c>
      <c r="C11" s="695"/>
      <c r="D11" s="696"/>
      <c r="E11" s="212">
        <f>SUM(E6:E10)</f>
        <v>0</v>
      </c>
      <c r="F11" s="160"/>
      <c r="H11" s="3">
        <f>'재무상태표 '!D14</f>
        <v>0</v>
      </c>
    </row>
    <row r="17" spans="8:8">
      <c r="H17" s="3">
        <f>H11-E11</f>
        <v>0</v>
      </c>
    </row>
  </sheetData>
  <mergeCells count="2">
    <mergeCell ref="B2:F2"/>
    <mergeCell ref="B11:D1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H11" sqref="H11"/>
    </sheetView>
  </sheetViews>
  <sheetFormatPr defaultRowHeight="16.5"/>
  <cols>
    <col min="1" max="1" width="4.125" customWidth="1"/>
    <col min="2" max="2" width="17.875" customWidth="1"/>
    <col min="3" max="3" width="20.5" customWidth="1"/>
    <col min="4" max="4" width="26.125" bestFit="1" customWidth="1"/>
    <col min="5" max="5" width="15.75" bestFit="1" customWidth="1"/>
    <col min="6" max="6" width="7.5" bestFit="1" customWidth="1"/>
  </cols>
  <sheetData>
    <row r="2" spans="2:8" ht="20.25">
      <c r="B2" s="697" t="s">
        <v>704</v>
      </c>
      <c r="C2" s="697"/>
      <c r="D2" s="697"/>
      <c r="E2" s="697"/>
      <c r="F2" s="697"/>
    </row>
    <row r="3" spans="2:8">
      <c r="B3" s="149"/>
      <c r="C3" s="149"/>
      <c r="D3" s="149"/>
      <c r="E3" s="149"/>
      <c r="F3" s="149"/>
    </row>
    <row r="4" spans="2:8">
      <c r="B4" s="506" t="s">
        <v>144</v>
      </c>
      <c r="C4" s="703" t="s">
        <v>943</v>
      </c>
      <c r="D4" s="703"/>
      <c r="E4" s="506"/>
    </row>
    <row r="5" spans="2:8" ht="17.25" thickBot="1">
      <c r="B5" s="404" t="s">
        <v>99</v>
      </c>
      <c r="C5" s="404" t="s">
        <v>145</v>
      </c>
      <c r="D5" s="404" t="s">
        <v>101</v>
      </c>
      <c r="E5" s="405" t="s">
        <v>146</v>
      </c>
      <c r="F5" s="405" t="s">
        <v>103</v>
      </c>
    </row>
    <row r="6" spans="2:8" ht="17.25" thickTop="1">
      <c r="B6" s="213"/>
      <c r="C6" s="214"/>
      <c r="D6" s="214"/>
      <c r="E6" s="552"/>
      <c r="F6" s="512"/>
    </row>
    <row r="7" spans="2:8">
      <c r="B7" s="211"/>
      <c r="C7" s="214"/>
      <c r="D7" s="214"/>
      <c r="E7" s="155"/>
      <c r="F7" s="156"/>
    </row>
    <row r="8" spans="2:8">
      <c r="B8" s="211"/>
      <c r="C8" s="154"/>
      <c r="D8" s="154"/>
      <c r="E8" s="155"/>
      <c r="F8" s="156"/>
    </row>
    <row r="9" spans="2:8">
      <c r="B9" s="211"/>
      <c r="C9" s="154"/>
      <c r="D9" s="154"/>
      <c r="E9" s="155"/>
      <c r="F9" s="156"/>
    </row>
    <row r="10" spans="2:8">
      <c r="B10" s="211"/>
      <c r="C10" s="154"/>
      <c r="D10" s="154"/>
      <c r="E10" s="155"/>
      <c r="F10" s="156"/>
    </row>
    <row r="11" spans="2:8">
      <c r="B11" s="211"/>
      <c r="C11" s="157"/>
      <c r="D11" s="157"/>
      <c r="E11" s="158"/>
      <c r="F11" s="159"/>
    </row>
    <row r="12" spans="2:8" ht="18.75">
      <c r="B12" s="694" t="s">
        <v>150</v>
      </c>
      <c r="C12" s="695"/>
      <c r="D12" s="696"/>
      <c r="E12" s="212">
        <f>SUM(E6:E11)</f>
        <v>0</v>
      </c>
      <c r="F12" s="160"/>
      <c r="H12" s="4"/>
    </row>
  </sheetData>
  <mergeCells count="3">
    <mergeCell ref="B2:F2"/>
    <mergeCell ref="C4:D4"/>
    <mergeCell ref="B12:D12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B2" sqref="B2:F2"/>
    </sheetView>
  </sheetViews>
  <sheetFormatPr defaultRowHeight="16.5"/>
  <cols>
    <col min="1" max="1" width="4.125" customWidth="1"/>
    <col min="2" max="2" width="17.875" customWidth="1"/>
    <col min="3" max="3" width="20.5" customWidth="1"/>
    <col min="4" max="4" width="26.125" bestFit="1" customWidth="1"/>
    <col min="5" max="5" width="17.25" customWidth="1"/>
    <col min="6" max="6" width="7.5" bestFit="1" customWidth="1"/>
    <col min="8" max="8" width="9.75" bestFit="1" customWidth="1"/>
  </cols>
  <sheetData>
    <row r="2" spans="2:8" ht="20.25">
      <c r="B2" s="697" t="s">
        <v>143</v>
      </c>
      <c r="C2" s="697"/>
      <c r="D2" s="697"/>
      <c r="E2" s="697"/>
      <c r="F2" s="697"/>
    </row>
    <row r="3" spans="2:8">
      <c r="B3" s="149"/>
      <c r="C3" s="149"/>
      <c r="D3" s="149"/>
      <c r="E3" s="149"/>
      <c r="F3" s="149"/>
    </row>
    <row r="4" spans="2:8">
      <c r="B4" s="506" t="s">
        <v>144</v>
      </c>
      <c r="C4" s="703" t="s">
        <v>1267</v>
      </c>
      <c r="D4" s="703"/>
      <c r="E4" s="506"/>
    </row>
    <row r="5" spans="2:8" ht="17.25" thickBot="1">
      <c r="B5" s="404" t="s">
        <v>99</v>
      </c>
      <c r="C5" s="404" t="s">
        <v>145</v>
      </c>
      <c r="D5" s="404" t="s">
        <v>101</v>
      </c>
      <c r="E5" s="405" t="s">
        <v>146</v>
      </c>
      <c r="F5" s="405" t="s">
        <v>103</v>
      </c>
    </row>
    <row r="6" spans="2:8" ht="17.25" thickTop="1">
      <c r="B6" s="213" t="s">
        <v>147</v>
      </c>
      <c r="C6" s="214" t="s">
        <v>148</v>
      </c>
      <c r="D6" s="214" t="s">
        <v>149</v>
      </c>
      <c r="E6" s="155">
        <v>1181897278</v>
      </c>
      <c r="F6" s="219"/>
    </row>
    <row r="7" spans="2:8">
      <c r="B7" s="211"/>
      <c r="C7" s="214" t="s">
        <v>1090</v>
      </c>
      <c r="D7" s="214" t="s">
        <v>1091</v>
      </c>
      <c r="E7" s="155">
        <v>223442623</v>
      </c>
      <c r="F7" s="156"/>
    </row>
    <row r="8" spans="2:8">
      <c r="B8" s="211"/>
      <c r="C8" s="154"/>
      <c r="D8" s="154"/>
      <c r="E8" s="155"/>
      <c r="F8" s="156"/>
    </row>
    <row r="9" spans="2:8">
      <c r="B9" s="211"/>
      <c r="C9" s="154"/>
      <c r="D9" s="154"/>
      <c r="E9" s="155"/>
      <c r="F9" s="156"/>
    </row>
    <row r="10" spans="2:8">
      <c r="B10" s="211"/>
      <c r="C10" s="154"/>
      <c r="D10" s="154"/>
      <c r="E10" s="155"/>
      <c r="F10" s="156"/>
    </row>
    <row r="11" spans="2:8">
      <c r="B11" s="211"/>
      <c r="C11" s="157"/>
      <c r="D11" s="157"/>
      <c r="E11" s="158"/>
      <c r="F11" s="159"/>
    </row>
    <row r="12" spans="2:8" ht="18.75">
      <c r="B12" s="694" t="s">
        <v>150</v>
      </c>
      <c r="C12" s="695"/>
      <c r="D12" s="696"/>
      <c r="E12" s="212">
        <f>SUM(E6:E11)</f>
        <v>1405339901</v>
      </c>
      <c r="F12" s="160"/>
      <c r="H12" s="4" t="str">
        <f>'재무상태표 '!D16</f>
        <v>1,405,339,901</v>
      </c>
    </row>
    <row r="17" spans="4:4">
      <c r="D17" s="528"/>
    </row>
    <row r="18" spans="4:4">
      <c r="D18" s="551"/>
    </row>
    <row r="20" spans="4:4">
      <c r="D20" s="528"/>
    </row>
    <row r="22" spans="4:4">
      <c r="D22" s="550"/>
    </row>
    <row r="24" spans="4:4">
      <c r="D24" s="550"/>
    </row>
    <row r="26" spans="4:4">
      <c r="D26" s="528"/>
    </row>
    <row r="28" spans="4:4">
      <c r="D28" s="550"/>
    </row>
  </sheetData>
  <mergeCells count="3">
    <mergeCell ref="B2:F2"/>
    <mergeCell ref="B12:D12"/>
    <mergeCell ref="C4:D4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D2" sqref="D2"/>
    </sheetView>
  </sheetViews>
  <sheetFormatPr defaultRowHeight="16.5"/>
  <cols>
    <col min="1" max="1" width="4.25" customWidth="1"/>
    <col min="2" max="2" width="21.875" bestFit="1" customWidth="1"/>
    <col min="3" max="3" width="18.375" bestFit="1" customWidth="1"/>
    <col min="4" max="4" width="45" bestFit="1" customWidth="1"/>
    <col min="5" max="5" width="14.5" bestFit="1" customWidth="1"/>
    <col min="6" max="6" width="7.5" bestFit="1" customWidth="1"/>
  </cols>
  <sheetData>
    <row r="2" spans="2:8" ht="20.25">
      <c r="D2" s="215" t="s">
        <v>151</v>
      </c>
      <c r="E2" s="215"/>
      <c r="F2" s="215"/>
      <c r="G2" s="215"/>
      <c r="H2" s="215"/>
    </row>
    <row r="3" spans="2:8">
      <c r="B3" s="149"/>
      <c r="C3" s="149"/>
      <c r="D3" s="149"/>
      <c r="E3" s="149"/>
      <c r="F3" s="149"/>
    </row>
    <row r="4" spans="2:8">
      <c r="B4" s="150" t="s">
        <v>59</v>
      </c>
      <c r="C4" s="150"/>
      <c r="D4" s="210" t="s">
        <v>1267</v>
      </c>
      <c r="E4" s="150"/>
    </row>
    <row r="5" spans="2:8">
      <c r="B5" s="152" t="s">
        <v>99</v>
      </c>
      <c r="C5" s="152" t="s">
        <v>100</v>
      </c>
      <c r="D5" s="152" t="s">
        <v>101</v>
      </c>
      <c r="E5" s="153" t="s">
        <v>102</v>
      </c>
      <c r="F5" s="153" t="s">
        <v>103</v>
      </c>
    </row>
    <row r="6" spans="2:8">
      <c r="B6" s="216" t="s">
        <v>152</v>
      </c>
      <c r="C6" s="217" t="s">
        <v>141</v>
      </c>
      <c r="D6" s="154" t="s">
        <v>1092</v>
      </c>
      <c r="E6" s="158">
        <v>48300</v>
      </c>
      <c r="F6" s="218"/>
    </row>
    <row r="7" spans="2:8">
      <c r="B7" s="219"/>
      <c r="C7" s="220" t="s">
        <v>141</v>
      </c>
      <c r="D7" s="162" t="s">
        <v>1093</v>
      </c>
      <c r="E7" s="174">
        <v>3023130</v>
      </c>
      <c r="F7" s="163"/>
    </row>
    <row r="8" spans="2:8">
      <c r="B8" s="219"/>
      <c r="C8" s="220" t="s">
        <v>141</v>
      </c>
      <c r="D8" s="162" t="s">
        <v>1096</v>
      </c>
      <c r="E8" s="174">
        <v>14821560</v>
      </c>
      <c r="F8" s="163"/>
    </row>
    <row r="9" spans="2:8">
      <c r="B9" s="219"/>
      <c r="C9" s="220" t="s">
        <v>141</v>
      </c>
      <c r="D9" s="162" t="s">
        <v>1094</v>
      </c>
      <c r="E9" s="174">
        <v>61090</v>
      </c>
      <c r="F9" s="163"/>
    </row>
    <row r="10" spans="2:8">
      <c r="B10" s="219"/>
      <c r="C10" s="220" t="s">
        <v>141</v>
      </c>
      <c r="D10" s="162" t="s">
        <v>1095</v>
      </c>
      <c r="E10" s="174">
        <v>3622610</v>
      </c>
      <c r="F10" s="163"/>
    </row>
    <row r="11" spans="2:8">
      <c r="B11" s="219"/>
      <c r="C11" s="220"/>
      <c r="D11" s="162"/>
      <c r="E11" s="174"/>
      <c r="F11" s="163"/>
    </row>
    <row r="12" spans="2:8">
      <c r="B12" s="219"/>
      <c r="C12" s="220"/>
      <c r="D12" s="162"/>
      <c r="E12" s="174"/>
      <c r="F12" s="163"/>
    </row>
    <row r="13" spans="2:8">
      <c r="B13" s="547"/>
      <c r="C13" s="220"/>
      <c r="D13" s="162"/>
      <c r="E13" s="174"/>
      <c r="F13" s="163"/>
    </row>
    <row r="14" spans="2:8">
      <c r="B14" s="219"/>
      <c r="C14" s="220"/>
      <c r="D14" s="162"/>
      <c r="E14" s="174"/>
      <c r="F14" s="163"/>
    </row>
    <row r="15" spans="2:8">
      <c r="B15" s="219"/>
      <c r="C15" s="220"/>
      <c r="D15" s="162"/>
      <c r="E15" s="174"/>
      <c r="F15" s="163"/>
    </row>
    <row r="16" spans="2:8">
      <c r="B16" s="222"/>
      <c r="C16" s="704" t="s">
        <v>105</v>
      </c>
      <c r="D16" s="705"/>
      <c r="E16" s="212">
        <f>SUM(E6:E15)</f>
        <v>21576690</v>
      </c>
      <c r="F16" s="161"/>
    </row>
    <row r="17" spans="2:6">
      <c r="B17" s="223" t="s">
        <v>153</v>
      </c>
      <c r="C17" s="154" t="s">
        <v>154</v>
      </c>
      <c r="D17" s="154" t="s">
        <v>155</v>
      </c>
      <c r="E17" s="155">
        <v>4974868</v>
      </c>
      <c r="F17" s="163"/>
    </row>
    <row r="18" spans="2:6">
      <c r="B18" s="219"/>
      <c r="C18" s="154" t="s">
        <v>154</v>
      </c>
      <c r="D18" s="154" t="s">
        <v>705</v>
      </c>
      <c r="E18" s="155">
        <v>2292247</v>
      </c>
      <c r="F18" s="156"/>
    </row>
    <row r="19" spans="2:6">
      <c r="B19" s="219"/>
      <c r="C19" s="157" t="s">
        <v>706</v>
      </c>
      <c r="D19" s="157" t="s">
        <v>707</v>
      </c>
      <c r="E19" s="158">
        <v>717338</v>
      </c>
      <c r="F19" s="156"/>
    </row>
    <row r="20" spans="2:6">
      <c r="B20" s="219"/>
      <c r="C20" s="157" t="s">
        <v>709</v>
      </c>
      <c r="D20" s="157" t="s">
        <v>708</v>
      </c>
      <c r="E20" s="158">
        <v>4187553</v>
      </c>
      <c r="F20" s="159"/>
    </row>
    <row r="21" spans="2:6">
      <c r="B21" s="219"/>
      <c r="C21" s="157"/>
      <c r="D21" s="157"/>
      <c r="E21" s="158"/>
      <c r="F21" s="159"/>
    </row>
    <row r="22" spans="2:6">
      <c r="B22" s="222"/>
      <c r="C22" s="704" t="s">
        <v>105</v>
      </c>
      <c r="D22" s="705"/>
      <c r="E22" s="212">
        <f>SUM(E17:E21)</f>
        <v>12172006</v>
      </c>
      <c r="F22" s="161"/>
    </row>
    <row r="23" spans="2:6">
      <c r="B23" s="223" t="s">
        <v>156</v>
      </c>
      <c r="C23" s="217" t="s">
        <v>142</v>
      </c>
      <c r="D23" s="154" t="s">
        <v>1092</v>
      </c>
      <c r="E23" s="224">
        <v>4830</v>
      </c>
      <c r="F23" s="225"/>
    </row>
    <row r="24" spans="2:6">
      <c r="B24" s="219"/>
      <c r="C24" s="220" t="s">
        <v>142</v>
      </c>
      <c r="D24" s="162" t="s">
        <v>1093</v>
      </c>
      <c r="E24" s="155">
        <v>302310</v>
      </c>
      <c r="F24" s="156"/>
    </row>
    <row r="25" spans="2:6">
      <c r="B25" s="219"/>
      <c r="C25" s="220" t="s">
        <v>142</v>
      </c>
      <c r="D25" s="162" t="s">
        <v>1096</v>
      </c>
      <c r="E25" s="155">
        <v>1482150</v>
      </c>
      <c r="F25" s="156"/>
    </row>
    <row r="26" spans="2:6">
      <c r="B26" s="219"/>
      <c r="C26" s="220" t="s">
        <v>142</v>
      </c>
      <c r="D26" s="162" t="s">
        <v>1094</v>
      </c>
      <c r="E26" s="174">
        <v>6100</v>
      </c>
      <c r="F26" s="156"/>
    </row>
    <row r="27" spans="2:6">
      <c r="B27" s="219"/>
      <c r="C27" s="220" t="s">
        <v>142</v>
      </c>
      <c r="D27" s="162" t="s">
        <v>1095</v>
      </c>
      <c r="E27" s="155">
        <v>362260</v>
      </c>
      <c r="F27" s="156"/>
    </row>
    <row r="28" spans="2:6">
      <c r="B28" s="219"/>
      <c r="C28" s="220"/>
      <c r="D28" s="162"/>
      <c r="E28" s="155"/>
      <c r="F28" s="156"/>
    </row>
    <row r="29" spans="2:6">
      <c r="B29" s="219"/>
      <c r="C29" s="220"/>
      <c r="D29" s="162"/>
      <c r="E29" s="155"/>
      <c r="F29" s="156"/>
    </row>
    <row r="30" spans="2:6">
      <c r="B30" s="547"/>
      <c r="C30" s="220"/>
      <c r="D30" s="162"/>
      <c r="E30" s="155"/>
      <c r="F30" s="156"/>
    </row>
    <row r="31" spans="2:6">
      <c r="B31" s="219"/>
      <c r="C31" s="220"/>
      <c r="D31" s="162"/>
      <c r="E31" s="155"/>
      <c r="F31" s="156"/>
    </row>
    <row r="32" spans="2:6">
      <c r="B32" s="219"/>
      <c r="C32" s="220"/>
      <c r="D32" s="162"/>
      <c r="E32" s="155"/>
      <c r="F32" s="156"/>
    </row>
    <row r="33" spans="2:10">
      <c r="B33" s="222"/>
      <c r="C33" s="704" t="s">
        <v>105</v>
      </c>
      <c r="D33" s="705"/>
      <c r="E33" s="212">
        <f>SUM(E23:E32)</f>
        <v>2157650</v>
      </c>
      <c r="F33" s="161"/>
      <c r="J33" s="4"/>
    </row>
    <row r="34" spans="2:10" ht="18.75">
      <c r="B34" s="694" t="s">
        <v>113</v>
      </c>
      <c r="C34" s="695"/>
      <c r="D34" s="696"/>
      <c r="E34" s="212">
        <f>SUM(E33,E22,E16)</f>
        <v>35906346</v>
      </c>
      <c r="F34" s="160"/>
      <c r="H34" s="4"/>
    </row>
    <row r="36" spans="2:10">
      <c r="H36" s="3"/>
    </row>
    <row r="39" spans="2:10">
      <c r="E39" s="4" t="str">
        <f>'재무상태표 '!D17</f>
        <v>35,906,346</v>
      </c>
    </row>
  </sheetData>
  <mergeCells count="4">
    <mergeCell ref="B34:D34"/>
    <mergeCell ref="C33:D33"/>
    <mergeCell ref="C16:D16"/>
    <mergeCell ref="C22:D22"/>
  </mergeCells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D2" sqref="D2:E2"/>
    </sheetView>
  </sheetViews>
  <sheetFormatPr defaultColWidth="9" defaultRowHeight="11.25"/>
  <cols>
    <col min="1" max="1" width="3.25" style="1" customWidth="1"/>
    <col min="2" max="2" width="14.625" style="1" customWidth="1"/>
    <col min="3" max="3" width="17.5" style="1" customWidth="1"/>
    <col min="4" max="4" width="19.625" style="1" customWidth="1"/>
    <col min="5" max="5" width="20.375" style="1" customWidth="1"/>
    <col min="6" max="6" width="20.125" style="1" bestFit="1" customWidth="1"/>
    <col min="7" max="7" width="12.875" style="1" customWidth="1"/>
    <col min="8" max="8" width="9" style="1"/>
    <col min="9" max="9" width="11.75" style="1" bestFit="1" customWidth="1"/>
    <col min="10" max="16384" width="9" style="1"/>
  </cols>
  <sheetData>
    <row r="1" spans="2:7" ht="30" customHeight="1"/>
    <row r="2" spans="2:7" ht="20.25">
      <c r="C2" s="148"/>
      <c r="D2" s="697" t="s">
        <v>717</v>
      </c>
      <c r="E2" s="697"/>
      <c r="F2" s="148"/>
      <c r="G2" s="148"/>
    </row>
    <row r="3" spans="2:7" ht="14.25">
      <c r="B3" s="706"/>
      <c r="C3" s="706"/>
      <c r="D3" s="706"/>
      <c r="E3" s="706"/>
      <c r="F3" s="706"/>
      <c r="G3" s="706"/>
    </row>
    <row r="4" spans="2:7" ht="14.25">
      <c r="B4" s="341" t="s">
        <v>718</v>
      </c>
      <c r="C4" s="341"/>
      <c r="D4" s="707" t="s">
        <v>1291</v>
      </c>
      <c r="E4" s="707"/>
      <c r="F4" s="341"/>
    </row>
    <row r="5" spans="2:7" ht="27" customHeight="1" thickBot="1">
      <c r="B5" s="404" t="s">
        <v>719</v>
      </c>
      <c r="C5" s="404" t="s">
        <v>720</v>
      </c>
      <c r="D5" s="404" t="s">
        <v>721</v>
      </c>
      <c r="E5" s="404" t="s">
        <v>722</v>
      </c>
      <c r="F5" s="405" t="s">
        <v>723</v>
      </c>
      <c r="G5" s="405" t="s">
        <v>724</v>
      </c>
    </row>
    <row r="6" spans="2:7" ht="20.100000000000001" customHeight="1" thickTop="1">
      <c r="B6" s="275" t="s">
        <v>710</v>
      </c>
      <c r="C6" s="276"/>
      <c r="D6" s="277"/>
      <c r="E6" s="276"/>
      <c r="F6" s="278"/>
      <c r="G6" s="279"/>
    </row>
    <row r="7" spans="2:7" ht="20.100000000000001" customHeight="1">
      <c r="B7" s="280" t="s">
        <v>711</v>
      </c>
      <c r="C7" s="282">
        <v>258909517</v>
      </c>
      <c r="D7" s="282">
        <f>1890810300+1788440300+1666074200+1629414000+1458057600+1265219200+1136747200</f>
        <v>10834762800</v>
      </c>
      <c r="E7" s="281">
        <f>1944639745+1717381604+1744763382+1506510840+1469592188+1382348982+1216899626</f>
        <v>10982136367</v>
      </c>
      <c r="F7" s="283">
        <f>C7+D7-E7</f>
        <v>111535950</v>
      </c>
      <c r="G7" s="284"/>
    </row>
    <row r="8" spans="2:7" ht="20.100000000000001" customHeight="1">
      <c r="B8" s="280" t="s">
        <v>712</v>
      </c>
      <c r="C8" s="281"/>
      <c r="D8" s="282"/>
      <c r="E8" s="281"/>
      <c r="F8" s="283"/>
      <c r="G8" s="284"/>
    </row>
    <row r="9" spans="2:7" ht="20.100000000000001" customHeight="1">
      <c r="B9" s="280" t="s">
        <v>713</v>
      </c>
      <c r="C9" s="282">
        <v>7327141</v>
      </c>
      <c r="D9" s="282">
        <f>34391440+28234200+28984010+31057570+24527810+29015090+28002160</f>
        <v>204212280</v>
      </c>
      <c r="E9" s="281">
        <f>31223983+30508513+28839154+28409195+28859366+25018281+26914769</f>
        <v>199773261</v>
      </c>
      <c r="F9" s="283">
        <f>C9+D9-E9</f>
        <v>11766160</v>
      </c>
      <c r="G9" s="284"/>
    </row>
    <row r="10" spans="2:7" ht="20.100000000000001" customHeight="1">
      <c r="B10" s="280" t="s">
        <v>714</v>
      </c>
      <c r="C10" s="282"/>
      <c r="D10" s="282"/>
      <c r="E10" s="281"/>
      <c r="F10" s="283"/>
      <c r="G10" s="284"/>
    </row>
    <row r="11" spans="2:7" ht="20.100000000000001" customHeight="1">
      <c r="B11" s="280" t="s">
        <v>725</v>
      </c>
      <c r="C11" s="282">
        <v>5494742</v>
      </c>
      <c r="D11" s="282">
        <f>11954260+14761600+11927900+12086060+13680840+9344620+11954260</f>
        <v>85709540</v>
      </c>
      <c r="E11" s="281">
        <f>13831092+11931854+14176408+11757878+11670890+11742062+11060656</f>
        <v>86170840</v>
      </c>
      <c r="F11" s="283">
        <f>C11+D11-E11</f>
        <v>5033442</v>
      </c>
      <c r="G11" s="284"/>
    </row>
    <row r="12" spans="2:7" ht="20.100000000000001" customHeight="1">
      <c r="B12" s="280" t="s">
        <v>1097</v>
      </c>
      <c r="C12" s="282">
        <v>2026975</v>
      </c>
      <c r="D12" s="282">
        <f>2192220+2259480+2355620+2217680+1115680+3384660+1138100</f>
        <v>14663440</v>
      </c>
      <c r="E12" s="281">
        <f>2152510+2327120+2040828+1909766+2333770+2180592+1917176</f>
        <v>14861762</v>
      </c>
      <c r="F12" s="283">
        <f>C12+D12-E12</f>
        <v>1828653</v>
      </c>
      <c r="G12" s="284"/>
    </row>
    <row r="13" spans="2:7" ht="20.100000000000001" customHeight="1">
      <c r="B13" s="280" t="s">
        <v>715</v>
      </c>
      <c r="C13" s="282">
        <v>4354974</v>
      </c>
      <c r="D13" s="282">
        <f>16977600+12600000+13723200+16480800+13392000+14623200+19890000</f>
        <v>107686800</v>
      </c>
      <c r="E13" s="281">
        <f>14983256+13158720+15492960+14191200+15503040+15461640+18027000</f>
        <v>106817816</v>
      </c>
      <c r="F13" s="283">
        <f>C13+D13-E13</f>
        <v>5223958</v>
      </c>
      <c r="G13" s="284"/>
    </row>
    <row r="14" spans="2:7" ht="20.100000000000001" customHeight="1">
      <c r="B14" s="285" t="s">
        <v>716</v>
      </c>
      <c r="C14" s="286">
        <f>SUM(C7:C13)</f>
        <v>278113349</v>
      </c>
      <c r="D14" s="286">
        <f>SUM(D7:D13)</f>
        <v>11247034860</v>
      </c>
      <c r="E14" s="286">
        <f>SUM(E7:E13)</f>
        <v>11389760046</v>
      </c>
      <c r="F14" s="286">
        <f>SUM(F7:F13)</f>
        <v>135388163</v>
      </c>
      <c r="G14" s="287"/>
    </row>
    <row r="15" spans="2:7" ht="20.100000000000001" hidden="1" customHeight="1">
      <c r="B15" s="288" t="s">
        <v>726</v>
      </c>
      <c r="C15" s="289"/>
      <c r="D15" s="290"/>
      <c r="E15" s="289"/>
      <c r="F15" s="291"/>
      <c r="G15" s="292"/>
    </row>
    <row r="16" spans="2:7" ht="20.100000000000001" hidden="1" customHeight="1">
      <c r="B16" s="280" t="s">
        <v>727</v>
      </c>
      <c r="C16" s="294"/>
      <c r="D16" s="294"/>
      <c r="E16" s="293"/>
      <c r="F16" s="295">
        <f>C16+D16-E16</f>
        <v>0</v>
      </c>
      <c r="G16" s="296"/>
    </row>
    <row r="17" spans="2:9" ht="20.100000000000001" hidden="1" customHeight="1">
      <c r="B17" s="285" t="s">
        <v>716</v>
      </c>
      <c r="C17" s="286">
        <f>SUM(C16)</f>
        <v>0</v>
      </c>
      <c r="D17" s="286">
        <f>SUM(D16)</f>
        <v>0</v>
      </c>
      <c r="E17" s="286">
        <f>SUM(E16)</f>
        <v>0</v>
      </c>
      <c r="F17" s="286">
        <f>SUM(F16)</f>
        <v>0</v>
      </c>
      <c r="G17" s="287"/>
    </row>
    <row r="18" spans="2:9" ht="30.75" customHeight="1">
      <c r="B18" s="297" t="s">
        <v>728</v>
      </c>
      <c r="C18" s="298">
        <f>C14+C17</f>
        <v>278113349</v>
      </c>
      <c r="D18" s="298">
        <f>D14+D17</f>
        <v>11247034860</v>
      </c>
      <c r="E18" s="298">
        <f>E14+E17</f>
        <v>11389760046</v>
      </c>
      <c r="F18" s="298">
        <f>F14+F17</f>
        <v>135388163</v>
      </c>
      <c r="G18" s="299"/>
      <c r="I18" s="3" t="str">
        <f>'재무상태표 '!D20</f>
        <v>135,388,163</v>
      </c>
    </row>
    <row r="21" spans="2:9">
      <c r="I21" s="3">
        <f>F18-I18</f>
        <v>0</v>
      </c>
    </row>
    <row r="26" spans="2:9">
      <c r="F26" s="4"/>
    </row>
  </sheetData>
  <mergeCells count="3">
    <mergeCell ref="D2:E2"/>
    <mergeCell ref="B3:G3"/>
    <mergeCell ref="D4:E4"/>
  </mergeCells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D2" sqref="D2"/>
    </sheetView>
  </sheetViews>
  <sheetFormatPr defaultRowHeight="16.5"/>
  <cols>
    <col min="1" max="1" width="4.75" customWidth="1"/>
    <col min="2" max="2" width="21.875" bestFit="1" customWidth="1"/>
    <col min="3" max="3" width="15" bestFit="1" customWidth="1"/>
    <col min="4" max="4" width="26.5" bestFit="1" customWidth="1"/>
    <col min="5" max="5" width="10.5" bestFit="1" customWidth="1"/>
    <col min="6" max="6" width="15.75" bestFit="1" customWidth="1"/>
    <col min="7" max="7" width="7.5" bestFit="1" customWidth="1"/>
  </cols>
  <sheetData>
    <row r="2" spans="2:8" ht="20.25">
      <c r="C2" s="148"/>
      <c r="D2" s="147" t="s">
        <v>185</v>
      </c>
      <c r="E2" s="147"/>
      <c r="F2" s="148"/>
      <c r="G2" s="148"/>
    </row>
    <row r="3" spans="2:8">
      <c r="B3" s="149"/>
      <c r="C3" s="149"/>
      <c r="D3" s="149"/>
      <c r="E3" s="149"/>
      <c r="F3" s="149"/>
      <c r="G3" s="149"/>
    </row>
    <row r="4" spans="2:8">
      <c r="B4" s="273" t="s">
        <v>59</v>
      </c>
      <c r="C4" s="273"/>
      <c r="D4" s="274" t="s">
        <v>1292</v>
      </c>
      <c r="E4" s="274"/>
      <c r="F4" s="273"/>
    </row>
    <row r="5" spans="2:8" ht="17.25" thickBot="1">
      <c r="B5" s="152" t="s">
        <v>99</v>
      </c>
      <c r="C5" s="152" t="s">
        <v>729</v>
      </c>
      <c r="D5" s="152" t="s">
        <v>186</v>
      </c>
      <c r="E5" s="152" t="s">
        <v>187</v>
      </c>
      <c r="F5" s="153" t="s">
        <v>102</v>
      </c>
      <c r="G5" s="153" t="s">
        <v>103</v>
      </c>
    </row>
    <row r="6" spans="2:8" ht="17.25" thickTop="1">
      <c r="B6" s="709" t="s">
        <v>188</v>
      </c>
      <c r="C6" s="300" t="s">
        <v>189</v>
      </c>
      <c r="D6" s="301" t="s">
        <v>190</v>
      </c>
      <c r="E6" s="281">
        <v>598.99</v>
      </c>
      <c r="F6" s="155">
        <v>111535950</v>
      </c>
      <c r="G6" s="218"/>
      <c r="H6" s="302"/>
    </row>
    <row r="7" spans="2:8">
      <c r="B7" s="710"/>
      <c r="C7" s="154" t="s">
        <v>676</v>
      </c>
      <c r="D7" s="217" t="s">
        <v>191</v>
      </c>
      <c r="E7" s="281">
        <v>3819</v>
      </c>
      <c r="F7" s="155">
        <v>5033442</v>
      </c>
      <c r="G7" s="156"/>
      <c r="H7" s="302"/>
    </row>
    <row r="8" spans="2:8">
      <c r="B8" s="710"/>
      <c r="C8" s="154" t="s">
        <v>193</v>
      </c>
      <c r="D8" s="217" t="s">
        <v>191</v>
      </c>
      <c r="E8" s="281">
        <v>48120</v>
      </c>
      <c r="F8" s="155">
        <v>1828653</v>
      </c>
      <c r="G8" s="156"/>
      <c r="H8" s="302"/>
    </row>
    <row r="9" spans="2:8">
      <c r="B9" s="710"/>
      <c r="C9" s="154" t="s">
        <v>1098</v>
      </c>
      <c r="D9" s="217" t="s">
        <v>191</v>
      </c>
      <c r="E9" s="281">
        <v>14510</v>
      </c>
      <c r="F9" s="155">
        <v>5223958</v>
      </c>
      <c r="G9" s="156"/>
      <c r="H9" s="302"/>
    </row>
    <row r="10" spans="2:8">
      <c r="B10" s="710"/>
      <c r="C10" s="154" t="s">
        <v>192</v>
      </c>
      <c r="D10" s="217" t="s">
        <v>191</v>
      </c>
      <c r="E10" s="281">
        <v>30509</v>
      </c>
      <c r="F10" s="155">
        <v>11766160</v>
      </c>
      <c r="G10" s="156"/>
    </row>
    <row r="11" spans="2:8">
      <c r="B11" s="710"/>
      <c r="C11" s="303"/>
      <c r="D11" s="304"/>
      <c r="E11" s="305"/>
      <c r="F11" s="306"/>
      <c r="G11" s="307"/>
    </row>
    <row r="12" spans="2:8">
      <c r="B12" s="711"/>
      <c r="C12" s="699" t="s">
        <v>105</v>
      </c>
      <c r="D12" s="708"/>
      <c r="E12" s="700"/>
      <c r="F12" s="160">
        <f>SUM(F6:F11)</f>
        <v>135388163</v>
      </c>
      <c r="G12" s="161"/>
    </row>
    <row r="13" spans="2:8" ht="18.75">
      <c r="B13" s="694" t="s">
        <v>113</v>
      </c>
      <c r="C13" s="695"/>
      <c r="D13" s="695"/>
      <c r="E13" s="696"/>
      <c r="F13" s="212">
        <f>F12</f>
        <v>135388163</v>
      </c>
      <c r="G13" s="160"/>
    </row>
    <row r="15" spans="2:8">
      <c r="F15" s="507" t="str">
        <f>'재무상태표 '!D20</f>
        <v>135,388,163</v>
      </c>
    </row>
  </sheetData>
  <mergeCells count="3">
    <mergeCell ref="B13:E13"/>
    <mergeCell ref="C12:E12"/>
    <mergeCell ref="B6:B12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1" zoomScaleNormal="100" workbookViewId="0">
      <selection activeCell="D2" sqref="D2"/>
    </sheetView>
  </sheetViews>
  <sheetFormatPr defaultRowHeight="16.5"/>
  <cols>
    <col min="1" max="1" width="4.25" customWidth="1"/>
    <col min="2" max="3" width="18.375" bestFit="1" customWidth="1"/>
    <col min="4" max="4" width="24.75" bestFit="1" customWidth="1"/>
    <col min="5" max="5" width="17.25" bestFit="1" customWidth="1"/>
    <col min="6" max="8" width="18.375" bestFit="1" customWidth="1"/>
    <col min="9" max="9" width="15.625" bestFit="1" customWidth="1"/>
    <col min="10" max="10" width="18.375" bestFit="1" customWidth="1"/>
    <col min="12" max="12" width="11.875" bestFit="1" customWidth="1"/>
  </cols>
  <sheetData>
    <row r="2" spans="2:13" ht="20.25">
      <c r="C2" s="148"/>
      <c r="D2" s="147" t="s">
        <v>194</v>
      </c>
      <c r="E2" s="147"/>
      <c r="F2" s="147"/>
      <c r="G2" s="148"/>
      <c r="H2" s="148"/>
    </row>
    <row r="3" spans="2:13">
      <c r="B3" s="149"/>
      <c r="C3" s="149"/>
      <c r="D3" s="149"/>
      <c r="E3" s="149"/>
      <c r="F3" s="149"/>
      <c r="G3" s="149"/>
      <c r="H3" s="149"/>
    </row>
    <row r="4" spans="2:13">
      <c r="B4" s="273" t="s">
        <v>59</v>
      </c>
      <c r="C4" s="273"/>
      <c r="D4" s="274" t="s">
        <v>1267</v>
      </c>
      <c r="E4" s="274"/>
      <c r="F4" s="274"/>
      <c r="G4" s="311"/>
    </row>
    <row r="5" spans="2:13" ht="17.25" thickBot="1">
      <c r="B5" s="152" t="s">
        <v>99</v>
      </c>
      <c r="C5" s="152" t="s">
        <v>677</v>
      </c>
      <c r="D5" s="152" t="s">
        <v>678</v>
      </c>
      <c r="E5" s="152" t="s">
        <v>675</v>
      </c>
      <c r="F5" s="153" t="s">
        <v>679</v>
      </c>
      <c r="G5" s="153" t="s">
        <v>195</v>
      </c>
      <c r="H5" s="153" t="s">
        <v>196</v>
      </c>
    </row>
    <row r="6" spans="2:13" ht="17.25" thickTop="1">
      <c r="B6" s="508" t="s">
        <v>197</v>
      </c>
      <c r="C6" s="276">
        <v>3058763029</v>
      </c>
      <c r="D6" s="277"/>
      <c r="E6" s="276"/>
      <c r="F6" s="278">
        <f t="shared" ref="F6:F12" si="0">C6+D6-E6</f>
        <v>3058763029</v>
      </c>
      <c r="G6" s="278"/>
      <c r="H6" s="279">
        <f>F6</f>
        <v>3058763029</v>
      </c>
      <c r="I6" s="534" t="str">
        <f>'재무상태표 '!D26</f>
        <v>3,058,763,029</v>
      </c>
      <c r="J6" s="533">
        <f>토지!F11</f>
        <v>3058763029</v>
      </c>
      <c r="K6" t="b">
        <f>H6=J6</f>
        <v>1</v>
      </c>
    </row>
    <row r="7" spans="2:13">
      <c r="B7" s="509" t="s">
        <v>198</v>
      </c>
      <c r="C7" s="312">
        <v>2301050440</v>
      </c>
      <c r="D7" s="313"/>
      <c r="E7" s="312"/>
      <c r="F7" s="283">
        <f t="shared" si="0"/>
        <v>2301050440</v>
      </c>
      <c r="G7" s="314">
        <v>1435085030</v>
      </c>
      <c r="H7" s="315">
        <f t="shared" ref="H7:H12" si="1">F7-G7</f>
        <v>865965410</v>
      </c>
      <c r="I7" s="534">
        <f>'재무상태표 '!D28</f>
        <v>865965410</v>
      </c>
      <c r="J7" s="533">
        <f>건물!H23</f>
        <v>865965410</v>
      </c>
      <c r="K7" t="b">
        <f t="shared" ref="K7:K12" si="2">H7=J7</f>
        <v>1</v>
      </c>
    </row>
    <row r="8" spans="2:13">
      <c r="B8" s="509" t="s">
        <v>199</v>
      </c>
      <c r="C8" s="312">
        <v>42440822726</v>
      </c>
      <c r="D8" s="313"/>
      <c r="E8" s="312"/>
      <c r="F8" s="283">
        <f t="shared" si="0"/>
        <v>42440822726</v>
      </c>
      <c r="G8" s="314">
        <v>31182860802</v>
      </c>
      <c r="H8" s="315">
        <f t="shared" si="1"/>
        <v>11257961924</v>
      </c>
      <c r="I8" s="534">
        <f>'재무상태표 '!D30</f>
        <v>11257961924</v>
      </c>
      <c r="J8" s="533">
        <f>구축물!G40</f>
        <v>11257961924</v>
      </c>
      <c r="K8" t="b">
        <f t="shared" si="2"/>
        <v>1</v>
      </c>
    </row>
    <row r="9" spans="2:13">
      <c r="B9" s="509" t="s">
        <v>200</v>
      </c>
      <c r="C9" s="312">
        <v>46508072108</v>
      </c>
      <c r="D9" s="313"/>
      <c r="F9" s="283">
        <f t="shared" si="0"/>
        <v>46508072108</v>
      </c>
      <c r="G9" s="314">
        <v>36845485232</v>
      </c>
      <c r="H9" s="315">
        <f t="shared" si="1"/>
        <v>9662586876</v>
      </c>
      <c r="I9" s="534">
        <f>'재무상태표 '!D32</f>
        <v>9662586876</v>
      </c>
      <c r="J9" s="533">
        <f>기계장치!G51</f>
        <v>9662586876</v>
      </c>
      <c r="K9" t="b">
        <f t="shared" si="2"/>
        <v>1</v>
      </c>
    </row>
    <row r="10" spans="2:13">
      <c r="B10" s="510" t="s">
        <v>201</v>
      </c>
      <c r="C10" s="281">
        <v>79481540</v>
      </c>
      <c r="D10" s="313"/>
      <c r="F10" s="283">
        <f t="shared" si="0"/>
        <v>79481540</v>
      </c>
      <c r="G10" s="283">
        <v>76079412</v>
      </c>
      <c r="H10" s="315">
        <f>F10-G10+1481</f>
        <v>3403609</v>
      </c>
      <c r="I10" s="534">
        <f>'재무상태표 '!D34</f>
        <v>3403609</v>
      </c>
      <c r="J10" s="533">
        <f>차량운반구!H11</f>
        <v>3403609</v>
      </c>
      <c r="K10" t="b">
        <f t="shared" si="2"/>
        <v>1</v>
      </c>
    </row>
    <row r="11" spans="2:13">
      <c r="B11" s="510" t="s">
        <v>202</v>
      </c>
      <c r="C11" s="281">
        <v>439290499</v>
      </c>
      <c r="D11" s="313"/>
      <c r="F11" s="283">
        <f t="shared" si="0"/>
        <v>439290499</v>
      </c>
      <c r="G11" s="283">
        <v>428056545</v>
      </c>
      <c r="H11" s="315">
        <f t="shared" si="1"/>
        <v>11233954</v>
      </c>
      <c r="I11" s="534">
        <f>'재무상태표 '!D36</f>
        <v>11233954</v>
      </c>
      <c r="J11" s="533">
        <f>공기구!G93</f>
        <v>11233954</v>
      </c>
      <c r="K11" t="b">
        <f t="shared" si="2"/>
        <v>1</v>
      </c>
    </row>
    <row r="12" spans="2:13">
      <c r="B12" s="510" t="s">
        <v>203</v>
      </c>
      <c r="C12" s="281">
        <v>636551267</v>
      </c>
      <c r="D12" s="313">
        <f>5240000+1500000</f>
        <v>6740000</v>
      </c>
      <c r="F12" s="283">
        <f t="shared" si="0"/>
        <v>643291267</v>
      </c>
      <c r="G12" s="283">
        <v>623936139</v>
      </c>
      <c r="H12" s="315">
        <f t="shared" si="1"/>
        <v>19355128</v>
      </c>
      <c r="I12" s="534">
        <f>'재무상태표 '!D38</f>
        <v>19355128</v>
      </c>
      <c r="J12" s="533">
        <f>비품!G79</f>
        <v>19355128</v>
      </c>
      <c r="K12" t="b">
        <f t="shared" si="2"/>
        <v>1</v>
      </c>
      <c r="L12" s="528"/>
      <c r="M12" s="527"/>
    </row>
    <row r="13" spans="2:13">
      <c r="B13" s="510" t="s">
        <v>1293</v>
      </c>
      <c r="C13" s="281"/>
      <c r="D13" s="313"/>
      <c r="F13" s="283"/>
      <c r="G13" s="283"/>
      <c r="H13" s="315"/>
      <c r="I13" s="527"/>
      <c r="J13" s="533"/>
    </row>
    <row r="14" spans="2:13">
      <c r="B14" s="316"/>
      <c r="C14" s="305"/>
      <c r="D14" s="317"/>
      <c r="E14" s="305"/>
      <c r="F14" s="295"/>
      <c r="G14" s="295"/>
      <c r="H14" s="318"/>
      <c r="J14" s="534"/>
    </row>
    <row r="15" spans="2:13">
      <c r="B15" s="319" t="s">
        <v>183</v>
      </c>
      <c r="C15" s="320">
        <f t="shared" ref="C15:H15" si="3">SUM(C6:C14)</f>
        <v>95464031609</v>
      </c>
      <c r="D15" s="320">
        <f t="shared" si="3"/>
        <v>6740000</v>
      </c>
      <c r="E15" s="320">
        <f t="shared" si="3"/>
        <v>0</v>
      </c>
      <c r="F15" s="320">
        <f t="shared" si="3"/>
        <v>95470771609</v>
      </c>
      <c r="G15" s="320">
        <f t="shared" si="3"/>
        <v>70591503160</v>
      </c>
      <c r="H15" s="299">
        <f t="shared" si="3"/>
        <v>24879269930</v>
      </c>
    </row>
    <row r="17" spans="8:10">
      <c r="H17" s="507"/>
    </row>
    <row r="18" spans="8:10">
      <c r="H18" s="527"/>
    </row>
    <row r="19" spans="8:10">
      <c r="H19" s="527"/>
      <c r="J19" s="527"/>
    </row>
    <row r="20" spans="8:10">
      <c r="H20" s="527"/>
    </row>
    <row r="21" spans="8:10">
      <c r="H21" s="507"/>
    </row>
    <row r="22" spans="8:10">
      <c r="H22" s="52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D2" sqref="D2"/>
    </sheetView>
  </sheetViews>
  <sheetFormatPr defaultRowHeight="16.5"/>
  <cols>
    <col min="1" max="1" width="4.375" customWidth="1"/>
    <col min="2" max="2" width="18.375" bestFit="1" customWidth="1"/>
    <col min="3" max="3" width="22.75" bestFit="1" customWidth="1"/>
    <col min="4" max="4" width="18.125" customWidth="1"/>
    <col min="5" max="5" width="11.625" customWidth="1"/>
    <col min="6" max="6" width="16.125" bestFit="1" customWidth="1"/>
    <col min="7" max="7" width="7.5" bestFit="1" customWidth="1"/>
    <col min="9" max="9" width="13" bestFit="1" customWidth="1"/>
  </cols>
  <sheetData>
    <row r="2" spans="2:9" ht="20.25">
      <c r="C2" s="148"/>
      <c r="D2" s="147" t="s">
        <v>209</v>
      </c>
      <c r="E2" s="147"/>
      <c r="F2" s="148"/>
      <c r="G2" s="148"/>
    </row>
    <row r="3" spans="2:9">
      <c r="B3" s="149"/>
      <c r="C3" s="149"/>
      <c r="D3" s="149"/>
      <c r="E3" s="149"/>
      <c r="F3" s="149"/>
      <c r="G3" s="149"/>
    </row>
    <row r="4" spans="2:9">
      <c r="B4" s="273" t="s">
        <v>59</v>
      </c>
      <c r="C4" s="273"/>
      <c r="D4" s="274" t="s">
        <v>1294</v>
      </c>
      <c r="E4" s="274"/>
      <c r="F4" s="273"/>
    </row>
    <row r="5" spans="2:9">
      <c r="B5" s="152" t="s">
        <v>99</v>
      </c>
      <c r="C5" s="152" t="s">
        <v>204</v>
      </c>
      <c r="D5" s="152" t="s">
        <v>210</v>
      </c>
      <c r="E5" s="152" t="s">
        <v>206</v>
      </c>
      <c r="F5" s="153" t="s">
        <v>207</v>
      </c>
      <c r="G5" s="153" t="s">
        <v>211</v>
      </c>
    </row>
    <row r="6" spans="2:9">
      <c r="B6" s="213" t="s">
        <v>197</v>
      </c>
      <c r="C6" s="154" t="s">
        <v>680</v>
      </c>
      <c r="D6" s="321">
        <v>11854</v>
      </c>
      <c r="E6" s="308" t="s">
        <v>682</v>
      </c>
      <c r="F6" s="309">
        <v>1211788100</v>
      </c>
      <c r="G6" s="164"/>
    </row>
    <row r="7" spans="2:9">
      <c r="B7" s="211"/>
      <c r="C7" s="154" t="s">
        <v>208</v>
      </c>
      <c r="D7" s="322">
        <v>12450</v>
      </c>
      <c r="E7" s="217" t="s">
        <v>683</v>
      </c>
      <c r="F7" s="155">
        <v>1835027049</v>
      </c>
      <c r="G7" s="156"/>
    </row>
    <row r="8" spans="2:9">
      <c r="B8" s="211"/>
      <c r="C8" s="154" t="s">
        <v>681</v>
      </c>
      <c r="D8" s="323">
        <v>39.76</v>
      </c>
      <c r="E8" s="217" t="s">
        <v>684</v>
      </c>
      <c r="F8" s="155">
        <v>11947880</v>
      </c>
      <c r="G8" s="156"/>
    </row>
    <row r="9" spans="2:9">
      <c r="B9" s="211"/>
      <c r="C9" s="154"/>
      <c r="D9" s="154"/>
      <c r="E9" s="217"/>
      <c r="F9" s="155"/>
      <c r="G9" s="156"/>
    </row>
    <row r="10" spans="2:9">
      <c r="B10" s="211"/>
      <c r="C10" s="157"/>
      <c r="D10" s="157"/>
      <c r="E10" s="157"/>
      <c r="F10" s="158"/>
      <c r="G10" s="159"/>
    </row>
    <row r="11" spans="2:9">
      <c r="B11" s="324" t="s">
        <v>113</v>
      </c>
      <c r="C11" s="325"/>
      <c r="D11" s="325"/>
      <c r="E11" s="326"/>
      <c r="F11" s="327">
        <f>SUM(F6:F10)</f>
        <v>3058763029</v>
      </c>
      <c r="G11" s="160"/>
      <c r="I11" s="3" t="str">
        <f>'재무상태표 '!D26</f>
        <v>3,058,763,029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G25" sqref="G25"/>
    </sheetView>
  </sheetViews>
  <sheetFormatPr defaultRowHeight="16.5"/>
  <cols>
    <col min="1" max="1" width="4.875" customWidth="1"/>
    <col min="2" max="2" width="15.375" customWidth="1"/>
    <col min="3" max="3" width="13.875" bestFit="1" customWidth="1"/>
    <col min="4" max="4" width="21.875" customWidth="1"/>
    <col min="5" max="5" width="16.375" customWidth="1"/>
    <col min="6" max="6" width="17.25" bestFit="1" customWidth="1"/>
    <col min="7" max="7" width="18.375" bestFit="1" customWidth="1"/>
    <col min="8" max="8" width="16.125" bestFit="1" customWidth="1"/>
  </cols>
  <sheetData>
    <row r="2" spans="2:8" ht="20.25">
      <c r="C2" s="697" t="s">
        <v>212</v>
      </c>
      <c r="D2" s="697"/>
      <c r="E2" s="697"/>
      <c r="F2" s="697"/>
      <c r="G2" s="697"/>
      <c r="H2" s="148"/>
    </row>
    <row r="3" spans="2:8">
      <c r="B3" s="149"/>
      <c r="C3" s="149"/>
      <c r="D3" s="149"/>
      <c r="E3" s="149"/>
      <c r="F3" s="149"/>
      <c r="G3" s="149"/>
      <c r="H3" s="149"/>
    </row>
    <row r="4" spans="2:8">
      <c r="B4" s="273" t="s">
        <v>59</v>
      </c>
      <c r="C4" s="273"/>
      <c r="D4" s="273"/>
      <c r="E4" s="274" t="s">
        <v>1295</v>
      </c>
      <c r="F4" s="274"/>
      <c r="G4" s="273"/>
    </row>
    <row r="5" spans="2:8">
      <c r="B5" s="152" t="s">
        <v>99</v>
      </c>
      <c r="C5" s="152" t="s">
        <v>213</v>
      </c>
      <c r="D5" s="152" t="s">
        <v>214</v>
      </c>
      <c r="E5" s="328" t="s">
        <v>205</v>
      </c>
      <c r="F5" s="329" t="s">
        <v>215</v>
      </c>
      <c r="G5" s="153" t="s">
        <v>216</v>
      </c>
      <c r="H5" s="153" t="s">
        <v>217</v>
      </c>
    </row>
    <row r="6" spans="2:8">
      <c r="B6" s="213" t="s">
        <v>198</v>
      </c>
      <c r="C6" s="214" t="s">
        <v>218</v>
      </c>
      <c r="D6" s="214" t="s">
        <v>219</v>
      </c>
      <c r="E6" s="330">
        <v>1850.25</v>
      </c>
      <c r="F6" s="331">
        <v>761378281</v>
      </c>
      <c r="G6" s="331">
        <v>525220096</v>
      </c>
      <c r="H6" s="332">
        <f t="shared" ref="H6:H13" si="0">F6-G6</f>
        <v>236158185</v>
      </c>
    </row>
    <row r="7" spans="2:8">
      <c r="B7" s="211"/>
      <c r="C7" s="154" t="s">
        <v>220</v>
      </c>
      <c r="D7" s="154" t="s">
        <v>219</v>
      </c>
      <c r="E7" s="333">
        <v>600</v>
      </c>
      <c r="F7" s="334">
        <v>375576901</v>
      </c>
      <c r="G7" s="334">
        <v>270994363</v>
      </c>
      <c r="H7" s="335">
        <f t="shared" si="0"/>
        <v>104582538</v>
      </c>
    </row>
    <row r="8" spans="2:8">
      <c r="B8" s="211"/>
      <c r="C8" s="154" t="s">
        <v>221</v>
      </c>
      <c r="D8" s="154" t="s">
        <v>219</v>
      </c>
      <c r="E8" s="333">
        <v>217</v>
      </c>
      <c r="F8" s="334">
        <v>170086200</v>
      </c>
      <c r="G8" s="334">
        <v>122724276</v>
      </c>
      <c r="H8" s="335">
        <f t="shared" si="0"/>
        <v>47361924</v>
      </c>
    </row>
    <row r="9" spans="2:8">
      <c r="B9" s="548"/>
      <c r="C9" s="154" t="s">
        <v>903</v>
      </c>
      <c r="D9" s="154" t="s">
        <v>902</v>
      </c>
      <c r="E9" s="333">
        <v>120</v>
      </c>
      <c r="F9" s="334">
        <v>39998804</v>
      </c>
      <c r="G9" s="334">
        <v>28860809</v>
      </c>
      <c r="H9" s="335">
        <f t="shared" si="0"/>
        <v>11137995</v>
      </c>
    </row>
    <row r="10" spans="2:8">
      <c r="B10" s="548"/>
      <c r="C10" s="154" t="s">
        <v>225</v>
      </c>
      <c r="D10" s="154" t="s">
        <v>219</v>
      </c>
      <c r="E10" s="333">
        <v>48.1</v>
      </c>
      <c r="F10" s="334">
        <v>71613251</v>
      </c>
      <c r="G10" s="334">
        <v>28217490</v>
      </c>
      <c r="H10" s="335">
        <f t="shared" si="0"/>
        <v>43395761</v>
      </c>
    </row>
    <row r="11" spans="2:8">
      <c r="B11" s="211"/>
      <c r="C11" s="154" t="s">
        <v>227</v>
      </c>
      <c r="D11" s="154" t="s">
        <v>228</v>
      </c>
      <c r="E11" s="333">
        <v>27.04</v>
      </c>
      <c r="F11" s="334">
        <v>6070815</v>
      </c>
      <c r="G11" s="334">
        <v>5051640</v>
      </c>
      <c r="H11" s="335">
        <f t="shared" si="0"/>
        <v>1019175</v>
      </c>
    </row>
    <row r="12" spans="2:8">
      <c r="B12" s="211"/>
      <c r="C12" s="154" t="s">
        <v>231</v>
      </c>
      <c r="D12" s="154" t="s">
        <v>228</v>
      </c>
      <c r="E12" s="333">
        <v>8.64</v>
      </c>
      <c r="F12" s="334">
        <v>4361944</v>
      </c>
      <c r="G12" s="334">
        <v>3479891</v>
      </c>
      <c r="H12" s="335">
        <f t="shared" si="0"/>
        <v>882053</v>
      </c>
    </row>
    <row r="13" spans="2:8">
      <c r="B13" s="211"/>
      <c r="C13" s="154" t="s">
        <v>230</v>
      </c>
      <c r="D13" s="154" t="s">
        <v>228</v>
      </c>
      <c r="E13" s="333">
        <v>31</v>
      </c>
      <c r="F13" s="334">
        <v>36947413</v>
      </c>
      <c r="G13" s="334">
        <v>30744628</v>
      </c>
      <c r="H13" s="335">
        <f t="shared" si="0"/>
        <v>6202785</v>
      </c>
    </row>
    <row r="14" spans="2:8">
      <c r="B14" s="211"/>
      <c r="C14" s="154" t="s">
        <v>222</v>
      </c>
      <c r="D14" s="154" t="s">
        <v>223</v>
      </c>
      <c r="E14" s="333">
        <v>760</v>
      </c>
      <c r="F14" s="334">
        <v>114071886</v>
      </c>
      <c r="G14" s="334">
        <v>111074311</v>
      </c>
      <c r="H14" s="335">
        <f t="shared" ref="H14:H21" si="1">F14-G14</f>
        <v>2997575</v>
      </c>
    </row>
    <row r="15" spans="2:8">
      <c r="B15" s="211"/>
      <c r="C15" s="154" t="s">
        <v>229</v>
      </c>
      <c r="D15" s="154" t="s">
        <v>228</v>
      </c>
      <c r="E15" s="333">
        <v>28.43</v>
      </c>
      <c r="F15" s="334">
        <v>45426814</v>
      </c>
      <c r="G15" s="334">
        <v>34679445</v>
      </c>
      <c r="H15" s="335">
        <f>F15-G15</f>
        <v>10747369</v>
      </c>
    </row>
    <row r="16" spans="2:8">
      <c r="B16" s="211"/>
      <c r="C16" s="154" t="s">
        <v>224</v>
      </c>
      <c r="D16" s="154" t="s">
        <v>219</v>
      </c>
      <c r="E16" s="333">
        <v>349.96</v>
      </c>
      <c r="F16" s="334">
        <v>331073353</v>
      </c>
      <c r="G16" s="334">
        <v>186655725</v>
      </c>
      <c r="H16" s="335">
        <f t="shared" si="1"/>
        <v>144417628</v>
      </c>
    </row>
    <row r="17" spans="2:11">
      <c r="B17" s="211"/>
      <c r="C17" s="154" t="s">
        <v>226</v>
      </c>
      <c r="D17" s="154" t="s">
        <v>219</v>
      </c>
      <c r="E17" s="333">
        <v>16.8</v>
      </c>
      <c r="F17" s="334">
        <v>23977605</v>
      </c>
      <c r="G17" s="334">
        <v>7599877</v>
      </c>
      <c r="H17" s="335">
        <f t="shared" si="1"/>
        <v>16377728</v>
      </c>
    </row>
    <row r="18" spans="2:11">
      <c r="B18" s="211"/>
      <c r="C18" s="154" t="s">
        <v>234</v>
      </c>
      <c r="D18" s="154" t="s">
        <v>223</v>
      </c>
      <c r="E18" s="336"/>
      <c r="F18" s="334">
        <v>5244646</v>
      </c>
      <c r="G18" s="334">
        <v>3011446</v>
      </c>
      <c r="H18" s="335">
        <f>F18-G18</f>
        <v>2233200</v>
      </c>
    </row>
    <row r="19" spans="2:11">
      <c r="B19" s="211"/>
      <c r="C19" s="154" t="s">
        <v>232</v>
      </c>
      <c r="D19" s="154" t="s">
        <v>233</v>
      </c>
      <c r="E19" s="336">
        <v>130</v>
      </c>
      <c r="F19" s="334">
        <v>64990800</v>
      </c>
      <c r="G19" s="334">
        <v>18278665</v>
      </c>
      <c r="H19" s="335">
        <f t="shared" si="1"/>
        <v>46712135</v>
      </c>
    </row>
    <row r="20" spans="2:11">
      <c r="B20" s="211"/>
      <c r="C20" s="154" t="s">
        <v>235</v>
      </c>
      <c r="D20" s="154"/>
      <c r="E20" s="336">
        <v>150.24</v>
      </c>
      <c r="F20" s="334">
        <v>237263057</v>
      </c>
      <c r="G20" s="334">
        <v>56844270</v>
      </c>
      <c r="H20" s="335">
        <f t="shared" si="1"/>
        <v>180418787</v>
      </c>
    </row>
    <row r="21" spans="2:11">
      <c r="B21" s="211"/>
      <c r="C21" s="154" t="s">
        <v>236</v>
      </c>
      <c r="D21" s="154" t="s">
        <v>223</v>
      </c>
      <c r="E21" s="337">
        <v>42</v>
      </c>
      <c r="F21" s="334">
        <v>12968670</v>
      </c>
      <c r="G21" s="155">
        <v>1648098</v>
      </c>
      <c r="H21" s="335">
        <f t="shared" si="1"/>
        <v>11320572</v>
      </c>
    </row>
    <row r="22" spans="2:11">
      <c r="B22" s="211"/>
      <c r="C22" s="157"/>
      <c r="D22" s="157"/>
      <c r="E22" s="338"/>
      <c r="F22" s="157"/>
      <c r="G22" s="158"/>
      <c r="H22" s="159"/>
      <c r="J22" s="3"/>
    </row>
    <row r="23" spans="2:11">
      <c r="B23" s="324" t="s">
        <v>113</v>
      </c>
      <c r="C23" s="325"/>
      <c r="D23" s="325"/>
      <c r="E23" s="326"/>
      <c r="F23" s="339">
        <f>SUM(F6:F22)</f>
        <v>2301050440</v>
      </c>
      <c r="G23" s="327">
        <f>SUM(G6:G21)</f>
        <v>1435085030</v>
      </c>
      <c r="H23" s="160">
        <f>SUM(H6:H21)</f>
        <v>865965410</v>
      </c>
      <c r="K23" s="3"/>
    </row>
    <row r="26" spans="2:11">
      <c r="E26" s="340"/>
      <c r="F26" s="4" t="str">
        <f>'재무상태표 '!C27</f>
        <v>2,301,050,440</v>
      </c>
      <c r="G26" s="209">
        <f>'재무상태표 '!C28</f>
        <v>-1435085030</v>
      </c>
      <c r="H26" s="3">
        <f>'재무상태표 '!D28</f>
        <v>865965410</v>
      </c>
    </row>
  </sheetData>
  <mergeCells count="1">
    <mergeCell ref="C2:G2"/>
  </mergeCells>
  <phoneticPr fontId="4" type="noConversion"/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topLeftCell="B1" workbookViewId="0">
      <selection activeCell="B2" sqref="B2:F2"/>
    </sheetView>
  </sheetViews>
  <sheetFormatPr defaultRowHeight="16.5"/>
  <cols>
    <col min="1" max="1" width="4.5" customWidth="1"/>
    <col min="2" max="2" width="23" bestFit="1" customWidth="1"/>
    <col min="3" max="3" width="21" customWidth="1"/>
    <col min="4" max="4" width="16.125" customWidth="1"/>
    <col min="5" max="5" width="21" customWidth="1"/>
    <col min="6" max="6" width="16.125" customWidth="1"/>
  </cols>
  <sheetData>
    <row r="2" spans="2:9" ht="24.75">
      <c r="B2" s="657" t="s">
        <v>934</v>
      </c>
      <c r="C2" s="657"/>
      <c r="D2" s="657"/>
      <c r="E2" s="657"/>
      <c r="F2" s="657"/>
    </row>
    <row r="3" spans="2:9">
      <c r="B3" s="2"/>
      <c r="C3" s="665" t="s">
        <v>1265</v>
      </c>
      <c r="D3" s="665"/>
      <c r="E3" s="665"/>
    </row>
    <row r="4" spans="2:9" ht="17.25" thickBot="1">
      <c r="B4" s="2" t="s">
        <v>37</v>
      </c>
      <c r="C4" s="666" t="s">
        <v>1266</v>
      </c>
      <c r="D4" s="666"/>
      <c r="E4" s="666"/>
      <c r="F4" s="490" t="s">
        <v>0</v>
      </c>
    </row>
    <row r="5" spans="2:9">
      <c r="B5" s="491" t="s">
        <v>1</v>
      </c>
      <c r="C5" s="667" t="s">
        <v>1078</v>
      </c>
      <c r="D5" s="668"/>
      <c r="E5" s="667" t="s">
        <v>1079</v>
      </c>
      <c r="F5" s="669"/>
    </row>
    <row r="6" spans="2:9">
      <c r="B6" s="10" t="s">
        <v>935</v>
      </c>
      <c r="C6" s="11"/>
      <c r="D6" s="12">
        <f>SUM(C7:C9)</f>
        <v>21062013107</v>
      </c>
      <c r="E6" s="12"/>
      <c r="F6" s="588">
        <f>SUM(E7:E9)</f>
        <v>22194602313</v>
      </c>
    </row>
    <row r="7" spans="2:9">
      <c r="B7" s="13" t="s">
        <v>38</v>
      </c>
      <c r="C7" s="14">
        <v>9641020000</v>
      </c>
      <c r="D7" s="15"/>
      <c r="E7" s="14">
        <v>9901817200</v>
      </c>
      <c r="F7" s="589"/>
    </row>
    <row r="8" spans="2:9">
      <c r="B8" s="13" t="s">
        <v>39</v>
      </c>
      <c r="C8" s="14">
        <v>8588438307</v>
      </c>
      <c r="D8" s="15"/>
      <c r="E8" s="14">
        <v>9722054213</v>
      </c>
      <c r="F8" s="589"/>
    </row>
    <row r="9" spans="2:9">
      <c r="B9" s="13" t="s">
        <v>40</v>
      </c>
      <c r="C9" s="14">
        <v>2832554800</v>
      </c>
      <c r="D9" s="15"/>
      <c r="E9" s="14">
        <v>2570730900</v>
      </c>
      <c r="F9" s="589"/>
    </row>
    <row r="10" spans="2:9">
      <c r="B10" s="13"/>
      <c r="C10" s="16"/>
      <c r="D10" s="17"/>
      <c r="E10" s="14"/>
      <c r="F10" s="590"/>
      <c r="G10" s="7"/>
      <c r="I10" s="7"/>
    </row>
    <row r="11" spans="2:9">
      <c r="B11" s="18" t="s">
        <v>41</v>
      </c>
      <c r="C11" s="19"/>
      <c r="D11" s="20">
        <f>C12</f>
        <v>18775177425</v>
      </c>
      <c r="E11" s="21"/>
      <c r="F11" s="591">
        <f>E12</f>
        <v>22503464715</v>
      </c>
      <c r="G11" s="7"/>
      <c r="I11" s="7"/>
    </row>
    <row r="12" spans="2:9">
      <c r="B12" s="13" t="s">
        <v>42</v>
      </c>
      <c r="C12" s="16">
        <v>18775177425</v>
      </c>
      <c r="D12" s="15"/>
      <c r="E12" s="14">
        <v>22503464715</v>
      </c>
      <c r="F12" s="589"/>
      <c r="G12" s="7"/>
      <c r="I12" s="7"/>
    </row>
    <row r="13" spans="2:9">
      <c r="B13" s="13"/>
      <c r="C13" s="16"/>
      <c r="D13" s="17"/>
      <c r="E13" s="14"/>
      <c r="F13" s="590"/>
      <c r="G13" s="7"/>
      <c r="I13" s="7"/>
    </row>
    <row r="14" spans="2:9">
      <c r="B14" s="18" t="s">
        <v>936</v>
      </c>
      <c r="C14" s="19"/>
      <c r="D14" s="20">
        <f>D6-D11</f>
        <v>2286835682</v>
      </c>
      <c r="E14" s="21"/>
      <c r="F14" s="591">
        <f>F6-F11</f>
        <v>-308862402</v>
      </c>
      <c r="G14" s="7"/>
      <c r="I14" s="7"/>
    </row>
    <row r="15" spans="2:9">
      <c r="B15" s="13"/>
      <c r="C15" s="16"/>
      <c r="D15" s="20"/>
      <c r="E15" s="21"/>
      <c r="F15" s="591"/>
      <c r="G15" s="7"/>
      <c r="I15" s="7"/>
    </row>
    <row r="16" spans="2:9">
      <c r="B16" s="18" t="s">
        <v>43</v>
      </c>
      <c r="C16" s="19"/>
      <c r="D16" s="20">
        <f>SUM(C17:C39)</f>
        <v>774932498</v>
      </c>
      <c r="E16" s="21"/>
      <c r="F16" s="591">
        <f>SUM(E17:E39)</f>
        <v>750389814</v>
      </c>
      <c r="G16" s="7"/>
      <c r="H16" s="7"/>
      <c r="I16" s="7"/>
    </row>
    <row r="17" spans="2:9">
      <c r="B17" s="22" t="s">
        <v>871</v>
      </c>
      <c r="C17" s="23">
        <v>426813640</v>
      </c>
      <c r="D17" s="15"/>
      <c r="E17" s="14">
        <v>410834460</v>
      </c>
      <c r="F17" s="589"/>
      <c r="G17" s="7"/>
      <c r="I17" s="7"/>
    </row>
    <row r="18" spans="2:9">
      <c r="B18" s="22" t="s">
        <v>872</v>
      </c>
      <c r="C18" s="23">
        <v>0</v>
      </c>
      <c r="D18" s="15"/>
      <c r="E18" s="14">
        <v>0</v>
      </c>
      <c r="F18" s="589"/>
      <c r="G18" s="7"/>
      <c r="I18" s="7"/>
    </row>
    <row r="19" spans="2:9">
      <c r="B19" s="22" t="s">
        <v>873</v>
      </c>
      <c r="C19" s="23">
        <v>0</v>
      </c>
      <c r="D19" s="15"/>
      <c r="E19" s="14">
        <v>0</v>
      </c>
      <c r="F19" s="589"/>
      <c r="G19" s="7"/>
      <c r="I19" s="7"/>
    </row>
    <row r="20" spans="2:9">
      <c r="B20" s="22" t="s">
        <v>874</v>
      </c>
      <c r="C20" s="23">
        <v>97404104</v>
      </c>
      <c r="D20" s="15"/>
      <c r="E20" s="14">
        <v>105208758</v>
      </c>
      <c r="F20" s="589"/>
      <c r="G20" s="7"/>
      <c r="I20" s="7"/>
    </row>
    <row r="21" spans="2:9">
      <c r="B21" s="22" t="s">
        <v>875</v>
      </c>
      <c r="C21" s="23">
        <v>7041174</v>
      </c>
      <c r="D21" s="15"/>
      <c r="E21" s="14">
        <v>2771517</v>
      </c>
      <c r="F21" s="589"/>
      <c r="G21" s="7"/>
      <c r="I21" s="7"/>
    </row>
    <row r="22" spans="2:9">
      <c r="B22" s="22" t="s">
        <v>876</v>
      </c>
      <c r="C22" s="23">
        <v>24354640</v>
      </c>
      <c r="D22" s="15"/>
      <c r="E22" s="14">
        <v>16507000</v>
      </c>
      <c r="F22" s="589"/>
      <c r="G22" s="7"/>
      <c r="I22" s="7"/>
    </row>
    <row r="23" spans="2:9">
      <c r="B23" s="22" t="s">
        <v>877</v>
      </c>
      <c r="C23" s="23">
        <v>7656897</v>
      </c>
      <c r="D23" s="15"/>
      <c r="E23" s="14">
        <v>7849985</v>
      </c>
      <c r="F23" s="589"/>
      <c r="G23" s="7"/>
      <c r="I23" s="7"/>
    </row>
    <row r="24" spans="2:9">
      <c r="B24" s="22" t="s">
        <v>878</v>
      </c>
      <c r="C24" s="23">
        <v>1640051</v>
      </c>
      <c r="D24" s="15"/>
      <c r="E24" s="14">
        <v>1683929</v>
      </c>
      <c r="F24" s="589"/>
      <c r="G24" s="7"/>
      <c r="I24" s="7"/>
    </row>
    <row r="25" spans="2:9">
      <c r="B25" s="22" t="s">
        <v>879</v>
      </c>
      <c r="C25" s="23">
        <v>11326830</v>
      </c>
      <c r="D25" s="15"/>
      <c r="E25" s="14">
        <v>17094510</v>
      </c>
      <c r="F25" s="589"/>
      <c r="G25" s="7"/>
      <c r="I25" s="7"/>
    </row>
    <row r="26" spans="2:9">
      <c r="B26" s="22" t="s">
        <v>880</v>
      </c>
      <c r="C26" s="23">
        <v>10200143</v>
      </c>
      <c r="D26" s="15"/>
      <c r="E26" s="14">
        <v>10228193</v>
      </c>
      <c r="F26" s="589"/>
      <c r="G26" s="7"/>
      <c r="I26" s="7"/>
    </row>
    <row r="27" spans="2:9">
      <c r="B27" s="22" t="s">
        <v>881</v>
      </c>
      <c r="C27" s="23">
        <v>2989585</v>
      </c>
      <c r="D27" s="15"/>
      <c r="E27" s="23">
        <v>7042474</v>
      </c>
      <c r="F27" s="589"/>
      <c r="G27" s="7"/>
      <c r="I27" s="7"/>
    </row>
    <row r="28" spans="2:9">
      <c r="B28" s="22" t="s">
        <v>882</v>
      </c>
      <c r="C28" s="23">
        <v>16514150</v>
      </c>
      <c r="D28" s="15"/>
      <c r="E28" s="14">
        <v>14069400</v>
      </c>
      <c r="F28" s="589"/>
      <c r="G28" s="7"/>
      <c r="I28" s="7"/>
    </row>
    <row r="29" spans="2:9">
      <c r="B29" s="22" t="s">
        <v>883</v>
      </c>
      <c r="C29" s="23">
        <v>8837137</v>
      </c>
      <c r="D29" s="15"/>
      <c r="E29" s="14">
        <v>3880549</v>
      </c>
      <c r="F29" s="589"/>
      <c r="G29" s="7"/>
      <c r="I29" s="7"/>
    </row>
    <row r="30" spans="2:9">
      <c r="B30" s="22" t="s">
        <v>884</v>
      </c>
      <c r="C30" s="23">
        <v>0</v>
      </c>
      <c r="D30" s="15"/>
      <c r="E30" s="14">
        <v>0</v>
      </c>
      <c r="F30" s="589"/>
      <c r="G30" s="7"/>
      <c r="I30" s="7"/>
    </row>
    <row r="31" spans="2:9">
      <c r="B31" s="22" t="s">
        <v>44</v>
      </c>
      <c r="C31" s="23">
        <v>20623194</v>
      </c>
      <c r="D31" s="15"/>
      <c r="E31" s="14">
        <v>17627573</v>
      </c>
      <c r="F31" s="589"/>
      <c r="G31" s="7"/>
      <c r="I31" s="7"/>
    </row>
    <row r="32" spans="2:9">
      <c r="B32" s="22" t="s">
        <v>885</v>
      </c>
      <c r="C32" s="23">
        <v>7574870</v>
      </c>
      <c r="D32" s="15"/>
      <c r="E32" s="14">
        <v>6271970</v>
      </c>
      <c r="F32" s="589"/>
      <c r="G32" s="7"/>
      <c r="I32" s="7"/>
    </row>
    <row r="33" spans="2:9">
      <c r="B33" s="22" t="s">
        <v>886</v>
      </c>
      <c r="C33" s="23">
        <v>1007100</v>
      </c>
      <c r="D33" s="15"/>
      <c r="E33" s="14">
        <v>641800</v>
      </c>
      <c r="F33" s="589"/>
      <c r="G33" s="7"/>
      <c r="I33" s="7"/>
    </row>
    <row r="34" spans="2:9">
      <c r="B34" s="22" t="s">
        <v>887</v>
      </c>
      <c r="C34" s="23">
        <v>220765</v>
      </c>
      <c r="D34" s="15"/>
      <c r="E34" s="14">
        <v>0</v>
      </c>
      <c r="F34" s="589"/>
      <c r="G34" s="7"/>
      <c r="I34" s="7"/>
    </row>
    <row r="35" spans="2:9">
      <c r="B35" s="22" t="s">
        <v>888</v>
      </c>
      <c r="C35" s="23">
        <v>1578407</v>
      </c>
      <c r="D35" s="15"/>
      <c r="E35" s="14">
        <v>1129909</v>
      </c>
      <c r="F35" s="589"/>
      <c r="G35" s="7"/>
      <c r="I35" s="7"/>
    </row>
    <row r="36" spans="2:9">
      <c r="B36" s="22" t="s">
        <v>889</v>
      </c>
      <c r="C36" s="23">
        <v>122353228</v>
      </c>
      <c r="D36" s="15"/>
      <c r="E36" s="14">
        <v>122958202</v>
      </c>
      <c r="F36" s="589"/>
      <c r="G36" s="7"/>
      <c r="I36" s="7"/>
    </row>
    <row r="37" spans="2:9">
      <c r="B37" s="22" t="s">
        <v>890</v>
      </c>
      <c r="C37" s="23">
        <v>450000</v>
      </c>
      <c r="D37" s="15"/>
      <c r="E37" s="14">
        <v>1600000</v>
      </c>
      <c r="F37" s="589"/>
      <c r="G37" s="7"/>
      <c r="I37" s="7"/>
    </row>
    <row r="38" spans="2:9">
      <c r="B38" s="13" t="s">
        <v>891</v>
      </c>
      <c r="C38" s="16">
        <v>6346583</v>
      </c>
      <c r="D38" s="15"/>
      <c r="E38" s="14">
        <v>2989585</v>
      </c>
      <c r="F38" s="589"/>
      <c r="G38" s="7"/>
      <c r="I38" s="7"/>
    </row>
    <row r="39" spans="2:9">
      <c r="B39" s="13" t="s">
        <v>45</v>
      </c>
      <c r="C39" s="16">
        <v>0</v>
      </c>
      <c r="D39" s="15"/>
      <c r="E39" s="14">
        <v>0</v>
      </c>
      <c r="F39" s="589"/>
      <c r="G39" s="7"/>
      <c r="I39" s="7"/>
    </row>
    <row r="40" spans="2:9">
      <c r="B40" s="13"/>
      <c r="C40" s="16"/>
      <c r="D40" s="24"/>
      <c r="E40" s="25"/>
      <c r="F40" s="592"/>
      <c r="G40" s="7"/>
      <c r="I40" s="7"/>
    </row>
    <row r="41" spans="2:9">
      <c r="B41" s="34" t="s">
        <v>937</v>
      </c>
      <c r="C41" s="27"/>
      <c r="D41" s="26">
        <f>D14-D16</f>
        <v>1511903184</v>
      </c>
      <c r="E41" s="27"/>
      <c r="F41" s="593">
        <f>F14-F16</f>
        <v>-1059252216</v>
      </c>
      <c r="G41" s="7"/>
      <c r="H41" s="3"/>
      <c r="I41" s="7"/>
    </row>
    <row r="42" spans="2:9">
      <c r="B42" s="13"/>
      <c r="C42" s="16"/>
      <c r="D42" s="24"/>
      <c r="E42" s="25"/>
      <c r="F42" s="592"/>
      <c r="G42" s="7"/>
      <c r="I42" s="7"/>
    </row>
    <row r="43" spans="2:9">
      <c r="B43" s="18" t="s">
        <v>46</v>
      </c>
      <c r="C43" s="19"/>
      <c r="D43" s="28">
        <f>SUM(C44:C45)</f>
        <v>234222557</v>
      </c>
      <c r="E43" s="29"/>
      <c r="F43" s="594">
        <f>SUM(E44:E45)</f>
        <v>234230708</v>
      </c>
      <c r="G43" s="7"/>
      <c r="H43" s="3"/>
      <c r="I43" s="7"/>
    </row>
    <row r="44" spans="2:9">
      <c r="B44" s="13" t="s">
        <v>47</v>
      </c>
      <c r="C44" s="16">
        <v>234198958</v>
      </c>
      <c r="D44" s="15"/>
      <c r="E44" s="14">
        <v>234105000</v>
      </c>
      <c r="F44" s="589"/>
      <c r="G44" s="7"/>
      <c r="I44" s="7"/>
    </row>
    <row r="45" spans="2:9">
      <c r="B45" s="13" t="s">
        <v>938</v>
      </c>
      <c r="C45" s="16">
        <v>23599</v>
      </c>
      <c r="D45" s="15"/>
      <c r="E45" s="14">
        <v>125708</v>
      </c>
      <c r="F45" s="589"/>
      <c r="G45" s="7"/>
      <c r="I45" s="7"/>
    </row>
    <row r="46" spans="2:9">
      <c r="B46" s="13"/>
      <c r="C46" s="16"/>
      <c r="D46" s="30"/>
      <c r="E46" s="31"/>
      <c r="F46" s="595"/>
      <c r="G46" s="7"/>
      <c r="I46" s="7"/>
    </row>
    <row r="47" spans="2:9">
      <c r="B47" s="18" t="s">
        <v>939</v>
      </c>
      <c r="C47" s="19"/>
      <c r="D47" s="28">
        <f>SUM(C48:C49)</f>
        <v>210210</v>
      </c>
      <c r="E47" s="29"/>
      <c r="F47" s="594">
        <f>SUM(E48:E49)</f>
        <v>1455</v>
      </c>
      <c r="G47" s="7"/>
      <c r="I47" s="7"/>
    </row>
    <row r="48" spans="2:9">
      <c r="B48" s="13" t="s">
        <v>965</v>
      </c>
      <c r="C48" s="16">
        <v>210210</v>
      </c>
      <c r="D48" s="15"/>
      <c r="E48" s="14">
        <v>1455</v>
      </c>
      <c r="F48" s="589"/>
      <c r="G48" s="7"/>
      <c r="I48" s="7"/>
    </row>
    <row r="49" spans="2:9">
      <c r="B49" s="13" t="s">
        <v>966</v>
      </c>
      <c r="C49" s="16">
        <v>0</v>
      </c>
      <c r="D49" s="15"/>
      <c r="E49" s="14">
        <v>0</v>
      </c>
      <c r="F49" s="589"/>
      <c r="G49" s="7"/>
      <c r="I49" s="7"/>
    </row>
    <row r="50" spans="2:9">
      <c r="B50" s="13"/>
      <c r="C50" s="16">
        <v>0</v>
      </c>
      <c r="D50" s="15"/>
      <c r="E50" s="14">
        <v>0</v>
      </c>
      <c r="F50" s="589"/>
      <c r="G50" s="7"/>
      <c r="I50" s="7"/>
    </row>
    <row r="51" spans="2:9">
      <c r="B51" s="13"/>
      <c r="C51" s="16"/>
      <c r="D51" s="32"/>
      <c r="E51" s="33"/>
      <c r="F51" s="596"/>
      <c r="G51" s="7"/>
      <c r="I51" s="7"/>
    </row>
    <row r="52" spans="2:9">
      <c r="B52" s="34" t="s">
        <v>48</v>
      </c>
      <c r="C52" s="35"/>
      <c r="D52" s="36">
        <f>SUM(C53:C53)</f>
        <v>83798708</v>
      </c>
      <c r="E52" s="37"/>
      <c r="F52" s="597">
        <f>SUM(E53:E53)</f>
        <v>64242755</v>
      </c>
      <c r="G52" s="7"/>
      <c r="I52" s="7"/>
    </row>
    <row r="53" spans="2:9">
      <c r="B53" s="13" t="s">
        <v>940</v>
      </c>
      <c r="C53" s="16">
        <v>83798708</v>
      </c>
      <c r="D53" s="15"/>
      <c r="E53" s="14">
        <v>64242755</v>
      </c>
      <c r="F53" s="589"/>
      <c r="G53" s="7"/>
      <c r="I53" s="7"/>
    </row>
    <row r="54" spans="2:9">
      <c r="B54" s="13"/>
      <c r="C54" s="16"/>
      <c r="D54" s="32"/>
      <c r="E54" s="33"/>
      <c r="F54" s="596"/>
      <c r="G54" s="7"/>
      <c r="I54" s="7"/>
    </row>
    <row r="55" spans="2:9">
      <c r="B55" s="18" t="s">
        <v>49</v>
      </c>
      <c r="C55" s="19"/>
      <c r="D55" s="38">
        <f>SUM(C56)</f>
        <v>14713845</v>
      </c>
      <c r="E55" s="39"/>
      <c r="F55" s="598">
        <f>SUM(E56)</f>
        <v>21867425</v>
      </c>
      <c r="G55" s="7"/>
      <c r="I55" s="7"/>
    </row>
    <row r="56" spans="2:9">
      <c r="B56" s="13" t="s">
        <v>50</v>
      </c>
      <c r="C56" s="16">
        <v>14713845</v>
      </c>
      <c r="D56" s="15"/>
      <c r="E56" s="14">
        <v>21867425</v>
      </c>
      <c r="F56" s="589"/>
      <c r="G56" s="7"/>
      <c r="I56" s="7"/>
    </row>
    <row r="57" spans="2:9">
      <c r="B57" s="13"/>
      <c r="C57" s="16"/>
      <c r="D57" s="40"/>
      <c r="E57" s="14"/>
      <c r="F57" s="599"/>
      <c r="G57" s="7"/>
      <c r="I57" s="7"/>
    </row>
    <row r="58" spans="2:9">
      <c r="B58" s="18" t="s">
        <v>686</v>
      </c>
      <c r="C58" s="19"/>
      <c r="D58" s="20">
        <f>D41+D43-D47+D52-D55</f>
        <v>1815000394</v>
      </c>
      <c r="E58" s="21"/>
      <c r="F58" s="591">
        <f>F41+F43-F47+F52-F55</f>
        <v>-782647633</v>
      </c>
      <c r="G58" s="7"/>
      <c r="I58" s="7"/>
    </row>
    <row r="59" spans="2:9">
      <c r="B59" s="13"/>
      <c r="C59" s="16"/>
      <c r="D59" s="17"/>
      <c r="E59" s="14"/>
      <c r="F59" s="590"/>
      <c r="G59" s="7"/>
      <c r="I59" s="7"/>
    </row>
    <row r="60" spans="2:9">
      <c r="B60" s="18" t="s">
        <v>51</v>
      </c>
      <c r="C60" s="19"/>
      <c r="D60" s="41">
        <v>357310221</v>
      </c>
      <c r="E60" s="21"/>
      <c r="F60" s="600">
        <v>0</v>
      </c>
      <c r="G60" s="7"/>
      <c r="I60" s="7"/>
    </row>
    <row r="61" spans="2:9">
      <c r="B61" s="13"/>
      <c r="C61" s="16"/>
      <c r="D61" s="20"/>
      <c r="E61" s="21"/>
      <c r="F61" s="591"/>
      <c r="G61" s="7"/>
      <c r="H61" s="7"/>
      <c r="I61" s="7"/>
    </row>
    <row r="62" spans="2:9">
      <c r="B62" s="18" t="s">
        <v>941</v>
      </c>
      <c r="C62" s="42"/>
      <c r="D62" s="20">
        <f>D58-D60</f>
        <v>1457690173</v>
      </c>
      <c r="E62" s="21"/>
      <c r="F62" s="591">
        <f>F58-F60</f>
        <v>-782647633</v>
      </c>
      <c r="G62" s="7"/>
      <c r="I62" s="7"/>
    </row>
    <row r="63" spans="2:9" ht="17.25" thickBot="1">
      <c r="B63" s="43"/>
      <c r="C63" s="44"/>
      <c r="D63" s="45"/>
      <c r="E63" s="45"/>
      <c r="F63" s="601"/>
      <c r="G63" s="7"/>
      <c r="I63" s="7"/>
    </row>
    <row r="66" spans="4:5">
      <c r="D66" s="7"/>
      <c r="E66" s="7"/>
    </row>
  </sheetData>
  <mergeCells count="5">
    <mergeCell ref="B2:F2"/>
    <mergeCell ref="C3:E3"/>
    <mergeCell ref="C4:E4"/>
    <mergeCell ref="C5:D5"/>
    <mergeCell ref="E5:F5"/>
  </mergeCells>
  <phoneticPr fontId="0" type="Hiragana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workbookViewId="0">
      <selection activeCell="F42" sqref="F42"/>
    </sheetView>
  </sheetViews>
  <sheetFormatPr defaultRowHeight="16.5"/>
  <cols>
    <col min="1" max="1" width="4.5" customWidth="1"/>
    <col min="2" max="2" width="20.625" customWidth="1"/>
    <col min="3" max="3" width="32.5" customWidth="1"/>
    <col min="4" max="4" width="11.625" bestFit="1" customWidth="1"/>
    <col min="5" max="5" width="17.25" bestFit="1" customWidth="1"/>
    <col min="6" max="6" width="18.375" bestFit="1" customWidth="1"/>
    <col min="7" max="7" width="17.25" bestFit="1" customWidth="1"/>
  </cols>
  <sheetData>
    <row r="2" spans="2:7" ht="20.25">
      <c r="C2" s="697" t="s">
        <v>237</v>
      </c>
      <c r="D2" s="697"/>
      <c r="E2" s="697"/>
      <c r="F2" s="697"/>
      <c r="G2" s="148"/>
    </row>
    <row r="3" spans="2:7">
      <c r="B3" s="149"/>
      <c r="C3" s="715" t="s">
        <v>1296</v>
      </c>
      <c r="D3" s="715"/>
      <c r="E3" s="715"/>
      <c r="F3" s="715"/>
      <c r="G3" s="149"/>
    </row>
    <row r="4" spans="2:7">
      <c r="B4" s="341" t="s">
        <v>685</v>
      </c>
      <c r="C4" s="511"/>
      <c r="D4" s="511"/>
      <c r="E4" s="511"/>
      <c r="F4" s="511"/>
      <c r="G4" s="341"/>
    </row>
    <row r="5" spans="2:7">
      <c r="B5" s="152" t="s">
        <v>238</v>
      </c>
      <c r="C5" s="152" t="s">
        <v>239</v>
      </c>
      <c r="D5" s="152" t="s">
        <v>206</v>
      </c>
      <c r="E5" s="153" t="s">
        <v>240</v>
      </c>
      <c r="F5" s="153" t="s">
        <v>195</v>
      </c>
      <c r="G5" s="153" t="s">
        <v>241</v>
      </c>
    </row>
    <row r="6" spans="2:7">
      <c r="B6" s="211" t="s">
        <v>905</v>
      </c>
      <c r="C6" s="323" t="s">
        <v>251</v>
      </c>
      <c r="D6" s="217" t="s">
        <v>245</v>
      </c>
      <c r="E6" s="155">
        <v>583813003</v>
      </c>
      <c r="F6" s="155">
        <v>418538860</v>
      </c>
      <c r="G6" s="335">
        <f>E6-F6</f>
        <v>165274143</v>
      </c>
    </row>
    <row r="7" spans="2:7">
      <c r="B7" s="211"/>
      <c r="C7" s="323" t="s">
        <v>252</v>
      </c>
      <c r="D7" s="217" t="s">
        <v>245</v>
      </c>
      <c r="E7" s="155">
        <v>6315638652</v>
      </c>
      <c r="F7" s="155">
        <v>6315637652</v>
      </c>
      <c r="G7" s="335">
        <f t="shared" ref="G7:G35" si="0">E7-F7</f>
        <v>1000</v>
      </c>
    </row>
    <row r="8" spans="2:7">
      <c r="B8" s="548"/>
      <c r="C8" s="342" t="s">
        <v>904</v>
      </c>
      <c r="D8" s="549" t="s">
        <v>245</v>
      </c>
      <c r="E8" s="309">
        <v>45973919</v>
      </c>
      <c r="F8" s="309">
        <v>20677920</v>
      </c>
      <c r="G8" s="335">
        <f t="shared" si="0"/>
        <v>25295999</v>
      </c>
    </row>
    <row r="9" spans="2:7">
      <c r="B9" s="211"/>
      <c r="C9" s="323" t="s">
        <v>243</v>
      </c>
      <c r="D9" s="217" t="s">
        <v>242</v>
      </c>
      <c r="E9" s="155">
        <v>17200421</v>
      </c>
      <c r="F9" s="155">
        <v>12531582</v>
      </c>
      <c r="G9" s="335">
        <f t="shared" si="0"/>
        <v>4668839</v>
      </c>
    </row>
    <row r="10" spans="2:7">
      <c r="B10" s="211"/>
      <c r="C10" s="323" t="s">
        <v>854</v>
      </c>
      <c r="D10" s="217" t="s">
        <v>242</v>
      </c>
      <c r="E10" s="155">
        <v>9448361</v>
      </c>
      <c r="F10" s="155">
        <v>6883715</v>
      </c>
      <c r="G10" s="335">
        <f t="shared" si="0"/>
        <v>2564646</v>
      </c>
    </row>
    <row r="11" spans="2:7">
      <c r="B11" s="211"/>
      <c r="C11" s="323" t="s">
        <v>244</v>
      </c>
      <c r="D11" s="217" t="s">
        <v>245</v>
      </c>
      <c r="E11" s="155">
        <v>67928919</v>
      </c>
      <c r="F11" s="155">
        <v>38279388</v>
      </c>
      <c r="G11" s="335">
        <f t="shared" si="0"/>
        <v>29649531</v>
      </c>
    </row>
    <row r="12" spans="2:7">
      <c r="B12" s="211"/>
      <c r="C12" s="323" t="s">
        <v>246</v>
      </c>
      <c r="D12" s="217" t="s">
        <v>245</v>
      </c>
      <c r="E12" s="155">
        <v>81237108</v>
      </c>
      <c r="F12" s="155">
        <v>46968989</v>
      </c>
      <c r="G12" s="335">
        <f t="shared" si="0"/>
        <v>34268119</v>
      </c>
    </row>
    <row r="13" spans="2:7">
      <c r="B13" s="211"/>
      <c r="C13" s="323" t="s">
        <v>247</v>
      </c>
      <c r="D13" s="217" t="s">
        <v>245</v>
      </c>
      <c r="E13" s="155">
        <v>196750429</v>
      </c>
      <c r="F13" s="155">
        <v>164985361</v>
      </c>
      <c r="G13" s="335">
        <f t="shared" si="0"/>
        <v>31765068</v>
      </c>
    </row>
    <row r="14" spans="2:7">
      <c r="B14" s="211"/>
      <c r="C14" s="323" t="s">
        <v>248</v>
      </c>
      <c r="D14" s="217" t="s">
        <v>245</v>
      </c>
      <c r="E14" s="155">
        <v>51523197</v>
      </c>
      <c r="F14" s="155">
        <v>34153224</v>
      </c>
      <c r="G14" s="335">
        <f t="shared" si="0"/>
        <v>17369973</v>
      </c>
    </row>
    <row r="15" spans="2:7">
      <c r="B15" s="211"/>
      <c r="C15" s="323" t="s">
        <v>249</v>
      </c>
      <c r="D15" s="217" t="s">
        <v>245</v>
      </c>
      <c r="E15" s="155">
        <v>21305462</v>
      </c>
      <c r="F15" s="155">
        <v>15522358</v>
      </c>
      <c r="G15" s="335">
        <f t="shared" si="0"/>
        <v>5783104</v>
      </c>
    </row>
    <row r="16" spans="2:7">
      <c r="B16" s="211"/>
      <c r="C16" s="323" t="s">
        <v>250</v>
      </c>
      <c r="D16" s="217" t="s">
        <v>245</v>
      </c>
      <c r="E16" s="155">
        <v>49489780</v>
      </c>
      <c r="F16" s="155">
        <v>36261571</v>
      </c>
      <c r="G16" s="335">
        <f t="shared" si="0"/>
        <v>13228209</v>
      </c>
    </row>
    <row r="17" spans="2:7">
      <c r="B17" s="211"/>
      <c r="C17" s="323" t="s">
        <v>253</v>
      </c>
      <c r="D17" s="217" t="s">
        <v>245</v>
      </c>
      <c r="E17" s="155">
        <v>466572780</v>
      </c>
      <c r="F17" s="155">
        <v>339723430</v>
      </c>
      <c r="G17" s="335">
        <f t="shared" si="0"/>
        <v>126849350</v>
      </c>
    </row>
    <row r="18" spans="2:7">
      <c r="B18" s="211"/>
      <c r="C18" s="323" t="s">
        <v>257</v>
      </c>
      <c r="D18" s="217" t="s">
        <v>245</v>
      </c>
      <c r="E18" s="155">
        <v>11631133</v>
      </c>
      <c r="F18" s="155">
        <v>5898707</v>
      </c>
      <c r="G18" s="335">
        <f t="shared" si="0"/>
        <v>5732426</v>
      </c>
    </row>
    <row r="19" spans="2:7">
      <c r="B19" s="211"/>
      <c r="C19" s="323" t="s">
        <v>258</v>
      </c>
      <c r="D19" s="217" t="s">
        <v>245</v>
      </c>
      <c r="E19" s="155">
        <v>14210463</v>
      </c>
      <c r="F19" s="155">
        <v>12007267</v>
      </c>
      <c r="G19" s="335">
        <f t="shared" si="0"/>
        <v>2203196</v>
      </c>
    </row>
    <row r="20" spans="2:7">
      <c r="B20" s="211"/>
      <c r="C20" s="323" t="s">
        <v>254</v>
      </c>
      <c r="D20" s="217" t="s">
        <v>245</v>
      </c>
      <c r="E20" s="155">
        <v>35833006</v>
      </c>
      <c r="F20" s="155">
        <v>35832006</v>
      </c>
      <c r="G20" s="335">
        <f t="shared" si="0"/>
        <v>1000</v>
      </c>
    </row>
    <row r="21" spans="2:7">
      <c r="B21" s="211"/>
      <c r="C21" s="323" t="s">
        <v>255</v>
      </c>
      <c r="D21" s="217" t="s">
        <v>245</v>
      </c>
      <c r="E21" s="155">
        <v>29842106</v>
      </c>
      <c r="F21" s="155">
        <v>29841106</v>
      </c>
      <c r="G21" s="335">
        <f t="shared" si="0"/>
        <v>1000</v>
      </c>
    </row>
    <row r="22" spans="2:7">
      <c r="B22" s="211"/>
      <c r="C22" s="323" t="s">
        <v>256</v>
      </c>
      <c r="D22" s="217" t="s">
        <v>245</v>
      </c>
      <c r="E22" s="155">
        <v>469737249</v>
      </c>
      <c r="F22" s="155">
        <v>175401464</v>
      </c>
      <c r="G22" s="335">
        <f t="shared" si="0"/>
        <v>294335785</v>
      </c>
    </row>
    <row r="23" spans="2:7">
      <c r="B23" s="211"/>
      <c r="C23" s="323" t="s">
        <v>259</v>
      </c>
      <c r="D23" s="217" t="s">
        <v>260</v>
      </c>
      <c r="E23" s="155">
        <v>20144465</v>
      </c>
      <c r="F23" s="155">
        <v>20143465</v>
      </c>
      <c r="G23" s="335">
        <f t="shared" si="0"/>
        <v>1000</v>
      </c>
    </row>
    <row r="24" spans="2:7">
      <c r="B24" s="211"/>
      <c r="C24" s="323" t="s">
        <v>261</v>
      </c>
      <c r="D24" s="217" t="s">
        <v>262</v>
      </c>
      <c r="E24" s="155">
        <v>47482198</v>
      </c>
      <c r="F24" s="155">
        <v>40993911</v>
      </c>
      <c r="G24" s="335">
        <f t="shared" si="0"/>
        <v>6488287</v>
      </c>
    </row>
    <row r="25" spans="2:7">
      <c r="B25" s="211"/>
      <c r="C25" s="323" t="s">
        <v>263</v>
      </c>
      <c r="D25" s="217" t="s">
        <v>264</v>
      </c>
      <c r="E25" s="155">
        <v>67300000</v>
      </c>
      <c r="F25" s="155">
        <v>30144793</v>
      </c>
      <c r="G25" s="335">
        <f t="shared" si="0"/>
        <v>37155207</v>
      </c>
    </row>
    <row r="26" spans="2:7">
      <c r="B26" s="211"/>
      <c r="C26" s="323" t="s">
        <v>265</v>
      </c>
      <c r="D26" s="217" t="s">
        <v>266</v>
      </c>
      <c r="E26" s="155">
        <v>16366684369</v>
      </c>
      <c r="F26" s="155">
        <v>12371869642</v>
      </c>
      <c r="G26" s="335">
        <f t="shared" si="0"/>
        <v>3994814727</v>
      </c>
    </row>
    <row r="27" spans="2:7">
      <c r="B27" s="211"/>
      <c r="C27" s="323" t="s">
        <v>267</v>
      </c>
      <c r="D27" s="217" t="s">
        <v>268</v>
      </c>
      <c r="E27" s="155">
        <v>15758028134</v>
      </c>
      <c r="F27" s="155">
        <v>10415280464</v>
      </c>
      <c r="G27" s="335">
        <f t="shared" si="0"/>
        <v>5342747670</v>
      </c>
    </row>
    <row r="28" spans="2:7">
      <c r="B28" s="211"/>
      <c r="C28" s="323" t="s">
        <v>269</v>
      </c>
      <c r="D28" s="217" t="s">
        <v>270</v>
      </c>
      <c r="E28" s="155">
        <v>407951082</v>
      </c>
      <c r="F28" s="155">
        <v>259542245</v>
      </c>
      <c r="G28" s="335">
        <f t="shared" si="0"/>
        <v>148408837</v>
      </c>
    </row>
    <row r="29" spans="2:7">
      <c r="B29" s="211"/>
      <c r="C29" s="323" t="s">
        <v>271</v>
      </c>
      <c r="D29" s="217" t="s">
        <v>272</v>
      </c>
      <c r="E29" s="155">
        <v>32015000</v>
      </c>
      <c r="F29" s="155">
        <v>17208067</v>
      </c>
      <c r="G29" s="335">
        <f t="shared" si="0"/>
        <v>14806933</v>
      </c>
    </row>
    <row r="30" spans="2:7">
      <c r="B30" s="211"/>
      <c r="C30" s="323" t="s">
        <v>273</v>
      </c>
      <c r="D30" s="217" t="s">
        <v>274</v>
      </c>
      <c r="E30" s="155">
        <v>74544570</v>
      </c>
      <c r="F30" s="155">
        <v>40031146</v>
      </c>
      <c r="G30" s="335">
        <f t="shared" si="0"/>
        <v>34513424</v>
      </c>
    </row>
    <row r="31" spans="2:7">
      <c r="B31" s="211"/>
      <c r="C31" s="323" t="s">
        <v>275</v>
      </c>
      <c r="D31" s="217" t="s">
        <v>276</v>
      </c>
      <c r="E31" s="155">
        <v>45405520</v>
      </c>
      <c r="F31" s="155">
        <v>24273768</v>
      </c>
      <c r="G31" s="335">
        <f t="shared" si="0"/>
        <v>21131752</v>
      </c>
    </row>
    <row r="32" spans="2:7">
      <c r="B32" s="211"/>
      <c r="C32" s="323" t="s">
        <v>277</v>
      </c>
      <c r="D32" s="217" t="s">
        <v>278</v>
      </c>
      <c r="E32" s="155">
        <v>176262000</v>
      </c>
      <c r="F32" s="155">
        <v>78583475</v>
      </c>
      <c r="G32" s="335">
        <f t="shared" si="0"/>
        <v>97678525</v>
      </c>
    </row>
    <row r="33" spans="2:11">
      <c r="B33" s="211"/>
      <c r="C33" s="323" t="s">
        <v>279</v>
      </c>
      <c r="D33" s="217" t="s">
        <v>280</v>
      </c>
      <c r="E33" s="155">
        <v>164542000</v>
      </c>
      <c r="F33" s="155">
        <v>58960886</v>
      </c>
      <c r="G33" s="335">
        <f t="shared" si="0"/>
        <v>105581114</v>
      </c>
    </row>
    <row r="34" spans="2:11">
      <c r="B34" s="211"/>
      <c r="C34" s="343" t="s">
        <v>281</v>
      </c>
      <c r="D34" s="217" t="s">
        <v>282</v>
      </c>
      <c r="E34" s="158">
        <v>102200000</v>
      </c>
      <c r="F34" s="155">
        <v>17672086</v>
      </c>
      <c r="G34" s="335">
        <f t="shared" si="0"/>
        <v>84527914</v>
      </c>
    </row>
    <row r="35" spans="2:11">
      <c r="B35" s="211"/>
      <c r="C35" s="343" t="s">
        <v>730</v>
      </c>
      <c r="D35" s="217" t="s">
        <v>731</v>
      </c>
      <c r="E35" s="158">
        <v>52979000</v>
      </c>
      <c r="F35" s="155">
        <v>11478787</v>
      </c>
      <c r="G35" s="335">
        <f t="shared" si="0"/>
        <v>41500213</v>
      </c>
    </row>
    <row r="36" spans="2:11">
      <c r="B36" s="567"/>
      <c r="C36" s="343" t="s">
        <v>732</v>
      </c>
      <c r="D36" s="217" t="s">
        <v>733</v>
      </c>
      <c r="E36" s="158">
        <v>346648400</v>
      </c>
      <c r="F36" s="155">
        <v>63552208</v>
      </c>
      <c r="G36" s="335">
        <f t="shared" ref="G36:G39" si="1">E36-F36</f>
        <v>283096192</v>
      </c>
    </row>
    <row r="37" spans="2:11">
      <c r="B37" s="567"/>
      <c r="C37" s="323" t="s">
        <v>975</v>
      </c>
      <c r="D37" s="217" t="s">
        <v>977</v>
      </c>
      <c r="E37" s="155">
        <v>45100000</v>
      </c>
      <c r="F37" s="155">
        <v>3946253</v>
      </c>
      <c r="G37" s="335">
        <f t="shared" si="1"/>
        <v>41153747</v>
      </c>
    </row>
    <row r="38" spans="2:11">
      <c r="B38" s="211"/>
      <c r="C38" s="323" t="s">
        <v>976</v>
      </c>
      <c r="D38" s="217" t="s">
        <v>978</v>
      </c>
      <c r="E38" s="155">
        <v>180400000</v>
      </c>
      <c r="F38" s="155">
        <v>15785003</v>
      </c>
      <c r="G38" s="335">
        <f t="shared" si="1"/>
        <v>164614997</v>
      </c>
    </row>
    <row r="39" spans="2:11">
      <c r="B39" s="211"/>
      <c r="C39" s="323" t="s">
        <v>1099</v>
      </c>
      <c r="D39" s="217" t="s">
        <v>1100</v>
      </c>
      <c r="E39" s="155">
        <v>85000000</v>
      </c>
      <c r="F39" s="155">
        <v>4250003</v>
      </c>
      <c r="G39" s="335">
        <f t="shared" si="1"/>
        <v>80749997</v>
      </c>
    </row>
    <row r="40" spans="2:11">
      <c r="B40" s="712" t="s">
        <v>283</v>
      </c>
      <c r="C40" s="713"/>
      <c r="D40" s="714"/>
      <c r="E40" s="327">
        <f>SUM(E6:E39)</f>
        <v>42440822726</v>
      </c>
      <c r="F40" s="327">
        <f>SUM(F6:F39)</f>
        <v>31182860802</v>
      </c>
      <c r="G40" s="160">
        <f>SUM(G6:G39)</f>
        <v>11257961924</v>
      </c>
    </row>
    <row r="42" spans="2:11">
      <c r="E42" s="4" t="str">
        <f>'재무상태표 '!C29</f>
        <v>42,440,822,726</v>
      </c>
      <c r="F42" s="209">
        <f>'재무상태표 '!C30</f>
        <v>-31182860802</v>
      </c>
      <c r="G42" s="3">
        <f>'재무상태표 '!D30</f>
        <v>11257961924</v>
      </c>
      <c r="K42" s="172"/>
    </row>
    <row r="44" spans="2:11">
      <c r="F44" s="527">
        <f>F42+F40</f>
        <v>0</v>
      </c>
    </row>
  </sheetData>
  <mergeCells count="3">
    <mergeCell ref="B40:D40"/>
    <mergeCell ref="C2:F2"/>
    <mergeCell ref="C3:F3"/>
  </mergeCells>
  <phoneticPr fontId="0" type="Hiragana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5"/>
  <sheetViews>
    <sheetView topLeftCell="B43" workbookViewId="0">
      <selection activeCell="C2" sqref="C2:E2"/>
    </sheetView>
  </sheetViews>
  <sheetFormatPr defaultRowHeight="16.5"/>
  <cols>
    <col min="1" max="1" width="5.5" customWidth="1"/>
    <col min="2" max="2" width="18.25" customWidth="1"/>
    <col min="3" max="3" width="43.875" bestFit="1" customWidth="1"/>
    <col min="4" max="4" width="11.625" bestFit="1" customWidth="1"/>
    <col min="5" max="5" width="17.25" bestFit="1" customWidth="1"/>
    <col min="6" max="6" width="18.375" bestFit="1" customWidth="1"/>
    <col min="7" max="7" width="17.25" bestFit="1" customWidth="1"/>
  </cols>
  <sheetData>
    <row r="2" spans="2:7" ht="20.25">
      <c r="C2" s="697" t="s">
        <v>284</v>
      </c>
      <c r="D2" s="697"/>
      <c r="E2" s="697"/>
      <c r="F2" s="215"/>
      <c r="G2" s="148"/>
    </row>
    <row r="3" spans="2:7">
      <c r="B3" s="149"/>
      <c r="C3" s="149"/>
      <c r="D3" s="149"/>
      <c r="E3" s="149"/>
      <c r="F3" s="149"/>
      <c r="G3" s="149"/>
    </row>
    <row r="4" spans="2:7">
      <c r="B4" s="341" t="s">
        <v>1297</v>
      </c>
      <c r="C4" s="341"/>
      <c r="D4" s="341"/>
      <c r="E4" s="341"/>
      <c r="F4" s="341"/>
      <c r="G4" s="341"/>
    </row>
    <row r="5" spans="2:7">
      <c r="B5" s="152" t="s">
        <v>99</v>
      </c>
      <c r="C5" s="152" t="s">
        <v>285</v>
      </c>
      <c r="D5" s="152" t="s">
        <v>206</v>
      </c>
      <c r="E5" s="153" t="s">
        <v>207</v>
      </c>
      <c r="F5" s="153" t="s">
        <v>286</v>
      </c>
      <c r="G5" s="153" t="s">
        <v>241</v>
      </c>
    </row>
    <row r="6" spans="2:7">
      <c r="B6" s="213" t="s">
        <v>287</v>
      </c>
      <c r="C6" s="342" t="s">
        <v>288</v>
      </c>
      <c r="D6" s="308" t="s">
        <v>289</v>
      </c>
      <c r="E6" s="309">
        <v>7962381467</v>
      </c>
      <c r="F6" s="166">
        <v>7962380467</v>
      </c>
      <c r="G6" s="332">
        <f>E6-F6</f>
        <v>1000</v>
      </c>
    </row>
    <row r="7" spans="2:7">
      <c r="B7" s="211"/>
      <c r="C7" s="323" t="s">
        <v>290</v>
      </c>
      <c r="D7" s="217" t="s">
        <v>291</v>
      </c>
      <c r="E7" s="155">
        <v>1214942800</v>
      </c>
      <c r="F7" s="173">
        <v>1021168047</v>
      </c>
      <c r="G7" s="335">
        <f>E7-F7</f>
        <v>193774753</v>
      </c>
    </row>
    <row r="8" spans="2:7">
      <c r="B8" s="211"/>
      <c r="C8" s="323" t="s">
        <v>292</v>
      </c>
      <c r="D8" s="217" t="s">
        <v>242</v>
      </c>
      <c r="E8" s="155">
        <v>1126790999</v>
      </c>
      <c r="F8" s="173">
        <v>1126789999</v>
      </c>
      <c r="G8" s="335">
        <f t="shared" ref="G8:G43" si="0">E8-F8</f>
        <v>1000</v>
      </c>
    </row>
    <row r="9" spans="2:7">
      <c r="B9" s="211"/>
      <c r="C9" s="323" t="s">
        <v>292</v>
      </c>
      <c r="D9" s="217" t="s">
        <v>293</v>
      </c>
      <c r="E9" s="155">
        <v>3026300000</v>
      </c>
      <c r="F9" s="173">
        <v>3026299000</v>
      </c>
      <c r="G9" s="335">
        <f t="shared" si="0"/>
        <v>1000</v>
      </c>
    </row>
    <row r="10" spans="2:7">
      <c r="B10" s="211"/>
      <c r="C10" s="323" t="s">
        <v>296</v>
      </c>
      <c r="D10" s="217" t="s">
        <v>245</v>
      </c>
      <c r="E10" s="155">
        <v>5303832173</v>
      </c>
      <c r="F10" s="173">
        <v>5303831173</v>
      </c>
      <c r="G10" s="335">
        <f>E10-F10</f>
        <v>1000</v>
      </c>
    </row>
    <row r="11" spans="2:7">
      <c r="B11" s="211"/>
      <c r="C11" s="323" t="s">
        <v>296</v>
      </c>
      <c r="D11" s="217" t="s">
        <v>297</v>
      </c>
      <c r="E11" s="155">
        <v>1986039964</v>
      </c>
      <c r="F11" s="173">
        <v>1207821571</v>
      </c>
      <c r="G11" s="335">
        <f>E11-F11</f>
        <v>778218393</v>
      </c>
    </row>
    <row r="12" spans="2:7">
      <c r="B12" s="211"/>
      <c r="C12" s="323" t="s">
        <v>294</v>
      </c>
      <c r="D12" s="217" t="s">
        <v>245</v>
      </c>
      <c r="E12" s="155">
        <v>1314381078</v>
      </c>
      <c r="F12" s="173">
        <v>1314380078</v>
      </c>
      <c r="G12" s="335">
        <f t="shared" si="0"/>
        <v>1000</v>
      </c>
    </row>
    <row r="13" spans="2:7">
      <c r="B13" s="211"/>
      <c r="C13" s="323" t="s">
        <v>294</v>
      </c>
      <c r="D13" s="217" t="s">
        <v>295</v>
      </c>
      <c r="E13" s="155">
        <v>373735000</v>
      </c>
      <c r="F13" s="173">
        <v>318191184</v>
      </c>
      <c r="G13" s="335">
        <f t="shared" si="0"/>
        <v>55543816</v>
      </c>
    </row>
    <row r="14" spans="2:7">
      <c r="B14" s="211"/>
      <c r="C14" s="323" t="s">
        <v>298</v>
      </c>
      <c r="D14" s="217" t="s">
        <v>245</v>
      </c>
      <c r="E14" s="155">
        <v>2083115331</v>
      </c>
      <c r="F14" s="173">
        <v>2083114331</v>
      </c>
      <c r="G14" s="335">
        <f t="shared" si="0"/>
        <v>1000</v>
      </c>
    </row>
    <row r="15" spans="2:7">
      <c r="B15" s="211"/>
      <c r="C15" s="323" t="s">
        <v>298</v>
      </c>
      <c r="D15" s="217" t="s">
        <v>299</v>
      </c>
      <c r="E15" s="155">
        <v>252480000</v>
      </c>
      <c r="F15" s="173">
        <v>128676500</v>
      </c>
      <c r="G15" s="335">
        <f t="shared" si="0"/>
        <v>123803500</v>
      </c>
    </row>
    <row r="16" spans="2:7">
      <c r="B16" s="211"/>
      <c r="C16" s="323" t="s">
        <v>300</v>
      </c>
      <c r="D16" s="217" t="s">
        <v>245</v>
      </c>
      <c r="E16" s="155">
        <v>2391700543</v>
      </c>
      <c r="F16" s="173">
        <v>2391699543</v>
      </c>
      <c r="G16" s="335">
        <f t="shared" si="0"/>
        <v>1000</v>
      </c>
    </row>
    <row r="17" spans="2:7">
      <c r="B17" s="211"/>
      <c r="C17" s="323" t="s">
        <v>301</v>
      </c>
      <c r="D17" s="217" t="s">
        <v>302</v>
      </c>
      <c r="E17" s="155">
        <v>293590000</v>
      </c>
      <c r="F17" s="173">
        <v>214007204</v>
      </c>
      <c r="G17" s="335">
        <f t="shared" si="0"/>
        <v>79582796</v>
      </c>
    </row>
    <row r="18" spans="2:7">
      <c r="B18" s="211"/>
      <c r="C18" s="323" t="s">
        <v>303</v>
      </c>
      <c r="D18" s="217" t="s">
        <v>245</v>
      </c>
      <c r="E18" s="155">
        <v>369906738</v>
      </c>
      <c r="F18" s="173">
        <v>369905738</v>
      </c>
      <c r="G18" s="335">
        <f t="shared" si="0"/>
        <v>1000</v>
      </c>
    </row>
    <row r="19" spans="2:7">
      <c r="B19" s="211"/>
      <c r="C19" s="323" t="s">
        <v>304</v>
      </c>
      <c r="D19" s="217" t="s">
        <v>305</v>
      </c>
      <c r="E19" s="155">
        <v>295300000</v>
      </c>
      <c r="F19" s="173">
        <v>182375002</v>
      </c>
      <c r="G19" s="335">
        <f t="shared" si="0"/>
        <v>112924998</v>
      </c>
    </row>
    <row r="20" spans="2:7">
      <c r="B20" s="211"/>
      <c r="C20" s="323" t="s">
        <v>306</v>
      </c>
      <c r="D20" s="217" t="s">
        <v>307</v>
      </c>
      <c r="E20" s="155">
        <v>1263060000</v>
      </c>
      <c r="F20" s="173">
        <v>1021717743</v>
      </c>
      <c r="G20" s="335">
        <f t="shared" si="0"/>
        <v>241342257</v>
      </c>
    </row>
    <row r="21" spans="2:7">
      <c r="B21" s="211"/>
      <c r="C21" s="323" t="s">
        <v>308</v>
      </c>
      <c r="D21" s="217" t="s">
        <v>309</v>
      </c>
      <c r="E21" s="155">
        <v>123240000</v>
      </c>
      <c r="F21" s="173">
        <v>95478913</v>
      </c>
      <c r="G21" s="335">
        <f t="shared" si="0"/>
        <v>27761087</v>
      </c>
    </row>
    <row r="22" spans="2:7">
      <c r="B22" s="211"/>
      <c r="C22" s="323" t="s">
        <v>310</v>
      </c>
      <c r="D22" s="217" t="s">
        <v>245</v>
      </c>
      <c r="E22" s="155">
        <v>67418166</v>
      </c>
      <c r="F22" s="173">
        <v>67417166</v>
      </c>
      <c r="G22" s="335">
        <f t="shared" si="0"/>
        <v>1000</v>
      </c>
    </row>
    <row r="23" spans="2:7">
      <c r="B23" s="211"/>
      <c r="C23" s="323" t="s">
        <v>311</v>
      </c>
      <c r="D23" s="217" t="s">
        <v>312</v>
      </c>
      <c r="E23" s="155">
        <v>48320000</v>
      </c>
      <c r="F23" s="173">
        <v>41568001</v>
      </c>
      <c r="G23" s="335">
        <f t="shared" si="0"/>
        <v>6751999</v>
      </c>
    </row>
    <row r="24" spans="2:7">
      <c r="B24" s="211"/>
      <c r="C24" s="323" t="s">
        <v>313</v>
      </c>
      <c r="D24" s="217" t="s">
        <v>245</v>
      </c>
      <c r="E24" s="155">
        <v>467677449</v>
      </c>
      <c r="F24" s="173">
        <v>467676449</v>
      </c>
      <c r="G24" s="335">
        <f t="shared" si="0"/>
        <v>1000</v>
      </c>
    </row>
    <row r="25" spans="2:7">
      <c r="B25" s="211"/>
      <c r="C25" s="323" t="s">
        <v>314</v>
      </c>
      <c r="D25" s="217" t="s">
        <v>315</v>
      </c>
      <c r="E25" s="155">
        <v>150135000</v>
      </c>
      <c r="F25" s="173">
        <v>84689939</v>
      </c>
      <c r="G25" s="335">
        <f t="shared" si="0"/>
        <v>65445061</v>
      </c>
    </row>
    <row r="26" spans="2:7">
      <c r="B26" s="211"/>
      <c r="C26" s="323" t="s">
        <v>316</v>
      </c>
      <c r="D26" s="217" t="s">
        <v>245</v>
      </c>
      <c r="E26" s="155">
        <v>1473983198</v>
      </c>
      <c r="F26" s="173">
        <v>1473982198</v>
      </c>
      <c r="G26" s="335">
        <f t="shared" si="0"/>
        <v>1000</v>
      </c>
    </row>
    <row r="27" spans="2:7">
      <c r="B27" s="211"/>
      <c r="C27" s="323" t="s">
        <v>317</v>
      </c>
      <c r="D27" s="217" t="s">
        <v>318</v>
      </c>
      <c r="E27" s="155">
        <v>1544917522</v>
      </c>
      <c r="F27" s="173">
        <v>1295135882</v>
      </c>
      <c r="G27" s="335">
        <f t="shared" si="0"/>
        <v>249781640</v>
      </c>
    </row>
    <row r="28" spans="2:7">
      <c r="B28" s="211"/>
      <c r="C28" s="323" t="s">
        <v>319</v>
      </c>
      <c r="D28" s="217" t="s">
        <v>320</v>
      </c>
      <c r="E28" s="155">
        <v>994200000</v>
      </c>
      <c r="F28" s="173">
        <v>729719869</v>
      </c>
      <c r="G28" s="335">
        <f t="shared" si="0"/>
        <v>264480131</v>
      </c>
    </row>
    <row r="29" spans="2:7">
      <c r="B29" s="211"/>
      <c r="C29" s="323" t="s">
        <v>321</v>
      </c>
      <c r="D29" s="217" t="s">
        <v>322</v>
      </c>
      <c r="E29" s="155">
        <v>765380000</v>
      </c>
      <c r="F29" s="173">
        <v>564020008</v>
      </c>
      <c r="G29" s="335">
        <f t="shared" si="0"/>
        <v>201359992</v>
      </c>
    </row>
    <row r="30" spans="2:7">
      <c r="B30" s="211"/>
      <c r="C30" s="323" t="s">
        <v>323</v>
      </c>
      <c r="D30" s="217" t="s">
        <v>324</v>
      </c>
      <c r="E30" s="155">
        <v>129160000</v>
      </c>
      <c r="F30" s="173">
        <v>129159000</v>
      </c>
      <c r="G30" s="335">
        <f t="shared" si="0"/>
        <v>1000</v>
      </c>
    </row>
    <row r="31" spans="2:7">
      <c r="B31" s="211"/>
      <c r="C31" s="323" t="s">
        <v>325</v>
      </c>
      <c r="D31" s="217" t="s">
        <v>326</v>
      </c>
      <c r="E31" s="155">
        <v>3167626377</v>
      </c>
      <c r="F31" s="173">
        <v>2039460654</v>
      </c>
      <c r="G31" s="335">
        <f t="shared" si="0"/>
        <v>1128165723</v>
      </c>
    </row>
    <row r="32" spans="2:7">
      <c r="B32" s="211"/>
      <c r="C32" s="323" t="s">
        <v>327</v>
      </c>
      <c r="D32" s="217" t="s">
        <v>328</v>
      </c>
      <c r="E32" s="155">
        <v>138000000</v>
      </c>
      <c r="F32" s="173">
        <v>63825000</v>
      </c>
      <c r="G32" s="335">
        <f t="shared" si="0"/>
        <v>74175000</v>
      </c>
    </row>
    <row r="33" spans="2:7">
      <c r="B33" s="211"/>
      <c r="C33" s="323" t="s">
        <v>329</v>
      </c>
      <c r="D33" s="217" t="s">
        <v>328</v>
      </c>
      <c r="E33" s="155">
        <v>267494000</v>
      </c>
      <c r="F33" s="173">
        <v>123715976</v>
      </c>
      <c r="G33" s="335">
        <f t="shared" si="0"/>
        <v>143778024</v>
      </c>
    </row>
    <row r="34" spans="2:7">
      <c r="B34" s="211"/>
      <c r="C34" s="345" t="s">
        <v>330</v>
      </c>
      <c r="D34" s="217" t="s">
        <v>331</v>
      </c>
      <c r="E34" s="155">
        <v>751539714</v>
      </c>
      <c r="F34" s="173">
        <v>306903713</v>
      </c>
      <c r="G34" s="335">
        <f t="shared" si="0"/>
        <v>444636001</v>
      </c>
    </row>
    <row r="35" spans="2:7">
      <c r="B35" s="211"/>
      <c r="C35" s="323" t="s">
        <v>332</v>
      </c>
      <c r="D35" s="217" t="s">
        <v>333</v>
      </c>
      <c r="E35" s="155">
        <v>247475748</v>
      </c>
      <c r="F35" s="173">
        <v>101052598</v>
      </c>
      <c r="G35" s="335">
        <f t="shared" si="0"/>
        <v>146423150</v>
      </c>
    </row>
    <row r="36" spans="2:7">
      <c r="B36" s="211"/>
      <c r="C36" s="323" t="s">
        <v>334</v>
      </c>
      <c r="D36" s="217" t="s">
        <v>335</v>
      </c>
      <c r="E36" s="155">
        <v>309335000</v>
      </c>
      <c r="F36" s="173">
        <v>126311795</v>
      </c>
      <c r="G36" s="335">
        <f t="shared" si="0"/>
        <v>183023205</v>
      </c>
    </row>
    <row r="37" spans="2:7">
      <c r="B37" s="211"/>
      <c r="C37" s="323" t="s">
        <v>336</v>
      </c>
      <c r="D37" s="217" t="s">
        <v>337</v>
      </c>
      <c r="E37" s="155">
        <v>22860000</v>
      </c>
      <c r="F37" s="173">
        <v>9334500</v>
      </c>
      <c r="G37" s="335">
        <f t="shared" si="0"/>
        <v>13525500</v>
      </c>
    </row>
    <row r="38" spans="2:7">
      <c r="B38" s="211"/>
      <c r="C38" s="323" t="s">
        <v>338</v>
      </c>
      <c r="D38" s="217" t="s">
        <v>337</v>
      </c>
      <c r="E38" s="155">
        <v>24640000</v>
      </c>
      <c r="F38" s="173">
        <v>10061336</v>
      </c>
      <c r="G38" s="335">
        <f t="shared" si="0"/>
        <v>14578664</v>
      </c>
    </row>
    <row r="39" spans="2:7">
      <c r="B39" s="211"/>
      <c r="C39" s="343" t="s">
        <v>339</v>
      </c>
      <c r="D39" s="310" t="s">
        <v>340</v>
      </c>
      <c r="E39" s="158">
        <v>101000000</v>
      </c>
      <c r="F39" s="173">
        <v>36191668</v>
      </c>
      <c r="G39" s="344">
        <f t="shared" si="0"/>
        <v>64808332</v>
      </c>
    </row>
    <row r="40" spans="2:7">
      <c r="B40" s="211"/>
      <c r="C40" s="343" t="s">
        <v>341</v>
      </c>
      <c r="D40" s="310" t="s">
        <v>342</v>
      </c>
      <c r="E40" s="158">
        <v>17800000</v>
      </c>
      <c r="F40" s="173">
        <v>6230003</v>
      </c>
      <c r="G40" s="344">
        <f t="shared" si="0"/>
        <v>11569997</v>
      </c>
    </row>
    <row r="41" spans="2:7">
      <c r="B41" s="211"/>
      <c r="C41" s="323" t="s">
        <v>343</v>
      </c>
      <c r="D41" s="310" t="s">
        <v>344</v>
      </c>
      <c r="E41" s="158">
        <v>189000000</v>
      </c>
      <c r="F41" s="173">
        <v>62212500</v>
      </c>
      <c r="G41" s="344">
        <f t="shared" si="0"/>
        <v>126787500</v>
      </c>
    </row>
    <row r="42" spans="2:7">
      <c r="B42" s="211"/>
      <c r="C42" s="343" t="s">
        <v>345</v>
      </c>
      <c r="D42" s="310" t="s">
        <v>346</v>
      </c>
      <c r="E42" s="158">
        <v>810000000</v>
      </c>
      <c r="F42" s="173">
        <v>199125000</v>
      </c>
      <c r="G42" s="344">
        <f t="shared" si="0"/>
        <v>610875000</v>
      </c>
    </row>
    <row r="43" spans="2:7">
      <c r="B43" s="211"/>
      <c r="C43" s="343" t="s">
        <v>734</v>
      </c>
      <c r="D43" s="310" t="s">
        <v>735</v>
      </c>
      <c r="E43" s="158">
        <v>4153791521</v>
      </c>
      <c r="F43" s="173">
        <v>934603095</v>
      </c>
      <c r="G43" s="344">
        <f t="shared" si="0"/>
        <v>3219188426</v>
      </c>
    </row>
    <row r="44" spans="2:7">
      <c r="B44" s="538"/>
      <c r="C44" s="323" t="s">
        <v>736</v>
      </c>
      <c r="D44" s="310" t="s">
        <v>737</v>
      </c>
      <c r="E44" s="158">
        <v>479722320</v>
      </c>
      <c r="F44" s="173">
        <v>95944464</v>
      </c>
      <c r="G44" s="344">
        <f t="shared" ref="G44:G47" si="1">E44-F44</f>
        <v>383777856</v>
      </c>
    </row>
    <row r="45" spans="2:7">
      <c r="B45" s="538"/>
      <c r="C45" s="343" t="s">
        <v>855</v>
      </c>
      <c r="D45" s="310" t="s">
        <v>858</v>
      </c>
      <c r="E45" s="158">
        <v>33000000</v>
      </c>
      <c r="F45" s="173">
        <v>5087500</v>
      </c>
      <c r="G45" s="344">
        <f t="shared" si="1"/>
        <v>27912500</v>
      </c>
    </row>
    <row r="46" spans="2:7">
      <c r="B46" s="538"/>
      <c r="C46" s="343" t="s">
        <v>856</v>
      </c>
      <c r="D46" s="310" t="s">
        <v>859</v>
      </c>
      <c r="E46" s="158">
        <v>59000000</v>
      </c>
      <c r="F46" s="173">
        <v>8604168</v>
      </c>
      <c r="G46" s="344">
        <f t="shared" si="1"/>
        <v>50395832</v>
      </c>
    </row>
    <row r="47" spans="2:7">
      <c r="B47" s="211"/>
      <c r="C47" s="323" t="s">
        <v>857</v>
      </c>
      <c r="D47" s="310" t="s">
        <v>860</v>
      </c>
      <c r="E47" s="158">
        <v>646300000</v>
      </c>
      <c r="F47" s="173">
        <v>88866253</v>
      </c>
      <c r="G47" s="344">
        <f t="shared" si="1"/>
        <v>557433747</v>
      </c>
    </row>
    <row r="48" spans="2:7">
      <c r="B48" s="553"/>
      <c r="C48" s="323" t="s">
        <v>946</v>
      </c>
      <c r="D48" s="561" t="s">
        <v>947</v>
      </c>
      <c r="E48" s="158">
        <v>44000000</v>
      </c>
      <c r="F48" s="155">
        <v>4400001</v>
      </c>
      <c r="G48" s="344">
        <f t="shared" ref="G48" si="2">E48-F48</f>
        <v>39599999</v>
      </c>
    </row>
    <row r="49" spans="2:7">
      <c r="B49" s="585"/>
      <c r="C49" s="323" t="s">
        <v>948</v>
      </c>
      <c r="D49" s="561" t="s">
        <v>947</v>
      </c>
      <c r="E49" s="158">
        <v>23500000</v>
      </c>
      <c r="F49" s="173">
        <v>2350003</v>
      </c>
      <c r="G49" s="344">
        <f t="shared" ref="G49" si="3">E49-F49</f>
        <v>21149997</v>
      </c>
    </row>
    <row r="50" spans="2:7">
      <c r="B50" s="553"/>
      <c r="C50" s="323"/>
      <c r="D50" s="561"/>
      <c r="E50" s="158"/>
      <c r="F50" s="155"/>
      <c r="G50" s="344"/>
    </row>
    <row r="51" spans="2:7">
      <c r="B51" s="712" t="s">
        <v>348</v>
      </c>
      <c r="C51" s="713"/>
      <c r="D51" s="714"/>
      <c r="E51" s="327">
        <f>SUM(E6:E50)</f>
        <v>46508072108</v>
      </c>
      <c r="F51" s="327">
        <f>SUM(F6:F50)</f>
        <v>36845485232</v>
      </c>
      <c r="G51" s="327">
        <f>SUM(G6:G50)</f>
        <v>9662586876</v>
      </c>
    </row>
    <row r="53" spans="2:7">
      <c r="E53" s="4" t="str">
        <f>'재무상태표 '!C31</f>
        <v>46,508,072,108</v>
      </c>
      <c r="F53" s="209">
        <f>'재무상태표 '!C32</f>
        <v>-36845485232</v>
      </c>
      <c r="G53" s="3">
        <f>'재무상태표 '!D32</f>
        <v>9662586876</v>
      </c>
    </row>
    <row r="54" spans="2:7">
      <c r="F54" s="518">
        <f>F51+F53</f>
        <v>0</v>
      </c>
    </row>
    <row r="55" spans="2:7">
      <c r="F55" s="172"/>
    </row>
  </sheetData>
  <mergeCells count="2">
    <mergeCell ref="B51:D51"/>
    <mergeCell ref="C2:E2"/>
  </mergeCells>
  <phoneticPr fontId="4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D2" sqref="D2"/>
    </sheetView>
  </sheetViews>
  <sheetFormatPr defaultRowHeight="16.5"/>
  <cols>
    <col min="1" max="1" width="4" customWidth="1"/>
    <col min="2" max="2" width="18.375" bestFit="1" customWidth="1"/>
    <col min="3" max="3" width="9.5" bestFit="1" customWidth="1"/>
    <col min="4" max="4" width="22.5" customWidth="1"/>
    <col min="5" max="5" width="11.625" bestFit="1" customWidth="1"/>
    <col min="6" max="6" width="13.875" bestFit="1" customWidth="1"/>
    <col min="7" max="7" width="18.375" bestFit="1" customWidth="1"/>
    <col min="8" max="8" width="16.125" bestFit="1" customWidth="1"/>
  </cols>
  <sheetData>
    <row r="2" spans="2:8" ht="20.25">
      <c r="C2" s="148"/>
      <c r="D2" s="148" t="s">
        <v>349</v>
      </c>
      <c r="E2" s="148"/>
      <c r="F2" s="148"/>
      <c r="G2" s="148"/>
      <c r="H2" s="148"/>
    </row>
    <row r="3" spans="2:8">
      <c r="B3" s="149"/>
      <c r="C3" s="149"/>
      <c r="D3" s="149"/>
      <c r="E3" s="149"/>
      <c r="F3" s="149"/>
      <c r="G3" s="149"/>
      <c r="H3" s="149"/>
    </row>
    <row r="4" spans="2:8">
      <c r="B4" s="273" t="s">
        <v>350</v>
      </c>
      <c r="C4" s="273"/>
      <c r="D4" s="274" t="s">
        <v>1267</v>
      </c>
      <c r="E4" s="274"/>
      <c r="F4" s="273"/>
      <c r="G4" s="311"/>
    </row>
    <row r="5" spans="2:8">
      <c r="B5" s="152" t="s">
        <v>351</v>
      </c>
      <c r="C5" s="152" t="s">
        <v>352</v>
      </c>
      <c r="D5" s="152" t="s">
        <v>353</v>
      </c>
      <c r="E5" s="152" t="s">
        <v>354</v>
      </c>
      <c r="F5" s="153" t="s">
        <v>355</v>
      </c>
      <c r="G5" s="153" t="s">
        <v>356</v>
      </c>
      <c r="H5" s="153" t="s">
        <v>357</v>
      </c>
    </row>
    <row r="6" spans="2:8">
      <c r="B6" s="546"/>
      <c r="C6" s="539" t="s">
        <v>861</v>
      </c>
      <c r="D6" s="346" t="s">
        <v>862</v>
      </c>
      <c r="E6" s="539" t="s">
        <v>863</v>
      </c>
      <c r="F6" s="309">
        <v>20780737</v>
      </c>
      <c r="G6" s="309">
        <v>17381609</v>
      </c>
      <c r="H6" s="335">
        <f>F6-G6</f>
        <v>3399128</v>
      </c>
    </row>
    <row r="7" spans="2:8">
      <c r="B7" s="219" t="s">
        <v>358</v>
      </c>
      <c r="C7" s="217" t="s">
        <v>359</v>
      </c>
      <c r="D7" s="347" t="s">
        <v>360</v>
      </c>
      <c r="E7" s="217" t="s">
        <v>361</v>
      </c>
      <c r="F7" s="155">
        <v>21794763</v>
      </c>
      <c r="G7" s="155">
        <v>21793763</v>
      </c>
      <c r="H7" s="335">
        <f>F7-G7</f>
        <v>1000</v>
      </c>
    </row>
    <row r="8" spans="2:8">
      <c r="B8" s="219"/>
      <c r="C8" s="217" t="s">
        <v>362</v>
      </c>
      <c r="D8" s="347" t="s">
        <v>363</v>
      </c>
      <c r="E8" s="217" t="s">
        <v>364</v>
      </c>
      <c r="F8" s="155">
        <v>18772331</v>
      </c>
      <c r="G8" s="155">
        <v>18771331</v>
      </c>
      <c r="H8" s="335">
        <f>F8-G8</f>
        <v>1000</v>
      </c>
    </row>
    <row r="9" spans="2:8">
      <c r="B9" s="219"/>
      <c r="C9" s="217" t="s">
        <v>365</v>
      </c>
      <c r="D9" s="347" t="s">
        <v>366</v>
      </c>
      <c r="E9" s="217" t="s">
        <v>367</v>
      </c>
      <c r="F9" s="155">
        <v>18133709</v>
      </c>
      <c r="G9" s="155">
        <f>18132709-1481</f>
        <v>18131228</v>
      </c>
      <c r="H9" s="335">
        <f>F9-G9</f>
        <v>2481</v>
      </c>
    </row>
    <row r="10" spans="2:8">
      <c r="B10" s="348"/>
      <c r="C10" s="157"/>
      <c r="D10" s="157"/>
      <c r="E10" s="157"/>
      <c r="F10" s="158"/>
      <c r="G10" s="158"/>
      <c r="H10" s="344"/>
    </row>
    <row r="11" spans="2:8">
      <c r="B11" s="324" t="s">
        <v>368</v>
      </c>
      <c r="C11" s="325"/>
      <c r="D11" s="325"/>
      <c r="E11" s="326"/>
      <c r="F11" s="327">
        <f>SUM(F6:F10)</f>
        <v>79481540</v>
      </c>
      <c r="G11" s="327">
        <f>SUM(G6:G10)</f>
        <v>76077931</v>
      </c>
      <c r="H11" s="349">
        <f>SUM(H6:H9)</f>
        <v>3403609</v>
      </c>
    </row>
    <row r="13" spans="2:8">
      <c r="F13" s="1"/>
      <c r="G13" s="209"/>
      <c r="H13" s="3"/>
    </row>
    <row r="14" spans="2:8">
      <c r="F14" s="172" t="str">
        <f>'재무상태표 '!C33</f>
        <v>79,481,540</v>
      </c>
      <c r="G14" s="528">
        <f>'재무상태표 '!C34</f>
        <v>-76077931</v>
      </c>
      <c r="H14" s="527">
        <f>'재무상태표 '!D34</f>
        <v>3403609</v>
      </c>
    </row>
    <row r="15" spans="2:8">
      <c r="G15" s="172"/>
      <c r="H15" s="527"/>
    </row>
    <row r="16" spans="2:8">
      <c r="G16" s="527">
        <f>G11+G14</f>
        <v>0</v>
      </c>
    </row>
    <row r="17" spans="7:7">
      <c r="G17" s="3"/>
    </row>
  </sheetData>
  <phoneticPr fontId="0" type="Hiragana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7"/>
  <sheetViews>
    <sheetView topLeftCell="A76" workbookViewId="0">
      <selection activeCell="C2" sqref="C2:F2"/>
    </sheetView>
  </sheetViews>
  <sheetFormatPr defaultRowHeight="16.5"/>
  <cols>
    <col min="1" max="1" width="5.875" customWidth="1"/>
    <col min="2" max="2" width="16.625" customWidth="1"/>
    <col min="3" max="3" width="38.25" bestFit="1" customWidth="1"/>
    <col min="4" max="4" width="5.5" bestFit="1" customWidth="1"/>
    <col min="5" max="5" width="15" bestFit="1" customWidth="1"/>
    <col min="6" max="6" width="18.375" bestFit="1" customWidth="1"/>
    <col min="7" max="7" width="16.125" bestFit="1" customWidth="1"/>
  </cols>
  <sheetData>
    <row r="2" spans="2:7" ht="20.25">
      <c r="C2" s="697" t="s">
        <v>369</v>
      </c>
      <c r="D2" s="697"/>
      <c r="E2" s="697"/>
      <c r="F2" s="697"/>
      <c r="G2" s="215"/>
    </row>
    <row r="3" spans="2:7">
      <c r="B3" s="149"/>
      <c r="C3" s="149"/>
      <c r="D3" s="149"/>
      <c r="E3" s="149"/>
      <c r="F3" s="149"/>
      <c r="G3" s="149"/>
    </row>
    <row r="4" spans="2:7">
      <c r="B4" s="341" t="s">
        <v>1298</v>
      </c>
      <c r="C4" s="341"/>
      <c r="D4" s="341"/>
      <c r="E4" s="341"/>
      <c r="F4" s="341"/>
      <c r="G4" s="341"/>
    </row>
    <row r="5" spans="2:7">
      <c r="B5" s="152" t="s">
        <v>370</v>
      </c>
      <c r="C5" s="152" t="s">
        <v>371</v>
      </c>
      <c r="D5" s="328" t="s">
        <v>372</v>
      </c>
      <c r="E5" s="329" t="s">
        <v>215</v>
      </c>
      <c r="F5" s="153" t="s">
        <v>216</v>
      </c>
      <c r="G5" s="153" t="s">
        <v>373</v>
      </c>
    </row>
    <row r="6" spans="2:7">
      <c r="B6" s="213" t="s">
        <v>374</v>
      </c>
      <c r="C6" s="342" t="s">
        <v>375</v>
      </c>
      <c r="D6" s="350">
        <v>1</v>
      </c>
      <c r="E6" s="331">
        <v>484687</v>
      </c>
      <c r="F6" s="309">
        <v>483687</v>
      </c>
      <c r="G6" s="309">
        <f>E6-F6</f>
        <v>1000</v>
      </c>
    </row>
    <row r="7" spans="2:7">
      <c r="B7" s="211"/>
      <c r="C7" s="323" t="s">
        <v>376</v>
      </c>
      <c r="D7" s="351">
        <v>1</v>
      </c>
      <c r="E7" s="334">
        <v>121172</v>
      </c>
      <c r="F7" s="155">
        <v>120172</v>
      </c>
      <c r="G7" s="155">
        <f>E7-F7</f>
        <v>1000</v>
      </c>
    </row>
    <row r="8" spans="2:7">
      <c r="B8" s="211"/>
      <c r="C8" s="323" t="s">
        <v>377</v>
      </c>
      <c r="D8" s="351">
        <v>1</v>
      </c>
      <c r="E8" s="334">
        <v>807812</v>
      </c>
      <c r="F8" s="155">
        <v>806812</v>
      </c>
      <c r="G8" s="155">
        <f t="shared" ref="G8:G71" si="0">E8-F8</f>
        <v>1000</v>
      </c>
    </row>
    <row r="9" spans="2:7">
      <c r="B9" s="211"/>
      <c r="C9" s="323" t="s">
        <v>378</v>
      </c>
      <c r="D9" s="351">
        <v>1</v>
      </c>
      <c r="E9" s="334">
        <v>2786953</v>
      </c>
      <c r="F9" s="155">
        <v>2785953</v>
      </c>
      <c r="G9" s="155">
        <f t="shared" si="0"/>
        <v>1000</v>
      </c>
    </row>
    <row r="10" spans="2:7">
      <c r="B10" s="211"/>
      <c r="C10" s="323" t="s">
        <v>379</v>
      </c>
      <c r="D10" s="351">
        <v>3</v>
      </c>
      <c r="E10" s="334">
        <v>323126</v>
      </c>
      <c r="F10" s="155">
        <v>322126</v>
      </c>
      <c r="G10" s="155">
        <f t="shared" si="0"/>
        <v>1000</v>
      </c>
    </row>
    <row r="11" spans="2:7">
      <c r="B11" s="211"/>
      <c r="C11" s="323" t="s">
        <v>380</v>
      </c>
      <c r="D11" s="351">
        <v>1</v>
      </c>
      <c r="E11" s="334">
        <v>145406</v>
      </c>
      <c r="F11" s="155">
        <v>144406</v>
      </c>
      <c r="G11" s="155">
        <f t="shared" si="0"/>
        <v>1000</v>
      </c>
    </row>
    <row r="12" spans="2:7">
      <c r="B12" s="211"/>
      <c r="C12" s="323" t="s">
        <v>381</v>
      </c>
      <c r="D12" s="351">
        <v>1</v>
      </c>
      <c r="E12" s="334">
        <v>484687</v>
      </c>
      <c r="F12" s="155">
        <v>483687</v>
      </c>
      <c r="G12" s="155">
        <f t="shared" si="0"/>
        <v>1000</v>
      </c>
    </row>
    <row r="13" spans="2:7">
      <c r="B13" s="211"/>
      <c r="C13" s="323" t="s">
        <v>382</v>
      </c>
      <c r="D13" s="351">
        <v>4</v>
      </c>
      <c r="E13" s="334">
        <v>403906</v>
      </c>
      <c r="F13" s="155">
        <v>402906</v>
      </c>
      <c r="G13" s="155">
        <f t="shared" si="0"/>
        <v>1000</v>
      </c>
    </row>
    <row r="14" spans="2:7">
      <c r="B14" s="211"/>
      <c r="C14" s="323" t="s">
        <v>383</v>
      </c>
      <c r="D14" s="351">
        <v>1</v>
      </c>
      <c r="E14" s="334">
        <v>2663360</v>
      </c>
      <c r="F14" s="155">
        <v>2662360</v>
      </c>
      <c r="G14" s="155">
        <f t="shared" si="0"/>
        <v>1000</v>
      </c>
    </row>
    <row r="15" spans="2:7">
      <c r="B15" s="211"/>
      <c r="C15" s="323" t="s">
        <v>384</v>
      </c>
      <c r="D15" s="351">
        <v>1</v>
      </c>
      <c r="E15" s="334">
        <v>605859</v>
      </c>
      <c r="F15" s="155">
        <v>604859</v>
      </c>
      <c r="G15" s="155">
        <f t="shared" si="0"/>
        <v>1000</v>
      </c>
    </row>
    <row r="16" spans="2:7">
      <c r="B16" s="211"/>
      <c r="C16" s="323" t="s">
        <v>385</v>
      </c>
      <c r="D16" s="351">
        <v>1</v>
      </c>
      <c r="E16" s="334">
        <v>52508</v>
      </c>
      <c r="F16" s="155">
        <v>51508</v>
      </c>
      <c r="G16" s="155">
        <f t="shared" si="0"/>
        <v>1000</v>
      </c>
    </row>
    <row r="17" spans="2:7">
      <c r="B17" s="211"/>
      <c r="C17" s="323" t="s">
        <v>386</v>
      </c>
      <c r="D17" s="351">
        <v>2</v>
      </c>
      <c r="E17" s="334">
        <v>94110</v>
      </c>
      <c r="F17" s="155">
        <v>93110</v>
      </c>
      <c r="G17" s="155">
        <f t="shared" si="0"/>
        <v>1000</v>
      </c>
    </row>
    <row r="18" spans="2:7">
      <c r="B18" s="211"/>
      <c r="C18" s="323" t="s">
        <v>387</v>
      </c>
      <c r="D18" s="351">
        <v>1</v>
      </c>
      <c r="E18" s="334">
        <v>1211719</v>
      </c>
      <c r="F18" s="155">
        <v>1210719</v>
      </c>
      <c r="G18" s="155">
        <f t="shared" si="0"/>
        <v>1000</v>
      </c>
    </row>
    <row r="19" spans="2:7">
      <c r="B19" s="211"/>
      <c r="C19" s="323" t="s">
        <v>388</v>
      </c>
      <c r="D19" s="351">
        <v>1</v>
      </c>
      <c r="E19" s="334">
        <v>42168</v>
      </c>
      <c r="F19" s="155">
        <v>41168</v>
      </c>
      <c r="G19" s="155">
        <f t="shared" si="0"/>
        <v>1000</v>
      </c>
    </row>
    <row r="20" spans="2:7">
      <c r="B20" s="211"/>
      <c r="C20" s="323" t="s">
        <v>389</v>
      </c>
      <c r="D20" s="351">
        <v>1</v>
      </c>
      <c r="E20" s="334">
        <v>44430</v>
      </c>
      <c r="F20" s="155">
        <v>43430</v>
      </c>
      <c r="G20" s="155">
        <f t="shared" si="0"/>
        <v>1000</v>
      </c>
    </row>
    <row r="21" spans="2:7">
      <c r="B21" s="211"/>
      <c r="C21" s="323" t="s">
        <v>390</v>
      </c>
      <c r="D21" s="351">
        <v>1</v>
      </c>
      <c r="E21" s="334">
        <v>403906</v>
      </c>
      <c r="F21" s="155">
        <v>402906</v>
      </c>
      <c r="G21" s="155">
        <f t="shared" si="0"/>
        <v>1000</v>
      </c>
    </row>
    <row r="22" spans="2:7">
      <c r="B22" s="211"/>
      <c r="C22" s="323" t="s">
        <v>391</v>
      </c>
      <c r="D22" s="351">
        <v>2</v>
      </c>
      <c r="E22" s="334">
        <v>205992</v>
      </c>
      <c r="F22" s="155">
        <v>204992</v>
      </c>
      <c r="G22" s="155">
        <f t="shared" si="0"/>
        <v>1000</v>
      </c>
    </row>
    <row r="23" spans="2:7">
      <c r="B23" s="211"/>
      <c r="C23" s="323" t="s">
        <v>392</v>
      </c>
      <c r="D23" s="351">
        <v>1</v>
      </c>
      <c r="E23" s="334">
        <v>218109</v>
      </c>
      <c r="F23" s="155">
        <v>217109</v>
      </c>
      <c r="G23" s="155">
        <f t="shared" si="0"/>
        <v>1000</v>
      </c>
    </row>
    <row r="24" spans="2:7">
      <c r="B24" s="211"/>
      <c r="C24" s="323" t="s">
        <v>393</v>
      </c>
      <c r="D24" s="351">
        <v>1</v>
      </c>
      <c r="E24" s="334">
        <v>1211718</v>
      </c>
      <c r="F24" s="155">
        <v>1210718</v>
      </c>
      <c r="G24" s="155">
        <f t="shared" si="0"/>
        <v>1000</v>
      </c>
    </row>
    <row r="25" spans="2:7">
      <c r="B25" s="211"/>
      <c r="C25" s="323" t="s">
        <v>394</v>
      </c>
      <c r="D25" s="351">
        <v>1</v>
      </c>
      <c r="E25" s="334">
        <v>48469</v>
      </c>
      <c r="F25" s="155">
        <v>47469</v>
      </c>
      <c r="G25" s="155">
        <f t="shared" si="0"/>
        <v>1000</v>
      </c>
    </row>
    <row r="26" spans="2:7">
      <c r="B26" s="211"/>
      <c r="C26" s="323" t="s">
        <v>395</v>
      </c>
      <c r="D26" s="351">
        <v>1</v>
      </c>
      <c r="E26" s="334">
        <v>720000</v>
      </c>
      <c r="F26" s="155">
        <v>719000</v>
      </c>
      <c r="G26" s="155">
        <f t="shared" si="0"/>
        <v>1000</v>
      </c>
    </row>
    <row r="27" spans="2:7">
      <c r="B27" s="211"/>
      <c r="C27" s="323" t="s">
        <v>396</v>
      </c>
      <c r="D27" s="351">
        <v>1</v>
      </c>
      <c r="E27" s="334">
        <v>850000</v>
      </c>
      <c r="F27" s="155">
        <v>849000</v>
      </c>
      <c r="G27" s="155">
        <f t="shared" si="0"/>
        <v>1000</v>
      </c>
    </row>
    <row r="28" spans="2:7">
      <c r="B28" s="211"/>
      <c r="C28" s="323" t="s">
        <v>397</v>
      </c>
      <c r="D28" s="351">
        <v>1</v>
      </c>
      <c r="E28" s="334">
        <v>3000000</v>
      </c>
      <c r="F28" s="155">
        <v>2999000</v>
      </c>
      <c r="G28" s="155">
        <f t="shared" si="0"/>
        <v>1000</v>
      </c>
    </row>
    <row r="29" spans="2:7">
      <c r="B29" s="211"/>
      <c r="C29" s="323" t="s">
        <v>398</v>
      </c>
      <c r="D29" s="351">
        <v>2</v>
      </c>
      <c r="E29" s="334">
        <v>4100000</v>
      </c>
      <c r="F29" s="155">
        <v>4099000</v>
      </c>
      <c r="G29" s="155">
        <f t="shared" si="0"/>
        <v>1000</v>
      </c>
    </row>
    <row r="30" spans="2:7">
      <c r="B30" s="211"/>
      <c r="C30" s="323" t="s">
        <v>399</v>
      </c>
      <c r="D30" s="351">
        <v>1</v>
      </c>
      <c r="E30" s="334">
        <v>13500000</v>
      </c>
      <c r="F30" s="155">
        <v>13499000</v>
      </c>
      <c r="G30" s="155">
        <f t="shared" si="0"/>
        <v>1000</v>
      </c>
    </row>
    <row r="31" spans="2:7">
      <c r="B31" s="211"/>
      <c r="C31" s="323" t="s">
        <v>400</v>
      </c>
      <c r="D31" s="351">
        <v>1</v>
      </c>
      <c r="E31" s="334">
        <v>2100000</v>
      </c>
      <c r="F31" s="155">
        <v>2099000</v>
      </c>
      <c r="G31" s="155">
        <f t="shared" si="0"/>
        <v>1000</v>
      </c>
    </row>
    <row r="32" spans="2:7">
      <c r="B32" s="211"/>
      <c r="C32" s="323" t="s">
        <v>401</v>
      </c>
      <c r="D32" s="351">
        <v>1</v>
      </c>
      <c r="E32" s="334">
        <v>1250000</v>
      </c>
      <c r="F32" s="155">
        <v>1249000</v>
      </c>
      <c r="G32" s="155">
        <f t="shared" si="0"/>
        <v>1000</v>
      </c>
    </row>
    <row r="33" spans="2:7">
      <c r="B33" s="211"/>
      <c r="C33" s="323" t="s">
        <v>402</v>
      </c>
      <c r="D33" s="351">
        <v>1</v>
      </c>
      <c r="E33" s="334">
        <v>7050000</v>
      </c>
      <c r="F33" s="155">
        <v>7049000</v>
      </c>
      <c r="G33" s="155">
        <f t="shared" si="0"/>
        <v>1000</v>
      </c>
    </row>
    <row r="34" spans="2:7">
      <c r="B34" s="211"/>
      <c r="C34" s="323" t="s">
        <v>403</v>
      </c>
      <c r="D34" s="351">
        <v>1</v>
      </c>
      <c r="E34" s="334">
        <v>700000</v>
      </c>
      <c r="F34" s="155">
        <v>699000</v>
      </c>
      <c r="G34" s="155">
        <f t="shared" si="0"/>
        <v>1000</v>
      </c>
    </row>
    <row r="35" spans="2:7">
      <c r="B35" s="211"/>
      <c r="C35" s="323" t="s">
        <v>404</v>
      </c>
      <c r="D35" s="351">
        <v>1</v>
      </c>
      <c r="E35" s="334">
        <v>2485000</v>
      </c>
      <c r="F35" s="155">
        <v>2484000</v>
      </c>
      <c r="G35" s="155">
        <f t="shared" si="0"/>
        <v>1000</v>
      </c>
    </row>
    <row r="36" spans="2:7">
      <c r="B36" s="211"/>
      <c r="C36" s="323" t="s">
        <v>405</v>
      </c>
      <c r="D36" s="351">
        <v>1</v>
      </c>
      <c r="E36" s="334">
        <v>1400000</v>
      </c>
      <c r="F36" s="155">
        <v>1399000</v>
      </c>
      <c r="G36" s="155">
        <f t="shared" si="0"/>
        <v>1000</v>
      </c>
    </row>
    <row r="37" spans="2:7">
      <c r="B37" s="211"/>
      <c r="C37" s="323" t="s">
        <v>406</v>
      </c>
      <c r="D37" s="351">
        <v>1</v>
      </c>
      <c r="E37" s="334">
        <v>4600000</v>
      </c>
      <c r="F37" s="155">
        <v>4599000</v>
      </c>
      <c r="G37" s="155">
        <f t="shared" si="0"/>
        <v>1000</v>
      </c>
    </row>
    <row r="38" spans="2:7">
      <c r="B38" s="211"/>
      <c r="C38" s="323" t="s">
        <v>407</v>
      </c>
      <c r="D38" s="351">
        <v>1</v>
      </c>
      <c r="E38" s="334">
        <v>960893</v>
      </c>
      <c r="F38" s="155">
        <v>959893</v>
      </c>
      <c r="G38" s="155">
        <f t="shared" si="0"/>
        <v>1000</v>
      </c>
    </row>
    <row r="39" spans="2:7">
      <c r="B39" s="211"/>
      <c r="C39" s="323" t="s">
        <v>408</v>
      </c>
      <c r="D39" s="351">
        <v>1</v>
      </c>
      <c r="E39" s="334">
        <v>480446</v>
      </c>
      <c r="F39" s="155">
        <v>479446</v>
      </c>
      <c r="G39" s="155">
        <f t="shared" si="0"/>
        <v>1000</v>
      </c>
    </row>
    <row r="40" spans="2:7">
      <c r="B40" s="211"/>
      <c r="C40" s="323" t="s">
        <v>409</v>
      </c>
      <c r="D40" s="351">
        <v>1</v>
      </c>
      <c r="E40" s="334">
        <v>153743</v>
      </c>
      <c r="F40" s="155">
        <v>152743</v>
      </c>
      <c r="G40" s="155">
        <f t="shared" si="0"/>
        <v>1000</v>
      </c>
    </row>
    <row r="41" spans="2:7">
      <c r="B41" s="211"/>
      <c r="C41" s="323" t="s">
        <v>410</v>
      </c>
      <c r="D41" s="351">
        <v>1</v>
      </c>
      <c r="E41" s="334">
        <v>1921786</v>
      </c>
      <c r="F41" s="155">
        <v>1920786</v>
      </c>
      <c r="G41" s="155">
        <f t="shared" si="0"/>
        <v>1000</v>
      </c>
    </row>
    <row r="42" spans="2:7">
      <c r="B42" s="211"/>
      <c r="C42" s="323" t="s">
        <v>411</v>
      </c>
      <c r="D42" s="351">
        <v>1</v>
      </c>
      <c r="E42" s="334">
        <v>288268</v>
      </c>
      <c r="F42" s="155">
        <v>287268</v>
      </c>
      <c r="G42" s="155">
        <f t="shared" si="0"/>
        <v>1000</v>
      </c>
    </row>
    <row r="43" spans="2:7">
      <c r="B43" s="211"/>
      <c r="C43" s="323" t="s">
        <v>412</v>
      </c>
      <c r="D43" s="351">
        <v>1</v>
      </c>
      <c r="E43" s="334">
        <v>60857</v>
      </c>
      <c r="F43" s="155">
        <v>59857</v>
      </c>
      <c r="G43" s="155">
        <f t="shared" si="0"/>
        <v>1000</v>
      </c>
    </row>
    <row r="44" spans="2:7">
      <c r="B44" s="211"/>
      <c r="C44" s="323" t="s">
        <v>413</v>
      </c>
      <c r="D44" s="351">
        <v>1</v>
      </c>
      <c r="E44" s="334">
        <v>448417</v>
      </c>
      <c r="F44" s="155">
        <v>447417</v>
      </c>
      <c r="G44" s="155">
        <f t="shared" si="0"/>
        <v>1000</v>
      </c>
    </row>
    <row r="45" spans="2:7">
      <c r="B45" s="211"/>
      <c r="C45" s="323" t="s">
        <v>414</v>
      </c>
      <c r="D45" s="351">
        <v>1</v>
      </c>
      <c r="E45" s="334">
        <v>51248</v>
      </c>
      <c r="F45" s="155">
        <v>50248</v>
      </c>
      <c r="G45" s="155">
        <f t="shared" si="0"/>
        <v>1000</v>
      </c>
    </row>
    <row r="46" spans="2:7">
      <c r="B46" s="211"/>
      <c r="C46" s="323" t="s">
        <v>415</v>
      </c>
      <c r="D46" s="351">
        <v>1</v>
      </c>
      <c r="E46" s="334">
        <v>416387</v>
      </c>
      <c r="F46" s="155">
        <v>415387</v>
      </c>
      <c r="G46" s="155">
        <f t="shared" si="0"/>
        <v>1000</v>
      </c>
    </row>
    <row r="47" spans="2:7">
      <c r="B47" s="211"/>
      <c r="C47" s="323" t="s">
        <v>416</v>
      </c>
      <c r="D47" s="351">
        <v>1</v>
      </c>
      <c r="E47" s="334">
        <v>57654</v>
      </c>
      <c r="F47" s="155">
        <v>56654</v>
      </c>
      <c r="G47" s="155">
        <f t="shared" si="0"/>
        <v>1000</v>
      </c>
    </row>
    <row r="48" spans="2:7">
      <c r="B48" s="211"/>
      <c r="C48" s="323" t="s">
        <v>417</v>
      </c>
      <c r="D48" s="351">
        <v>1</v>
      </c>
      <c r="E48" s="334">
        <v>916051</v>
      </c>
      <c r="F48" s="155">
        <v>915051</v>
      </c>
      <c r="G48" s="155">
        <f t="shared" si="0"/>
        <v>1000</v>
      </c>
    </row>
    <row r="49" spans="2:7">
      <c r="B49" s="211"/>
      <c r="C49" s="323" t="s">
        <v>418</v>
      </c>
      <c r="D49" s="351">
        <v>1</v>
      </c>
      <c r="E49" s="334">
        <v>57652</v>
      </c>
      <c r="F49" s="155">
        <v>56652</v>
      </c>
      <c r="G49" s="155">
        <f t="shared" si="0"/>
        <v>1000</v>
      </c>
    </row>
    <row r="50" spans="2:7">
      <c r="B50" s="211"/>
      <c r="C50" s="323" t="s">
        <v>419</v>
      </c>
      <c r="D50" s="351">
        <v>1</v>
      </c>
      <c r="E50" s="334">
        <v>1500000</v>
      </c>
      <c r="F50" s="155">
        <v>1499000</v>
      </c>
      <c r="G50" s="155">
        <f t="shared" si="0"/>
        <v>1000</v>
      </c>
    </row>
    <row r="51" spans="2:7">
      <c r="B51" s="211"/>
      <c r="C51" s="323" t="s">
        <v>420</v>
      </c>
      <c r="D51" s="351">
        <v>1</v>
      </c>
      <c r="E51" s="334">
        <v>7000000</v>
      </c>
      <c r="F51" s="155">
        <v>6999000</v>
      </c>
      <c r="G51" s="155">
        <f t="shared" si="0"/>
        <v>1000</v>
      </c>
    </row>
    <row r="52" spans="2:7">
      <c r="B52" s="211"/>
      <c r="C52" s="323" t="s">
        <v>421</v>
      </c>
      <c r="D52" s="351">
        <v>1</v>
      </c>
      <c r="E52" s="334">
        <v>5700000</v>
      </c>
      <c r="F52" s="155">
        <v>5699000</v>
      </c>
      <c r="G52" s="155">
        <f t="shared" si="0"/>
        <v>1000</v>
      </c>
    </row>
    <row r="53" spans="2:7">
      <c r="B53" s="211"/>
      <c r="C53" s="323" t="s">
        <v>422</v>
      </c>
      <c r="D53" s="351">
        <v>1</v>
      </c>
      <c r="E53" s="334">
        <v>2800000</v>
      </c>
      <c r="F53" s="155">
        <v>2799000</v>
      </c>
      <c r="G53" s="155">
        <f t="shared" si="0"/>
        <v>1000</v>
      </c>
    </row>
    <row r="54" spans="2:7">
      <c r="B54" s="211"/>
      <c r="C54" s="323" t="s">
        <v>423</v>
      </c>
      <c r="D54" s="351">
        <v>1</v>
      </c>
      <c r="E54" s="334">
        <v>9400000</v>
      </c>
      <c r="F54" s="155">
        <v>9399000</v>
      </c>
      <c r="G54" s="155">
        <f t="shared" si="0"/>
        <v>1000</v>
      </c>
    </row>
    <row r="55" spans="2:7">
      <c r="B55" s="211"/>
      <c r="C55" s="323" t="s">
        <v>424</v>
      </c>
      <c r="D55" s="351">
        <v>1</v>
      </c>
      <c r="E55" s="334">
        <v>650000</v>
      </c>
      <c r="F55" s="155">
        <v>649000</v>
      </c>
      <c r="G55" s="155">
        <f t="shared" si="0"/>
        <v>1000</v>
      </c>
    </row>
    <row r="56" spans="2:7">
      <c r="B56" s="211"/>
      <c r="C56" s="323" t="s">
        <v>425</v>
      </c>
      <c r="D56" s="351">
        <v>1</v>
      </c>
      <c r="E56" s="334">
        <v>20000000</v>
      </c>
      <c r="F56" s="155">
        <v>19999000</v>
      </c>
      <c r="G56" s="155">
        <f t="shared" si="0"/>
        <v>1000</v>
      </c>
    </row>
    <row r="57" spans="2:7">
      <c r="B57" s="211"/>
      <c r="C57" s="323" t="s">
        <v>426</v>
      </c>
      <c r="D57" s="351">
        <v>1</v>
      </c>
      <c r="E57" s="334">
        <v>1500000</v>
      </c>
      <c r="F57" s="155">
        <v>1499000</v>
      </c>
      <c r="G57" s="155">
        <f t="shared" si="0"/>
        <v>1000</v>
      </c>
    </row>
    <row r="58" spans="2:7">
      <c r="B58" s="211"/>
      <c r="C58" s="323" t="s">
        <v>427</v>
      </c>
      <c r="D58" s="351">
        <v>1</v>
      </c>
      <c r="E58" s="334">
        <v>1350000</v>
      </c>
      <c r="F58" s="155">
        <v>1349000</v>
      </c>
      <c r="G58" s="155">
        <f t="shared" si="0"/>
        <v>1000</v>
      </c>
    </row>
    <row r="59" spans="2:7">
      <c r="B59" s="211"/>
      <c r="C59" s="323" t="s">
        <v>428</v>
      </c>
      <c r="D59" s="351">
        <v>1</v>
      </c>
      <c r="E59" s="334">
        <v>7300000</v>
      </c>
      <c r="F59" s="155">
        <v>7299000</v>
      </c>
      <c r="G59" s="155">
        <f t="shared" si="0"/>
        <v>1000</v>
      </c>
    </row>
    <row r="60" spans="2:7">
      <c r="B60" s="211"/>
      <c r="C60" s="323" t="s">
        <v>429</v>
      </c>
      <c r="D60" s="351">
        <v>1</v>
      </c>
      <c r="E60" s="334">
        <v>6320000</v>
      </c>
      <c r="F60" s="155">
        <v>6319000</v>
      </c>
      <c r="G60" s="155">
        <f t="shared" si="0"/>
        <v>1000</v>
      </c>
    </row>
    <row r="61" spans="2:7">
      <c r="B61" s="211"/>
      <c r="C61" s="323" t="s">
        <v>430</v>
      </c>
      <c r="D61" s="351">
        <v>1</v>
      </c>
      <c r="E61" s="334">
        <v>26400000</v>
      </c>
      <c r="F61" s="155">
        <v>26399000</v>
      </c>
      <c r="G61" s="155">
        <f t="shared" si="0"/>
        <v>1000</v>
      </c>
    </row>
    <row r="62" spans="2:7">
      <c r="B62" s="211"/>
      <c r="C62" s="323" t="s">
        <v>431</v>
      </c>
      <c r="D62" s="351">
        <v>1</v>
      </c>
      <c r="E62" s="334">
        <v>1210000</v>
      </c>
      <c r="F62" s="155">
        <v>1209000</v>
      </c>
      <c r="G62" s="155">
        <f t="shared" si="0"/>
        <v>1000</v>
      </c>
    </row>
    <row r="63" spans="2:7">
      <c r="B63" s="211"/>
      <c r="C63" s="323" t="s">
        <v>432</v>
      </c>
      <c r="D63" s="351">
        <v>1</v>
      </c>
      <c r="E63" s="334">
        <v>5495000</v>
      </c>
      <c r="F63" s="155">
        <v>5494000</v>
      </c>
      <c r="G63" s="155">
        <f t="shared" si="0"/>
        <v>1000</v>
      </c>
    </row>
    <row r="64" spans="2:7">
      <c r="B64" s="211"/>
      <c r="C64" s="323" t="s">
        <v>433</v>
      </c>
      <c r="D64" s="351">
        <v>1</v>
      </c>
      <c r="E64" s="334">
        <v>870000</v>
      </c>
      <c r="F64" s="155">
        <v>869000</v>
      </c>
      <c r="G64" s="155">
        <f t="shared" si="0"/>
        <v>1000</v>
      </c>
    </row>
    <row r="65" spans="2:7">
      <c r="B65" s="211"/>
      <c r="C65" s="323" t="s">
        <v>434</v>
      </c>
      <c r="D65" s="351">
        <v>1</v>
      </c>
      <c r="E65" s="334">
        <v>17500000</v>
      </c>
      <c r="F65" s="155">
        <v>17499000</v>
      </c>
      <c r="G65" s="155">
        <f t="shared" si="0"/>
        <v>1000</v>
      </c>
    </row>
    <row r="66" spans="2:7">
      <c r="B66" s="211"/>
      <c r="C66" s="323" t="s">
        <v>435</v>
      </c>
      <c r="D66" s="351">
        <v>1</v>
      </c>
      <c r="E66" s="334">
        <v>1650000</v>
      </c>
      <c r="F66" s="155">
        <v>1649000</v>
      </c>
      <c r="G66" s="155">
        <f t="shared" si="0"/>
        <v>1000</v>
      </c>
    </row>
    <row r="67" spans="2:7">
      <c r="B67" s="211"/>
      <c r="C67" s="323" t="s">
        <v>436</v>
      </c>
      <c r="D67" s="351">
        <v>1</v>
      </c>
      <c r="E67" s="334">
        <v>4100000</v>
      </c>
      <c r="F67" s="155">
        <v>4099000</v>
      </c>
      <c r="G67" s="155">
        <f t="shared" si="0"/>
        <v>1000</v>
      </c>
    </row>
    <row r="68" spans="2:7">
      <c r="B68" s="211"/>
      <c r="C68" s="323" t="s">
        <v>437</v>
      </c>
      <c r="D68" s="351">
        <v>1</v>
      </c>
      <c r="E68" s="334">
        <v>1900000</v>
      </c>
      <c r="F68" s="155">
        <v>1899000</v>
      </c>
      <c r="G68" s="155">
        <f t="shared" si="0"/>
        <v>1000</v>
      </c>
    </row>
    <row r="69" spans="2:7">
      <c r="B69" s="211"/>
      <c r="C69" s="323" t="s">
        <v>438</v>
      </c>
      <c r="D69" s="351">
        <v>1</v>
      </c>
      <c r="E69" s="334">
        <v>1900000</v>
      </c>
      <c r="F69" s="155">
        <v>1899000</v>
      </c>
      <c r="G69" s="155">
        <f t="shared" si="0"/>
        <v>1000</v>
      </c>
    </row>
    <row r="70" spans="2:7">
      <c r="B70" s="211"/>
      <c r="C70" s="323" t="s">
        <v>439</v>
      </c>
      <c r="D70" s="351">
        <v>2</v>
      </c>
      <c r="E70" s="334">
        <v>1940000</v>
      </c>
      <c r="F70" s="155">
        <f>1737916+50271*4</f>
        <v>1939000</v>
      </c>
      <c r="G70" s="155">
        <f t="shared" si="0"/>
        <v>1000</v>
      </c>
    </row>
    <row r="71" spans="2:7">
      <c r="B71" s="211"/>
      <c r="C71" s="323" t="s">
        <v>440</v>
      </c>
      <c r="D71" s="351">
        <v>1</v>
      </c>
      <c r="E71" s="334">
        <v>2650000</v>
      </c>
      <c r="F71" s="155">
        <v>2649000</v>
      </c>
      <c r="G71" s="155">
        <f t="shared" si="0"/>
        <v>1000</v>
      </c>
    </row>
    <row r="72" spans="2:7">
      <c r="B72" s="211"/>
      <c r="C72" s="323" t="s">
        <v>441</v>
      </c>
      <c r="D72" s="351">
        <v>1</v>
      </c>
      <c r="E72" s="334">
        <v>1200000</v>
      </c>
      <c r="F72" s="155">
        <v>1199000</v>
      </c>
      <c r="G72" s="155">
        <f t="shared" ref="G72:G82" si="1">E72-F72</f>
        <v>1000</v>
      </c>
    </row>
    <row r="73" spans="2:7">
      <c r="B73" s="211"/>
      <c r="C73" s="343" t="s">
        <v>865</v>
      </c>
      <c r="D73" s="352">
        <v>1</v>
      </c>
      <c r="E73" s="353">
        <v>40500000</v>
      </c>
      <c r="F73" s="155">
        <v>40499000</v>
      </c>
      <c r="G73" s="155">
        <f t="shared" si="1"/>
        <v>1000</v>
      </c>
    </row>
    <row r="74" spans="2:7">
      <c r="B74" s="211"/>
      <c r="C74" s="343" t="s">
        <v>442</v>
      </c>
      <c r="D74" s="352">
        <v>1</v>
      </c>
      <c r="E74" s="353">
        <v>3240000</v>
      </c>
      <c r="F74" s="155">
        <v>3239000</v>
      </c>
      <c r="G74" s="155">
        <f t="shared" si="1"/>
        <v>1000</v>
      </c>
    </row>
    <row r="75" spans="2:7">
      <c r="B75" s="211"/>
      <c r="C75" s="343" t="s">
        <v>443</v>
      </c>
      <c r="D75" s="352">
        <v>1</v>
      </c>
      <c r="E75" s="353">
        <v>1550000</v>
      </c>
      <c r="F75" s="155">
        <v>1549000</v>
      </c>
      <c r="G75" s="155">
        <f t="shared" si="1"/>
        <v>1000</v>
      </c>
    </row>
    <row r="76" spans="2:7">
      <c r="B76" s="211"/>
      <c r="C76" s="343" t="s">
        <v>444</v>
      </c>
      <c r="D76" s="352">
        <v>1</v>
      </c>
      <c r="E76" s="353">
        <v>7900000</v>
      </c>
      <c r="F76" s="155">
        <v>7899000</v>
      </c>
      <c r="G76" s="155">
        <f t="shared" si="1"/>
        <v>1000</v>
      </c>
    </row>
    <row r="77" spans="2:7">
      <c r="B77" s="211"/>
      <c r="C77" s="343" t="s">
        <v>445</v>
      </c>
      <c r="D77" s="352">
        <v>1</v>
      </c>
      <c r="E77" s="353">
        <v>56000000</v>
      </c>
      <c r="F77" s="155">
        <v>55999000</v>
      </c>
      <c r="G77" s="155">
        <f t="shared" si="1"/>
        <v>1000</v>
      </c>
    </row>
    <row r="78" spans="2:7">
      <c r="B78" s="211"/>
      <c r="C78" s="343" t="s">
        <v>446</v>
      </c>
      <c r="D78" s="352">
        <v>1</v>
      </c>
      <c r="E78" s="353">
        <v>11540000</v>
      </c>
      <c r="F78" s="155">
        <v>11539000</v>
      </c>
      <c r="G78" s="155">
        <f t="shared" si="1"/>
        <v>1000</v>
      </c>
    </row>
    <row r="79" spans="2:7">
      <c r="B79" s="211"/>
      <c r="C79" s="343" t="s">
        <v>447</v>
      </c>
      <c r="D79" s="352">
        <v>1</v>
      </c>
      <c r="E79" s="353">
        <v>3380000</v>
      </c>
      <c r="F79" s="155">
        <v>3379000</v>
      </c>
      <c r="G79" s="155">
        <f t="shared" si="1"/>
        <v>1000</v>
      </c>
    </row>
    <row r="80" spans="2:7">
      <c r="B80" s="211"/>
      <c r="C80" s="343" t="s">
        <v>448</v>
      </c>
      <c r="D80" s="352">
        <v>1</v>
      </c>
      <c r="E80" s="353">
        <v>1900000</v>
      </c>
      <c r="F80" s="155">
        <v>1899000</v>
      </c>
      <c r="G80" s="155">
        <f t="shared" si="1"/>
        <v>1000</v>
      </c>
    </row>
    <row r="81" spans="2:8">
      <c r="B81" s="211"/>
      <c r="C81" s="343" t="s">
        <v>449</v>
      </c>
      <c r="D81" s="352">
        <v>1</v>
      </c>
      <c r="E81" s="353">
        <v>2400000</v>
      </c>
      <c r="F81" s="155">
        <v>2399000</v>
      </c>
      <c r="G81" s="155">
        <f t="shared" si="1"/>
        <v>1000</v>
      </c>
    </row>
    <row r="82" spans="2:8">
      <c r="B82" s="211"/>
      <c r="C82" s="343" t="s">
        <v>450</v>
      </c>
      <c r="D82" s="352">
        <v>1</v>
      </c>
      <c r="E82" s="353">
        <v>2110000</v>
      </c>
      <c r="F82" s="155">
        <v>2109000</v>
      </c>
      <c r="G82" s="155">
        <f t="shared" si="1"/>
        <v>1000</v>
      </c>
    </row>
    <row r="83" spans="2:8">
      <c r="B83" s="211"/>
      <c r="C83" s="343" t="s">
        <v>451</v>
      </c>
      <c r="D83" s="352">
        <v>1</v>
      </c>
      <c r="E83" s="353">
        <v>2030000</v>
      </c>
      <c r="F83" s="155">
        <v>2029000</v>
      </c>
      <c r="G83" s="155">
        <f t="shared" ref="G83:G92" si="2">E83-F83</f>
        <v>1000</v>
      </c>
    </row>
    <row r="84" spans="2:8">
      <c r="B84" s="211"/>
      <c r="C84" s="343" t="s">
        <v>453</v>
      </c>
      <c r="D84" s="352">
        <v>1</v>
      </c>
      <c r="E84" s="353">
        <v>15300000</v>
      </c>
      <c r="F84" s="155">
        <v>14279364</v>
      </c>
      <c r="G84" s="155">
        <f t="shared" si="2"/>
        <v>1020636</v>
      </c>
    </row>
    <row r="85" spans="2:8">
      <c r="B85" s="211"/>
      <c r="C85" s="343" t="s">
        <v>347</v>
      </c>
      <c r="D85" s="352">
        <v>1</v>
      </c>
      <c r="E85" s="353">
        <v>45000000</v>
      </c>
      <c r="F85" s="155">
        <v>44999000</v>
      </c>
      <c r="G85" s="155">
        <f t="shared" si="2"/>
        <v>1000</v>
      </c>
    </row>
    <row r="86" spans="2:8" hidden="1">
      <c r="B86" s="567"/>
      <c r="C86" s="343" t="s">
        <v>980</v>
      </c>
      <c r="D86" s="352"/>
      <c r="E86" s="353"/>
      <c r="F86" s="155">
        <v>0</v>
      </c>
      <c r="G86" s="155"/>
      <c r="H86" t="s">
        <v>981</v>
      </c>
    </row>
    <row r="87" spans="2:8">
      <c r="B87" s="211"/>
      <c r="C87" s="343" t="s">
        <v>738</v>
      </c>
      <c r="D87" s="352">
        <v>1</v>
      </c>
      <c r="E87" s="353">
        <v>6575000</v>
      </c>
      <c r="F87" s="155">
        <v>6574000</v>
      </c>
      <c r="G87" s="155">
        <f t="shared" si="2"/>
        <v>1000</v>
      </c>
    </row>
    <row r="88" spans="2:8">
      <c r="B88" s="211"/>
      <c r="C88" s="343" t="s">
        <v>739</v>
      </c>
      <c r="D88" s="352">
        <v>1</v>
      </c>
      <c r="E88" s="353">
        <v>24500000</v>
      </c>
      <c r="F88" s="155">
        <v>22968052</v>
      </c>
      <c r="G88" s="155">
        <f t="shared" si="2"/>
        <v>1531948</v>
      </c>
    </row>
    <row r="89" spans="2:8">
      <c r="B89" s="538"/>
      <c r="C89" s="343" t="s">
        <v>864</v>
      </c>
      <c r="D89" s="352">
        <v>1</v>
      </c>
      <c r="E89" s="353">
        <v>9400000</v>
      </c>
      <c r="F89" s="155">
        <v>8225001</v>
      </c>
      <c r="G89" s="155">
        <f t="shared" si="2"/>
        <v>1174999</v>
      </c>
    </row>
    <row r="90" spans="2:8">
      <c r="B90" s="553"/>
      <c r="C90" s="343" t="s">
        <v>949</v>
      </c>
      <c r="D90" s="352">
        <v>1</v>
      </c>
      <c r="E90" s="331">
        <v>2914000</v>
      </c>
      <c r="F90" s="309">
        <v>1760543</v>
      </c>
      <c r="G90" s="155">
        <f t="shared" si="2"/>
        <v>1153457</v>
      </c>
    </row>
    <row r="91" spans="2:8">
      <c r="B91" s="567"/>
      <c r="C91" s="343" t="s">
        <v>950</v>
      </c>
      <c r="D91" s="352">
        <v>1</v>
      </c>
      <c r="E91" s="331">
        <v>9300000</v>
      </c>
      <c r="F91" s="309">
        <v>4843750</v>
      </c>
      <c r="G91" s="155">
        <f t="shared" ref="G91" si="3">E91-F91</f>
        <v>4456250</v>
      </c>
    </row>
    <row r="92" spans="2:8">
      <c r="B92" s="553"/>
      <c r="C92" s="343" t="s">
        <v>979</v>
      </c>
      <c r="D92" s="352">
        <v>1</v>
      </c>
      <c r="E92" s="331">
        <v>3488000</v>
      </c>
      <c r="F92" s="309">
        <v>1671336</v>
      </c>
      <c r="G92" s="155">
        <f t="shared" si="2"/>
        <v>1816664</v>
      </c>
    </row>
    <row r="93" spans="2:8">
      <c r="B93" s="712" t="s">
        <v>452</v>
      </c>
      <c r="C93" s="713"/>
      <c r="D93" s="714"/>
      <c r="E93" s="339">
        <f>SUM(E6:E92)</f>
        <v>439290499</v>
      </c>
      <c r="F93" s="339">
        <f>SUM(F6:F92)</f>
        <v>428056545</v>
      </c>
      <c r="G93" s="339">
        <f>SUM(G6:G92)</f>
        <v>11233954</v>
      </c>
    </row>
    <row r="95" spans="2:8">
      <c r="E95" s="4" t="str">
        <f>'재무상태표 '!C35</f>
        <v>439,290,499</v>
      </c>
      <c r="F95" s="209">
        <f>'재무상태표 '!C36</f>
        <v>-428056545</v>
      </c>
      <c r="G95" s="3">
        <f>'재무상태표 '!D36</f>
        <v>11233954</v>
      </c>
    </row>
    <row r="96" spans="2:8">
      <c r="F96" s="518"/>
    </row>
    <row r="97" spans="6:6">
      <c r="F97" s="518"/>
    </row>
  </sheetData>
  <mergeCells count="2">
    <mergeCell ref="B93:D93"/>
    <mergeCell ref="C2:F2"/>
  </mergeCells>
  <phoneticPr fontId="4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6"/>
  <sheetViews>
    <sheetView topLeftCell="A67" workbookViewId="0">
      <selection activeCell="C2" sqref="C2:F2"/>
    </sheetView>
  </sheetViews>
  <sheetFormatPr defaultRowHeight="16.5"/>
  <cols>
    <col min="1" max="1" width="4.75" customWidth="1"/>
    <col min="2" max="2" width="16.875" customWidth="1"/>
    <col min="3" max="3" width="31.75" bestFit="1" customWidth="1"/>
    <col min="4" max="4" width="11.625" bestFit="1" customWidth="1"/>
    <col min="5" max="5" width="13.875" bestFit="1" customWidth="1"/>
    <col min="6" max="6" width="18.375" bestFit="1" customWidth="1"/>
    <col min="7" max="7" width="16.125" bestFit="1" customWidth="1"/>
  </cols>
  <sheetData>
    <row r="2" spans="2:7" ht="20.25">
      <c r="C2" s="697" t="s">
        <v>454</v>
      </c>
      <c r="D2" s="697"/>
      <c r="E2" s="697"/>
      <c r="F2" s="697"/>
      <c r="G2" s="148"/>
    </row>
    <row r="3" spans="2:7">
      <c r="B3" s="149"/>
      <c r="C3" s="149"/>
      <c r="D3" s="149"/>
      <c r="E3" s="149"/>
      <c r="F3" s="149"/>
      <c r="G3" s="149"/>
    </row>
    <row r="4" spans="2:7">
      <c r="B4" s="341" t="s">
        <v>1301</v>
      </c>
      <c r="C4" s="341"/>
      <c r="D4" s="341"/>
      <c r="E4" s="341"/>
      <c r="F4" s="341"/>
      <c r="G4" s="341"/>
    </row>
    <row r="5" spans="2:7">
      <c r="B5" s="152" t="s">
        <v>351</v>
      </c>
      <c r="C5" s="152" t="s">
        <v>455</v>
      </c>
      <c r="D5" s="152" t="s">
        <v>456</v>
      </c>
      <c r="E5" s="153" t="s">
        <v>355</v>
      </c>
      <c r="F5" s="153" t="s">
        <v>356</v>
      </c>
      <c r="G5" s="153" t="s">
        <v>457</v>
      </c>
    </row>
    <row r="6" spans="2:7">
      <c r="B6" s="213" t="s">
        <v>458</v>
      </c>
      <c r="C6" s="342" t="s">
        <v>459</v>
      </c>
      <c r="D6" s="308" t="s">
        <v>460</v>
      </c>
      <c r="E6" s="309">
        <v>1550000</v>
      </c>
      <c r="F6" s="309">
        <v>1549000</v>
      </c>
      <c r="G6" s="332">
        <f>E6-F6</f>
        <v>1000</v>
      </c>
    </row>
    <row r="7" spans="2:7">
      <c r="B7" s="211"/>
      <c r="C7" s="323" t="s">
        <v>461</v>
      </c>
      <c r="D7" s="217" t="s">
        <v>462</v>
      </c>
      <c r="E7" s="155">
        <v>21506000</v>
      </c>
      <c r="F7" s="155">
        <v>21505000</v>
      </c>
      <c r="G7" s="335">
        <f>E7-F7</f>
        <v>1000</v>
      </c>
    </row>
    <row r="8" spans="2:7">
      <c r="B8" s="211"/>
      <c r="C8" s="323" t="s">
        <v>463</v>
      </c>
      <c r="D8" s="217" t="s">
        <v>464</v>
      </c>
      <c r="E8" s="155">
        <v>10900003</v>
      </c>
      <c r="F8" s="155">
        <v>10899003</v>
      </c>
      <c r="G8" s="335">
        <f t="shared" ref="G8:G60" si="0">E8-F8</f>
        <v>1000</v>
      </c>
    </row>
    <row r="9" spans="2:7">
      <c r="B9" s="211"/>
      <c r="C9" s="323" t="s">
        <v>465</v>
      </c>
      <c r="D9" s="217" t="s">
        <v>466</v>
      </c>
      <c r="E9" s="155">
        <v>960000</v>
      </c>
      <c r="F9" s="155">
        <v>959000</v>
      </c>
      <c r="G9" s="335">
        <f t="shared" si="0"/>
        <v>1000</v>
      </c>
    </row>
    <row r="10" spans="2:7">
      <c r="B10" s="211"/>
      <c r="C10" s="323" t="s">
        <v>467</v>
      </c>
      <c r="D10" s="217" t="s">
        <v>468</v>
      </c>
      <c r="E10" s="155">
        <v>1647273</v>
      </c>
      <c r="F10" s="155">
        <v>1646273</v>
      </c>
      <c r="G10" s="335">
        <f t="shared" si="0"/>
        <v>1000</v>
      </c>
    </row>
    <row r="11" spans="2:7">
      <c r="B11" s="211"/>
      <c r="C11" s="323" t="s">
        <v>469</v>
      </c>
      <c r="D11" s="217" t="s">
        <v>470</v>
      </c>
      <c r="E11" s="155">
        <v>63913000</v>
      </c>
      <c r="F11" s="155">
        <v>63912000</v>
      </c>
      <c r="G11" s="335">
        <f t="shared" si="0"/>
        <v>1000</v>
      </c>
    </row>
    <row r="12" spans="2:7">
      <c r="B12" s="211"/>
      <c r="C12" s="323" t="s">
        <v>471</v>
      </c>
      <c r="D12" s="217" t="s">
        <v>472</v>
      </c>
      <c r="E12" s="155">
        <v>10800000</v>
      </c>
      <c r="F12" s="155">
        <v>10799000</v>
      </c>
      <c r="G12" s="335">
        <f t="shared" si="0"/>
        <v>1000</v>
      </c>
    </row>
    <row r="13" spans="2:7">
      <c r="B13" s="211"/>
      <c r="C13" s="323" t="s">
        <v>473</v>
      </c>
      <c r="D13" s="217" t="s">
        <v>474</v>
      </c>
      <c r="E13" s="155">
        <v>7040000</v>
      </c>
      <c r="F13" s="155">
        <v>7039000</v>
      </c>
      <c r="G13" s="335">
        <f t="shared" si="0"/>
        <v>1000</v>
      </c>
    </row>
    <row r="14" spans="2:7">
      <c r="B14" s="211"/>
      <c r="C14" s="323" t="s">
        <v>475</v>
      </c>
      <c r="D14" s="217" t="s">
        <v>476</v>
      </c>
      <c r="E14" s="155">
        <v>2800000</v>
      </c>
      <c r="F14" s="155">
        <v>2799000</v>
      </c>
      <c r="G14" s="335">
        <f t="shared" si="0"/>
        <v>1000</v>
      </c>
    </row>
    <row r="15" spans="2:7">
      <c r="B15" s="211"/>
      <c r="C15" s="323" t="s">
        <v>477</v>
      </c>
      <c r="D15" s="217" t="s">
        <v>478</v>
      </c>
      <c r="E15" s="155">
        <v>3000000</v>
      </c>
      <c r="F15" s="155">
        <v>2999000</v>
      </c>
      <c r="G15" s="335">
        <f t="shared" si="0"/>
        <v>1000</v>
      </c>
    </row>
    <row r="16" spans="2:7">
      <c r="B16" s="211"/>
      <c r="C16" s="323" t="s">
        <v>479</v>
      </c>
      <c r="D16" s="217" t="s">
        <v>480</v>
      </c>
      <c r="E16" s="155">
        <v>1584000</v>
      </c>
      <c r="F16" s="155">
        <v>1583000</v>
      </c>
      <c r="G16" s="335">
        <f t="shared" si="0"/>
        <v>1000</v>
      </c>
    </row>
    <row r="17" spans="2:7">
      <c r="B17" s="211"/>
      <c r="C17" s="323" t="s">
        <v>481</v>
      </c>
      <c r="D17" s="217" t="s">
        <v>482</v>
      </c>
      <c r="E17" s="155">
        <v>4300000</v>
      </c>
      <c r="F17" s="155">
        <v>4299000</v>
      </c>
      <c r="G17" s="335">
        <f t="shared" si="0"/>
        <v>1000</v>
      </c>
    </row>
    <row r="18" spans="2:7">
      <c r="B18" s="211"/>
      <c r="C18" s="323" t="s">
        <v>483</v>
      </c>
      <c r="D18" s="217" t="s">
        <v>484</v>
      </c>
      <c r="E18" s="155">
        <v>4519000</v>
      </c>
      <c r="F18" s="155">
        <v>4518000</v>
      </c>
      <c r="G18" s="335">
        <f t="shared" si="0"/>
        <v>1000</v>
      </c>
    </row>
    <row r="19" spans="2:7">
      <c r="B19" s="211"/>
      <c r="C19" s="323" t="s">
        <v>485</v>
      </c>
      <c r="D19" s="217" t="s">
        <v>486</v>
      </c>
      <c r="E19" s="155">
        <v>1272000</v>
      </c>
      <c r="F19" s="155">
        <v>1271000</v>
      </c>
      <c r="G19" s="335">
        <f t="shared" si="0"/>
        <v>1000</v>
      </c>
    </row>
    <row r="20" spans="2:7">
      <c r="B20" s="211"/>
      <c r="C20" s="323" t="s">
        <v>487</v>
      </c>
      <c r="D20" s="217" t="s">
        <v>488</v>
      </c>
      <c r="E20" s="155">
        <v>2660000</v>
      </c>
      <c r="F20" s="155">
        <v>2659000</v>
      </c>
      <c r="G20" s="335">
        <f t="shared" si="0"/>
        <v>1000</v>
      </c>
    </row>
    <row r="21" spans="2:7">
      <c r="B21" s="211"/>
      <c r="C21" s="323" t="s">
        <v>489</v>
      </c>
      <c r="D21" s="217" t="s">
        <v>490</v>
      </c>
      <c r="E21" s="155">
        <v>6100000</v>
      </c>
      <c r="F21" s="155">
        <v>6099000</v>
      </c>
      <c r="G21" s="335">
        <f t="shared" si="0"/>
        <v>1000</v>
      </c>
    </row>
    <row r="22" spans="2:7">
      <c r="B22" s="211"/>
      <c r="C22" s="323" t="s">
        <v>491</v>
      </c>
      <c r="D22" s="217" t="s">
        <v>492</v>
      </c>
      <c r="E22" s="155">
        <v>6050000</v>
      </c>
      <c r="F22" s="155">
        <v>6049000</v>
      </c>
      <c r="G22" s="335">
        <f t="shared" si="0"/>
        <v>1000</v>
      </c>
    </row>
    <row r="23" spans="2:7">
      <c r="B23" s="211"/>
      <c r="C23" s="323" t="s">
        <v>493</v>
      </c>
      <c r="D23" s="217" t="s">
        <v>494</v>
      </c>
      <c r="E23" s="155">
        <v>1680000</v>
      </c>
      <c r="F23" s="155">
        <v>1679000</v>
      </c>
      <c r="G23" s="335">
        <f t="shared" si="0"/>
        <v>1000</v>
      </c>
    </row>
    <row r="24" spans="2:7">
      <c r="B24" s="211"/>
      <c r="C24" s="323" t="s">
        <v>495</v>
      </c>
      <c r="D24" s="217" t="s">
        <v>496</v>
      </c>
      <c r="E24" s="155">
        <v>960000</v>
      </c>
      <c r="F24" s="155">
        <v>959000</v>
      </c>
      <c r="G24" s="335">
        <f t="shared" si="0"/>
        <v>1000</v>
      </c>
    </row>
    <row r="25" spans="2:7">
      <c r="B25" s="211"/>
      <c r="C25" s="323" t="s">
        <v>497</v>
      </c>
      <c r="D25" s="217" t="s">
        <v>498</v>
      </c>
      <c r="E25" s="155">
        <v>60521050</v>
      </c>
      <c r="F25" s="155">
        <v>60520050</v>
      </c>
      <c r="G25" s="335">
        <f t="shared" si="0"/>
        <v>1000</v>
      </c>
    </row>
    <row r="26" spans="2:7">
      <c r="B26" s="211"/>
      <c r="C26" s="323" t="s">
        <v>499</v>
      </c>
      <c r="D26" s="217" t="s">
        <v>498</v>
      </c>
      <c r="E26" s="155">
        <v>11106950</v>
      </c>
      <c r="F26" s="155">
        <v>11105950</v>
      </c>
      <c r="G26" s="335">
        <f t="shared" si="0"/>
        <v>1000</v>
      </c>
    </row>
    <row r="27" spans="2:7">
      <c r="B27" s="211"/>
      <c r="C27" s="323" t="s">
        <v>500</v>
      </c>
      <c r="D27" s="217" t="s">
        <v>501</v>
      </c>
      <c r="E27" s="155">
        <v>1000000</v>
      </c>
      <c r="F27" s="155">
        <v>999000</v>
      </c>
      <c r="G27" s="335">
        <f t="shared" si="0"/>
        <v>1000</v>
      </c>
    </row>
    <row r="28" spans="2:7">
      <c r="B28" s="211"/>
      <c r="C28" s="323" t="s">
        <v>461</v>
      </c>
      <c r="D28" s="217" t="s">
        <v>502</v>
      </c>
      <c r="E28" s="155">
        <v>3500000</v>
      </c>
      <c r="F28" s="155">
        <v>3499000</v>
      </c>
      <c r="G28" s="335">
        <f t="shared" si="0"/>
        <v>1000</v>
      </c>
    </row>
    <row r="29" spans="2:7">
      <c r="B29" s="211"/>
      <c r="C29" s="323" t="s">
        <v>503</v>
      </c>
      <c r="D29" s="217" t="s">
        <v>504</v>
      </c>
      <c r="E29" s="155">
        <v>2800000</v>
      </c>
      <c r="F29" s="155">
        <v>2799000</v>
      </c>
      <c r="G29" s="335">
        <f t="shared" si="0"/>
        <v>1000</v>
      </c>
    </row>
    <row r="30" spans="2:7">
      <c r="B30" s="211"/>
      <c r="C30" s="323" t="s">
        <v>505</v>
      </c>
      <c r="D30" s="217" t="s">
        <v>506</v>
      </c>
      <c r="E30" s="155">
        <v>26125600</v>
      </c>
      <c r="F30" s="155">
        <v>26124600</v>
      </c>
      <c r="G30" s="335">
        <f t="shared" si="0"/>
        <v>1000</v>
      </c>
    </row>
    <row r="31" spans="2:7">
      <c r="B31" s="211"/>
      <c r="C31" s="323" t="s">
        <v>507</v>
      </c>
      <c r="D31" s="217" t="s">
        <v>508</v>
      </c>
      <c r="E31" s="155">
        <v>4354000</v>
      </c>
      <c r="F31" s="155">
        <v>4353000</v>
      </c>
      <c r="G31" s="335">
        <f t="shared" si="0"/>
        <v>1000</v>
      </c>
    </row>
    <row r="32" spans="2:7">
      <c r="B32" s="211"/>
      <c r="C32" s="323" t="s">
        <v>509</v>
      </c>
      <c r="D32" s="217" t="s">
        <v>510</v>
      </c>
      <c r="E32" s="155">
        <v>1900000</v>
      </c>
      <c r="F32" s="155">
        <v>1899000</v>
      </c>
      <c r="G32" s="335">
        <f t="shared" si="0"/>
        <v>1000</v>
      </c>
    </row>
    <row r="33" spans="2:7">
      <c r="B33" s="211"/>
      <c r="C33" s="323" t="s">
        <v>511</v>
      </c>
      <c r="D33" s="217" t="s">
        <v>512</v>
      </c>
      <c r="E33" s="155">
        <v>1000000</v>
      </c>
      <c r="F33" s="155">
        <v>999000</v>
      </c>
      <c r="G33" s="335">
        <f t="shared" si="0"/>
        <v>1000</v>
      </c>
    </row>
    <row r="34" spans="2:7">
      <c r="B34" s="211"/>
      <c r="C34" s="323" t="s">
        <v>513</v>
      </c>
      <c r="D34" s="217" t="s">
        <v>514</v>
      </c>
      <c r="E34" s="155">
        <v>1227272</v>
      </c>
      <c r="F34" s="155">
        <v>1226272</v>
      </c>
      <c r="G34" s="335">
        <f t="shared" si="0"/>
        <v>1000</v>
      </c>
    </row>
    <row r="35" spans="2:7">
      <c r="B35" s="211"/>
      <c r="C35" s="323" t="s">
        <v>515</v>
      </c>
      <c r="D35" s="217" t="s">
        <v>516</v>
      </c>
      <c r="E35" s="155">
        <v>38500000</v>
      </c>
      <c r="F35" s="155">
        <v>38499000</v>
      </c>
      <c r="G35" s="335">
        <f t="shared" si="0"/>
        <v>1000</v>
      </c>
    </row>
    <row r="36" spans="2:7">
      <c r="B36" s="211"/>
      <c r="C36" s="323" t="s">
        <v>517</v>
      </c>
      <c r="D36" s="217" t="s">
        <v>518</v>
      </c>
      <c r="E36" s="155">
        <v>12763636</v>
      </c>
      <c r="F36" s="155">
        <v>12762636</v>
      </c>
      <c r="G36" s="335">
        <f t="shared" si="0"/>
        <v>1000</v>
      </c>
    </row>
    <row r="37" spans="2:7">
      <c r="B37" s="211"/>
      <c r="C37" s="323" t="s">
        <v>519</v>
      </c>
      <c r="D37" s="217" t="s">
        <v>520</v>
      </c>
      <c r="E37" s="155">
        <v>25547000</v>
      </c>
      <c r="F37" s="155">
        <v>25546000</v>
      </c>
      <c r="G37" s="335">
        <f t="shared" si="0"/>
        <v>1000</v>
      </c>
    </row>
    <row r="38" spans="2:7">
      <c r="B38" s="211"/>
      <c r="C38" s="323" t="s">
        <v>521</v>
      </c>
      <c r="D38" s="217" t="s">
        <v>522</v>
      </c>
      <c r="E38" s="155">
        <v>9918100</v>
      </c>
      <c r="F38" s="155">
        <v>9917100</v>
      </c>
      <c r="G38" s="335">
        <f t="shared" si="0"/>
        <v>1000</v>
      </c>
    </row>
    <row r="39" spans="2:7">
      <c r="B39" s="211"/>
      <c r="C39" s="323" t="s">
        <v>523</v>
      </c>
      <c r="D39" s="217" t="s">
        <v>524</v>
      </c>
      <c r="E39" s="155">
        <v>1680000</v>
      </c>
      <c r="F39" s="155">
        <v>1679000</v>
      </c>
      <c r="G39" s="335">
        <f t="shared" si="0"/>
        <v>1000</v>
      </c>
    </row>
    <row r="40" spans="2:7">
      <c r="B40" s="211"/>
      <c r="C40" s="323" t="s">
        <v>525</v>
      </c>
      <c r="D40" s="217" t="s">
        <v>524</v>
      </c>
      <c r="E40" s="155">
        <v>600000</v>
      </c>
      <c r="F40" s="155">
        <v>599000</v>
      </c>
      <c r="G40" s="335">
        <f t="shared" si="0"/>
        <v>1000</v>
      </c>
    </row>
    <row r="41" spans="2:7">
      <c r="B41" s="211"/>
      <c r="C41" s="323" t="s">
        <v>526</v>
      </c>
      <c r="D41" s="217" t="s">
        <v>527</v>
      </c>
      <c r="E41" s="155">
        <v>5300000</v>
      </c>
      <c r="F41" s="155">
        <v>5299000</v>
      </c>
      <c r="G41" s="335">
        <f t="shared" si="0"/>
        <v>1000</v>
      </c>
    </row>
    <row r="42" spans="2:7">
      <c r="B42" s="211"/>
      <c r="C42" s="323" t="s">
        <v>528</v>
      </c>
      <c r="D42" s="217" t="s">
        <v>529</v>
      </c>
      <c r="E42" s="155">
        <v>61500000</v>
      </c>
      <c r="F42" s="155">
        <v>61499000</v>
      </c>
      <c r="G42" s="335">
        <f t="shared" si="0"/>
        <v>1000</v>
      </c>
    </row>
    <row r="43" spans="2:7">
      <c r="B43" s="211"/>
      <c r="C43" s="323" t="s">
        <v>530</v>
      </c>
      <c r="D43" s="217" t="s">
        <v>531</v>
      </c>
      <c r="E43" s="155">
        <v>1800000</v>
      </c>
      <c r="F43" s="155">
        <v>1799000</v>
      </c>
      <c r="G43" s="335">
        <f t="shared" si="0"/>
        <v>1000</v>
      </c>
    </row>
    <row r="44" spans="2:7">
      <c r="B44" s="211"/>
      <c r="C44" s="323" t="s">
        <v>532</v>
      </c>
      <c r="D44" s="217" t="s">
        <v>533</v>
      </c>
      <c r="E44" s="155">
        <v>4277636</v>
      </c>
      <c r="F44" s="155">
        <v>4276636</v>
      </c>
      <c r="G44" s="335">
        <f t="shared" si="0"/>
        <v>1000</v>
      </c>
    </row>
    <row r="45" spans="2:7">
      <c r="B45" s="211"/>
      <c r="C45" s="323" t="s">
        <v>534</v>
      </c>
      <c r="D45" s="217" t="s">
        <v>535</v>
      </c>
      <c r="E45" s="155">
        <v>10150000</v>
      </c>
      <c r="F45" s="155">
        <v>10149000</v>
      </c>
      <c r="G45" s="335">
        <f t="shared" si="0"/>
        <v>1000</v>
      </c>
    </row>
    <row r="46" spans="2:7">
      <c r="B46" s="211"/>
      <c r="C46" s="323" t="s">
        <v>536</v>
      </c>
      <c r="D46" s="217" t="s">
        <v>537</v>
      </c>
      <c r="E46" s="155">
        <v>4800000</v>
      </c>
      <c r="F46" s="155">
        <v>4799000</v>
      </c>
      <c r="G46" s="335">
        <f t="shared" si="0"/>
        <v>1000</v>
      </c>
    </row>
    <row r="47" spans="2:7">
      <c r="B47" s="211"/>
      <c r="C47" s="323" t="s">
        <v>538</v>
      </c>
      <c r="D47" s="217" t="s">
        <v>539</v>
      </c>
      <c r="E47" s="155">
        <v>15000000</v>
      </c>
      <c r="F47" s="155">
        <f>13750000+(416334+416333*2)</f>
        <v>14999000</v>
      </c>
      <c r="G47" s="335">
        <f t="shared" si="0"/>
        <v>1000</v>
      </c>
    </row>
    <row r="48" spans="2:7">
      <c r="B48" s="211"/>
      <c r="C48" s="323" t="s">
        <v>540</v>
      </c>
      <c r="D48" s="217" t="s">
        <v>541</v>
      </c>
      <c r="E48" s="155">
        <v>2480000</v>
      </c>
      <c r="F48" s="155">
        <f>2221666+(64335+64333*3)</f>
        <v>2479000</v>
      </c>
      <c r="G48" s="335">
        <f t="shared" si="0"/>
        <v>1000</v>
      </c>
    </row>
    <row r="49" spans="2:7">
      <c r="B49" s="211"/>
      <c r="C49" s="323" t="s">
        <v>542</v>
      </c>
      <c r="D49" s="217" t="s">
        <v>543</v>
      </c>
      <c r="E49" s="155">
        <v>28000000</v>
      </c>
      <c r="F49" s="155">
        <v>27999000</v>
      </c>
      <c r="G49" s="335">
        <f t="shared" si="0"/>
        <v>1000</v>
      </c>
    </row>
    <row r="50" spans="2:7">
      <c r="B50" s="211"/>
      <c r="C50" s="323" t="s">
        <v>544</v>
      </c>
      <c r="D50" s="217" t="s">
        <v>545</v>
      </c>
      <c r="E50" s="155">
        <v>9750000</v>
      </c>
      <c r="F50" s="155">
        <v>9749000</v>
      </c>
      <c r="G50" s="335">
        <f t="shared" si="0"/>
        <v>1000</v>
      </c>
    </row>
    <row r="51" spans="2:7">
      <c r="B51" s="211"/>
      <c r="C51" s="323" t="s">
        <v>546</v>
      </c>
      <c r="D51" s="217" t="s">
        <v>547</v>
      </c>
      <c r="E51" s="155">
        <v>12300000</v>
      </c>
      <c r="F51" s="155">
        <v>12299000</v>
      </c>
      <c r="G51" s="335">
        <f t="shared" si="0"/>
        <v>1000</v>
      </c>
    </row>
    <row r="52" spans="2:7">
      <c r="B52" s="211"/>
      <c r="C52" s="323" t="s">
        <v>548</v>
      </c>
      <c r="D52" s="217" t="s">
        <v>549</v>
      </c>
      <c r="E52" s="155">
        <v>8954545</v>
      </c>
      <c r="F52" s="155">
        <v>8953545</v>
      </c>
      <c r="G52" s="335">
        <f t="shared" si="0"/>
        <v>1000</v>
      </c>
    </row>
    <row r="53" spans="2:7">
      <c r="B53" s="211"/>
      <c r="C53" s="323" t="s">
        <v>746</v>
      </c>
      <c r="D53" s="217" t="s">
        <v>550</v>
      </c>
      <c r="E53" s="155">
        <v>6292568</v>
      </c>
      <c r="F53" s="155">
        <v>6291568</v>
      </c>
      <c r="G53" s="335">
        <f t="shared" si="0"/>
        <v>1000</v>
      </c>
    </row>
    <row r="54" spans="2:7">
      <c r="B54" s="211"/>
      <c r="C54" s="323" t="s">
        <v>747</v>
      </c>
      <c r="D54" s="217" t="s">
        <v>550</v>
      </c>
      <c r="E54" s="155">
        <v>4697750</v>
      </c>
      <c r="F54" s="155">
        <v>4696750</v>
      </c>
      <c r="G54" s="335">
        <f t="shared" si="0"/>
        <v>1000</v>
      </c>
    </row>
    <row r="55" spans="2:7">
      <c r="B55" s="211"/>
      <c r="C55" s="323" t="s">
        <v>551</v>
      </c>
      <c r="D55" s="217" t="s">
        <v>552</v>
      </c>
      <c r="E55" s="155">
        <v>15935000</v>
      </c>
      <c r="F55" s="155">
        <v>15934000</v>
      </c>
      <c r="G55" s="335">
        <f t="shared" si="0"/>
        <v>1000</v>
      </c>
    </row>
    <row r="56" spans="2:7">
      <c r="B56" s="211"/>
      <c r="C56" s="323" t="s">
        <v>553</v>
      </c>
      <c r="D56" s="217" t="s">
        <v>554</v>
      </c>
      <c r="E56" s="155">
        <v>3450000</v>
      </c>
      <c r="F56" s="155">
        <v>3449000</v>
      </c>
      <c r="G56" s="335">
        <f t="shared" si="0"/>
        <v>1000</v>
      </c>
    </row>
    <row r="57" spans="2:7">
      <c r="B57" s="211"/>
      <c r="C57" s="323" t="s">
        <v>748</v>
      </c>
      <c r="D57" s="217" t="s">
        <v>555</v>
      </c>
      <c r="E57" s="155">
        <v>1681819</v>
      </c>
      <c r="F57" s="155">
        <v>1680819</v>
      </c>
      <c r="G57" s="335">
        <f t="shared" si="0"/>
        <v>1000</v>
      </c>
    </row>
    <row r="58" spans="2:7">
      <c r="B58" s="211"/>
      <c r="C58" s="323" t="s">
        <v>556</v>
      </c>
      <c r="D58" s="217" t="s">
        <v>557</v>
      </c>
      <c r="E58" s="155">
        <v>950000</v>
      </c>
      <c r="F58" s="155">
        <v>949000</v>
      </c>
      <c r="G58" s="335">
        <f t="shared" si="0"/>
        <v>1000</v>
      </c>
    </row>
    <row r="59" spans="2:7">
      <c r="B59" s="211"/>
      <c r="C59" s="323" t="s">
        <v>558</v>
      </c>
      <c r="D59" s="217" t="s">
        <v>559</v>
      </c>
      <c r="E59" s="155">
        <v>49000000</v>
      </c>
      <c r="F59" s="155">
        <v>48999000</v>
      </c>
      <c r="G59" s="335">
        <f t="shared" si="0"/>
        <v>1000</v>
      </c>
    </row>
    <row r="60" spans="2:7">
      <c r="B60" s="211"/>
      <c r="C60" s="323" t="s">
        <v>560</v>
      </c>
      <c r="D60" s="217" t="s">
        <v>561</v>
      </c>
      <c r="E60" s="158">
        <v>1544546</v>
      </c>
      <c r="F60" s="155">
        <v>1543546</v>
      </c>
      <c r="G60" s="335">
        <f t="shared" si="0"/>
        <v>1000</v>
      </c>
    </row>
    <row r="61" spans="2:7">
      <c r="B61" s="211"/>
      <c r="C61" s="323" t="s">
        <v>562</v>
      </c>
      <c r="D61" s="217" t="s">
        <v>567</v>
      </c>
      <c r="E61" s="158">
        <v>2620000</v>
      </c>
      <c r="F61" s="155">
        <v>2619000</v>
      </c>
      <c r="G61" s="335">
        <f>E61-F61</f>
        <v>1000</v>
      </c>
    </row>
    <row r="62" spans="2:7">
      <c r="B62" s="211"/>
      <c r="C62" s="323" t="s">
        <v>565</v>
      </c>
      <c r="D62" s="217" t="s">
        <v>568</v>
      </c>
      <c r="E62" s="158">
        <v>1280000</v>
      </c>
      <c r="F62" s="155">
        <v>1279000</v>
      </c>
      <c r="G62" s="335">
        <f t="shared" ref="G62:G77" si="1">E62-F62</f>
        <v>1000</v>
      </c>
    </row>
    <row r="63" spans="2:7">
      <c r="B63" s="211"/>
      <c r="C63" s="323" t="s">
        <v>563</v>
      </c>
      <c r="D63" s="217" t="s">
        <v>566</v>
      </c>
      <c r="E63" s="158">
        <v>1278091</v>
      </c>
      <c r="F63" s="155">
        <v>1277091</v>
      </c>
      <c r="G63" s="335">
        <f t="shared" si="1"/>
        <v>1000</v>
      </c>
    </row>
    <row r="64" spans="2:7">
      <c r="B64" s="211"/>
      <c r="C64" s="323" t="s">
        <v>740</v>
      </c>
      <c r="D64" s="217" t="s">
        <v>743</v>
      </c>
      <c r="E64" s="158">
        <v>1310000</v>
      </c>
      <c r="F64" s="155">
        <v>1309000</v>
      </c>
      <c r="G64" s="335">
        <f t="shared" si="1"/>
        <v>1000</v>
      </c>
    </row>
    <row r="65" spans="2:7">
      <c r="B65" s="211"/>
      <c r="C65" s="323" t="s">
        <v>741</v>
      </c>
      <c r="D65" s="217" t="s">
        <v>744</v>
      </c>
      <c r="E65" s="158">
        <v>1690909</v>
      </c>
      <c r="F65" s="155">
        <v>1689909</v>
      </c>
      <c r="G65" s="335">
        <f t="shared" si="1"/>
        <v>1000</v>
      </c>
    </row>
    <row r="66" spans="2:7">
      <c r="B66" s="211"/>
      <c r="C66" s="323" t="s">
        <v>742</v>
      </c>
      <c r="D66" s="217" t="s">
        <v>745</v>
      </c>
      <c r="E66" s="158">
        <v>1160000</v>
      </c>
      <c r="F66" s="155">
        <v>1159000</v>
      </c>
      <c r="G66" s="335">
        <f t="shared" si="1"/>
        <v>1000</v>
      </c>
    </row>
    <row r="67" spans="2:7">
      <c r="B67" s="585"/>
      <c r="C67" s="323" t="s">
        <v>866</v>
      </c>
      <c r="D67" s="217" t="s">
        <v>1023</v>
      </c>
      <c r="E67" s="158">
        <v>2154545</v>
      </c>
      <c r="F67" s="155">
        <v>1750568</v>
      </c>
      <c r="G67" s="335">
        <f t="shared" si="1"/>
        <v>403977</v>
      </c>
    </row>
    <row r="68" spans="2:7">
      <c r="B68" s="585"/>
      <c r="C68" s="323" t="s">
        <v>867</v>
      </c>
      <c r="D68" s="217" t="s">
        <v>1024</v>
      </c>
      <c r="E68" s="158">
        <v>2000000</v>
      </c>
      <c r="F68" s="155">
        <v>1458336</v>
      </c>
      <c r="G68" s="335">
        <f t="shared" si="1"/>
        <v>541664</v>
      </c>
    </row>
    <row r="69" spans="2:7">
      <c r="B69" s="585"/>
      <c r="C69" s="323" t="s">
        <v>868</v>
      </c>
      <c r="D69" s="217" t="s">
        <v>1025</v>
      </c>
      <c r="E69" s="158">
        <v>1442000</v>
      </c>
      <c r="F69" s="155">
        <v>991378</v>
      </c>
      <c r="G69" s="335">
        <f t="shared" si="1"/>
        <v>450622</v>
      </c>
    </row>
    <row r="70" spans="2:7">
      <c r="B70" s="585"/>
      <c r="C70" s="323" t="s">
        <v>951</v>
      </c>
      <c r="D70" s="217" t="s">
        <v>1026</v>
      </c>
      <c r="E70" s="158">
        <v>1545455</v>
      </c>
      <c r="F70" s="155">
        <v>837124</v>
      </c>
      <c r="G70" s="335">
        <f t="shared" si="1"/>
        <v>708331</v>
      </c>
    </row>
    <row r="71" spans="2:7">
      <c r="B71" s="585"/>
      <c r="C71" s="323" t="s">
        <v>973</v>
      </c>
      <c r="D71" s="217" t="s">
        <v>1027</v>
      </c>
      <c r="E71" s="158">
        <v>3092000</v>
      </c>
      <c r="F71" s="155">
        <v>1223920</v>
      </c>
      <c r="G71" s="335">
        <f t="shared" si="1"/>
        <v>1868080</v>
      </c>
    </row>
    <row r="72" spans="2:7">
      <c r="B72" s="585"/>
      <c r="C72" s="323" t="s">
        <v>974</v>
      </c>
      <c r="D72" s="217" t="s">
        <v>1028</v>
      </c>
      <c r="E72" s="158">
        <v>6428000</v>
      </c>
      <c r="F72" s="155">
        <v>2410503</v>
      </c>
      <c r="G72" s="335">
        <f t="shared" si="1"/>
        <v>4017497</v>
      </c>
    </row>
    <row r="73" spans="2:7">
      <c r="B73" s="585"/>
      <c r="C73" s="323" t="s">
        <v>1031</v>
      </c>
      <c r="D73" s="217" t="s">
        <v>1032</v>
      </c>
      <c r="E73" s="158">
        <v>2318182</v>
      </c>
      <c r="F73" s="155">
        <v>724433</v>
      </c>
      <c r="G73" s="335">
        <f t="shared" si="1"/>
        <v>1593749</v>
      </c>
    </row>
    <row r="74" spans="2:7">
      <c r="B74" s="538"/>
      <c r="C74" s="323" t="s">
        <v>1029</v>
      </c>
      <c r="D74" s="217" t="s">
        <v>1030</v>
      </c>
      <c r="E74" s="158">
        <v>1283337</v>
      </c>
      <c r="F74" s="155">
        <v>401043</v>
      </c>
      <c r="G74" s="335">
        <f t="shared" si="1"/>
        <v>882294</v>
      </c>
    </row>
    <row r="75" spans="2:7">
      <c r="B75" s="538"/>
      <c r="C75" s="323" t="s">
        <v>1033</v>
      </c>
      <c r="D75" s="217" t="s">
        <v>1034</v>
      </c>
      <c r="E75" s="158">
        <v>3300000</v>
      </c>
      <c r="F75" s="155">
        <v>962500</v>
      </c>
      <c r="G75" s="335">
        <f t="shared" si="1"/>
        <v>2337500</v>
      </c>
    </row>
    <row r="76" spans="2:7">
      <c r="B76" s="567"/>
      <c r="C76" s="323" t="s">
        <v>1101</v>
      </c>
      <c r="D76" s="217" t="s">
        <v>1102</v>
      </c>
      <c r="E76" s="158">
        <v>5240000</v>
      </c>
      <c r="F76" s="155">
        <v>218336</v>
      </c>
      <c r="G76" s="335">
        <f t="shared" si="1"/>
        <v>5021664</v>
      </c>
    </row>
    <row r="77" spans="2:7">
      <c r="B77" s="642"/>
      <c r="C77" s="323" t="s">
        <v>1299</v>
      </c>
      <c r="D77" s="217" t="s">
        <v>1300</v>
      </c>
      <c r="E77" s="158">
        <v>1500000</v>
      </c>
      <c r="F77" s="155">
        <v>31250</v>
      </c>
      <c r="G77" s="335">
        <f t="shared" si="1"/>
        <v>1468750</v>
      </c>
    </row>
    <row r="78" spans="2:7">
      <c r="B78" s="642"/>
      <c r="C78" s="323"/>
      <c r="D78" s="217"/>
      <c r="E78" s="158"/>
      <c r="F78" s="155"/>
      <c r="G78" s="335"/>
    </row>
    <row r="79" spans="2:7">
      <c r="B79" s="712" t="s">
        <v>564</v>
      </c>
      <c r="C79" s="713"/>
      <c r="D79" s="714"/>
      <c r="E79" s="327">
        <f>SUM(E6:E77)</f>
        <v>643291267</v>
      </c>
      <c r="F79" s="327">
        <f t="shared" ref="F79:G79" si="2">SUM(F6:F77)</f>
        <v>623936139</v>
      </c>
      <c r="G79" s="327">
        <f t="shared" si="2"/>
        <v>19355128</v>
      </c>
    </row>
    <row r="81" spans="5:7">
      <c r="E81" s="4" t="str">
        <f>'재무상태표 '!C37</f>
        <v>643,291,267</v>
      </c>
      <c r="F81" s="209">
        <f>'재무상태표 '!C38</f>
        <v>-623936139</v>
      </c>
      <c r="G81" s="3">
        <f>'재무상태표 '!D38</f>
        <v>19355128</v>
      </c>
    </row>
    <row r="83" spans="5:7">
      <c r="F83" s="172"/>
    </row>
    <row r="86" spans="5:7">
      <c r="F86" s="3"/>
    </row>
  </sheetData>
  <mergeCells count="2">
    <mergeCell ref="B79:D79"/>
    <mergeCell ref="C2:F2"/>
  </mergeCells>
  <phoneticPr fontId="4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zoomScaleNormal="100" workbookViewId="0">
      <selection activeCell="E20" sqref="E20"/>
    </sheetView>
  </sheetViews>
  <sheetFormatPr defaultRowHeight="16.5"/>
  <cols>
    <col min="1" max="1" width="4.75" customWidth="1"/>
    <col min="2" max="2" width="16.125" customWidth="1"/>
    <col min="3" max="3" width="48.875" customWidth="1"/>
    <col min="4" max="4" width="16.5" customWidth="1"/>
    <col min="5" max="5" width="15.75" customWidth="1"/>
    <col min="6" max="6" width="13.25" customWidth="1"/>
    <col min="7" max="7" width="19" customWidth="1"/>
  </cols>
  <sheetData>
    <row r="2" spans="2:7" ht="20.25">
      <c r="C2" s="697" t="s">
        <v>1308</v>
      </c>
      <c r="D2" s="697"/>
      <c r="E2" s="697"/>
      <c r="F2" s="697"/>
      <c r="G2" s="148"/>
    </row>
    <row r="3" spans="2:7">
      <c r="B3" s="640"/>
      <c r="C3" s="640"/>
      <c r="D3" s="640"/>
      <c r="E3" s="640"/>
      <c r="F3" s="640"/>
      <c r="G3" s="640"/>
    </row>
    <row r="4" spans="2:7">
      <c r="B4" s="341" t="s">
        <v>1310</v>
      </c>
      <c r="C4" s="707" t="s">
        <v>1262</v>
      </c>
      <c r="D4" s="707"/>
      <c r="E4" s="707"/>
      <c r="F4" s="707"/>
      <c r="G4" s="341"/>
    </row>
    <row r="5" spans="2:7" ht="17.25" thickBot="1">
      <c r="B5" s="404" t="s">
        <v>238</v>
      </c>
      <c r="C5" s="404" t="s">
        <v>1307</v>
      </c>
      <c r="D5" s="404" t="s">
        <v>1303</v>
      </c>
      <c r="E5" s="405" t="s">
        <v>1304</v>
      </c>
      <c r="F5" s="405" t="s">
        <v>1305</v>
      </c>
      <c r="G5" s="405" t="s">
        <v>457</v>
      </c>
    </row>
    <row r="6" spans="2:7" ht="17.25" thickTop="1">
      <c r="B6" s="641" t="s">
        <v>1306</v>
      </c>
      <c r="C6" s="323" t="s">
        <v>1309</v>
      </c>
      <c r="D6" s="656">
        <v>475630444</v>
      </c>
      <c r="E6" s="654">
        <v>0</v>
      </c>
      <c r="F6" s="654">
        <v>0</v>
      </c>
      <c r="G6" s="655">
        <f t="shared" ref="G6" si="0">D6-E6-F6</f>
        <v>475630444</v>
      </c>
    </row>
    <row r="7" spans="2:7">
      <c r="B7" s="642"/>
      <c r="C7" s="323"/>
      <c r="D7" s="656"/>
      <c r="E7" s="654"/>
      <c r="F7" s="654"/>
      <c r="G7" s="655"/>
    </row>
    <row r="8" spans="2:7">
      <c r="B8" s="642"/>
      <c r="C8" s="323"/>
      <c r="D8" s="656"/>
      <c r="E8" s="654"/>
      <c r="F8" s="654"/>
      <c r="G8" s="655"/>
    </row>
    <row r="9" spans="2:7">
      <c r="B9" s="642"/>
      <c r="C9" s="323"/>
      <c r="D9" s="656"/>
      <c r="E9" s="654"/>
      <c r="F9" s="654"/>
      <c r="G9" s="655"/>
    </row>
    <row r="10" spans="2:7">
      <c r="B10" s="642"/>
      <c r="C10" s="323"/>
      <c r="D10" s="217"/>
      <c r="E10" s="155"/>
      <c r="F10" s="155"/>
      <c r="G10" s="335"/>
    </row>
    <row r="11" spans="2:7">
      <c r="B11" s="642"/>
      <c r="C11" s="323"/>
      <c r="D11" s="217"/>
      <c r="E11" s="155"/>
      <c r="F11" s="155"/>
      <c r="G11" s="335"/>
    </row>
    <row r="12" spans="2:7">
      <c r="B12" s="642"/>
      <c r="C12" s="323"/>
      <c r="D12" s="217"/>
      <c r="E12" s="155"/>
      <c r="F12" s="155"/>
      <c r="G12" s="335"/>
    </row>
    <row r="13" spans="2:7">
      <c r="B13" s="712" t="s">
        <v>564</v>
      </c>
      <c r="C13" s="713"/>
      <c r="D13" s="714"/>
      <c r="E13" s="327">
        <f>SUM(E6:E12)</f>
        <v>0</v>
      </c>
      <c r="F13" s="327">
        <f>SUM(F6:F12)</f>
        <v>0</v>
      </c>
      <c r="G13" s="327">
        <f>SUM(G6:G12)</f>
        <v>475630444</v>
      </c>
    </row>
    <row r="15" spans="2:7">
      <c r="E15" s="4"/>
      <c r="F15" s="209"/>
      <c r="G15" s="4" t="str">
        <f>'재무상태표 '!D39</f>
        <v>475,630,444</v>
      </c>
    </row>
    <row r="17" spans="6:6">
      <c r="F17" s="172"/>
    </row>
    <row r="20" spans="6:6">
      <c r="F20" s="3"/>
    </row>
  </sheetData>
  <mergeCells count="3">
    <mergeCell ref="C2:F2"/>
    <mergeCell ref="B13:D13"/>
    <mergeCell ref="C4:F4"/>
  </mergeCells>
  <phoneticPr fontId="4" type="noConversion"/>
  <pageMargins left="0.7" right="0.7" top="0.75" bottom="0.75" header="0.3" footer="0.3"/>
  <pageSetup paperSize="9" scale="5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opLeftCell="A4" workbookViewId="0">
      <selection activeCell="C37" sqref="C37"/>
    </sheetView>
  </sheetViews>
  <sheetFormatPr defaultRowHeight="16.5"/>
  <cols>
    <col min="1" max="1" width="4" customWidth="1"/>
    <col min="2" max="2" width="19.375" customWidth="1"/>
    <col min="3" max="3" width="57.125" bestFit="1" customWidth="1"/>
    <col min="4" max="4" width="11.625" bestFit="1" customWidth="1"/>
    <col min="5" max="5" width="15" bestFit="1" customWidth="1"/>
    <col min="6" max="6" width="18.375" bestFit="1" customWidth="1"/>
    <col min="7" max="7" width="13.875" bestFit="1" customWidth="1"/>
  </cols>
  <sheetData>
    <row r="2" spans="2:7" ht="20.25">
      <c r="C2" s="697" t="s">
        <v>569</v>
      </c>
      <c r="D2" s="697"/>
      <c r="E2" s="697"/>
      <c r="F2" s="697"/>
      <c r="G2" s="215"/>
    </row>
    <row r="3" spans="2:7">
      <c r="B3" s="149"/>
      <c r="C3" s="149"/>
      <c r="D3" s="149"/>
      <c r="E3" s="149"/>
      <c r="F3" s="149"/>
      <c r="G3" s="149"/>
    </row>
    <row r="4" spans="2:7">
      <c r="B4" s="341" t="s">
        <v>1302</v>
      </c>
      <c r="C4" s="341"/>
      <c r="D4" s="341"/>
      <c r="E4" s="341"/>
      <c r="F4" s="341"/>
      <c r="G4" s="341"/>
    </row>
    <row r="5" spans="2:7">
      <c r="B5" s="152" t="s">
        <v>99</v>
      </c>
      <c r="C5" s="152" t="s">
        <v>570</v>
      </c>
      <c r="D5" s="152" t="s">
        <v>571</v>
      </c>
      <c r="E5" s="153" t="s">
        <v>207</v>
      </c>
      <c r="F5" s="153" t="s">
        <v>195</v>
      </c>
      <c r="G5" s="153" t="s">
        <v>572</v>
      </c>
    </row>
    <row r="6" spans="2:7">
      <c r="B6" s="213" t="s">
        <v>573</v>
      </c>
      <c r="C6" s="342" t="s">
        <v>574</v>
      </c>
      <c r="D6" s="308" t="s">
        <v>575</v>
      </c>
      <c r="E6" s="309">
        <v>11215000</v>
      </c>
      <c r="F6" s="309">
        <v>11214000</v>
      </c>
      <c r="G6" s="309">
        <f t="shared" ref="G6:G14" si="0">E6-F6</f>
        <v>1000</v>
      </c>
    </row>
    <row r="7" spans="2:7">
      <c r="B7" s="211"/>
      <c r="C7" s="323" t="s">
        <v>576</v>
      </c>
      <c r="D7" s="217" t="s">
        <v>577</v>
      </c>
      <c r="E7" s="155">
        <v>39650000</v>
      </c>
      <c r="F7" s="155">
        <v>39649000</v>
      </c>
      <c r="G7" s="155">
        <f t="shared" si="0"/>
        <v>1000</v>
      </c>
    </row>
    <row r="8" spans="2:7">
      <c r="B8" s="211"/>
      <c r="C8" s="323" t="s">
        <v>578</v>
      </c>
      <c r="D8" s="217" t="s">
        <v>579</v>
      </c>
      <c r="E8" s="155">
        <v>1170000</v>
      </c>
      <c r="F8" s="155">
        <v>1169000</v>
      </c>
      <c r="G8" s="155">
        <f t="shared" si="0"/>
        <v>1000</v>
      </c>
    </row>
    <row r="9" spans="2:7">
      <c r="B9" s="211"/>
      <c r="C9" s="323" t="s">
        <v>580</v>
      </c>
      <c r="D9" s="217" t="s">
        <v>581</v>
      </c>
      <c r="E9" s="155">
        <v>4465000</v>
      </c>
      <c r="F9" s="155">
        <v>4464000</v>
      </c>
      <c r="G9" s="155">
        <f t="shared" si="0"/>
        <v>1000</v>
      </c>
    </row>
    <row r="10" spans="2:7">
      <c r="B10" s="211"/>
      <c r="C10" s="323" t="s">
        <v>582</v>
      </c>
      <c r="D10" s="217" t="s">
        <v>583</v>
      </c>
      <c r="E10" s="155">
        <v>5000000</v>
      </c>
      <c r="F10" s="155">
        <v>4999000</v>
      </c>
      <c r="G10" s="155">
        <f t="shared" si="0"/>
        <v>1000</v>
      </c>
    </row>
    <row r="11" spans="2:7">
      <c r="B11" s="211"/>
      <c r="C11" s="323" t="s">
        <v>584</v>
      </c>
      <c r="D11" s="217" t="s">
        <v>585</v>
      </c>
      <c r="E11" s="155">
        <v>3600000</v>
      </c>
      <c r="F11" s="155">
        <v>3599000</v>
      </c>
      <c r="G11" s="155">
        <f t="shared" si="0"/>
        <v>1000</v>
      </c>
    </row>
    <row r="12" spans="2:7">
      <c r="B12" s="562"/>
      <c r="C12" s="323" t="s">
        <v>586</v>
      </c>
      <c r="D12" s="217" t="s">
        <v>587</v>
      </c>
      <c r="E12" s="155">
        <v>2000000</v>
      </c>
      <c r="F12" s="155">
        <v>1999000</v>
      </c>
      <c r="G12" s="155">
        <f t="shared" si="0"/>
        <v>1000</v>
      </c>
    </row>
    <row r="13" spans="2:7">
      <c r="B13" s="562"/>
      <c r="C13" s="323" t="s">
        <v>588</v>
      </c>
      <c r="D13" s="217" t="s">
        <v>589</v>
      </c>
      <c r="E13" s="155">
        <v>14070000</v>
      </c>
      <c r="F13" s="155">
        <v>14069000</v>
      </c>
      <c r="G13" s="155">
        <f t="shared" si="0"/>
        <v>1000</v>
      </c>
    </row>
    <row r="14" spans="2:7">
      <c r="B14" s="562"/>
      <c r="C14" s="323" t="s">
        <v>962</v>
      </c>
      <c r="D14" s="217" t="s">
        <v>963</v>
      </c>
      <c r="E14" s="155">
        <v>20500000</v>
      </c>
      <c r="F14" s="155">
        <v>13239585</v>
      </c>
      <c r="G14" s="155">
        <f t="shared" si="0"/>
        <v>7260415</v>
      </c>
    </row>
    <row r="15" spans="2:7">
      <c r="B15" s="562"/>
      <c r="C15" s="323"/>
      <c r="D15" s="217"/>
      <c r="E15" s="155"/>
      <c r="F15" s="155"/>
      <c r="G15" s="155"/>
    </row>
    <row r="16" spans="2:7">
      <c r="B16" s="537"/>
      <c r="C16" s="716" t="s">
        <v>843</v>
      </c>
      <c r="D16" s="717"/>
      <c r="E16" s="171">
        <f>SUM(E6:E15)</f>
        <v>101670000</v>
      </c>
      <c r="F16" s="171">
        <f>SUM(F6:F15)</f>
        <v>94401585</v>
      </c>
      <c r="G16" s="171">
        <f>SUM(G6:G15)</f>
        <v>7268415</v>
      </c>
    </row>
    <row r="17" spans="2:7">
      <c r="B17" s="562" t="s">
        <v>844</v>
      </c>
      <c r="C17" s="323" t="s">
        <v>845</v>
      </c>
      <c r="D17" s="220" t="s">
        <v>846</v>
      </c>
      <c r="E17" s="155">
        <v>155000000</v>
      </c>
      <c r="F17" s="155">
        <v>0</v>
      </c>
      <c r="G17" s="174">
        <f>E17-F17</f>
        <v>155000000</v>
      </c>
    </row>
    <row r="18" spans="2:7">
      <c r="B18" s="536"/>
      <c r="C18" s="323" t="s">
        <v>847</v>
      </c>
      <c r="D18" s="220" t="s">
        <v>849</v>
      </c>
      <c r="E18" s="155">
        <v>260700000</v>
      </c>
      <c r="F18" s="155">
        <v>0</v>
      </c>
      <c r="G18" s="174">
        <f>E18-F18</f>
        <v>260700000</v>
      </c>
    </row>
    <row r="19" spans="2:7">
      <c r="B19" s="536"/>
      <c r="C19" s="323" t="s">
        <v>848</v>
      </c>
      <c r="D19" s="220" t="s">
        <v>849</v>
      </c>
      <c r="E19" s="155">
        <v>285000000</v>
      </c>
      <c r="F19" s="155">
        <v>0</v>
      </c>
      <c r="G19" s="174">
        <f>E19-F19</f>
        <v>285000000</v>
      </c>
    </row>
    <row r="20" spans="2:7">
      <c r="B20" s="567"/>
      <c r="C20" s="323" t="s">
        <v>960</v>
      </c>
      <c r="D20" s="220" t="s">
        <v>984</v>
      </c>
      <c r="E20" s="155">
        <v>75840400</v>
      </c>
      <c r="F20" s="155">
        <v>0</v>
      </c>
      <c r="G20" s="174">
        <v>75840400</v>
      </c>
    </row>
    <row r="21" spans="2:7">
      <c r="B21" s="567"/>
      <c r="C21" s="323" t="s">
        <v>961</v>
      </c>
      <c r="D21" s="220" t="s">
        <v>985</v>
      </c>
      <c r="E21" s="155">
        <v>-776540400</v>
      </c>
      <c r="F21" s="155">
        <v>0</v>
      </c>
      <c r="G21" s="174">
        <v>-776540400</v>
      </c>
    </row>
    <row r="22" spans="2:7">
      <c r="B22" s="562"/>
      <c r="C22" s="323" t="s">
        <v>982</v>
      </c>
      <c r="D22" s="220" t="s">
        <v>987</v>
      </c>
      <c r="E22" s="155">
        <v>249307500</v>
      </c>
      <c r="F22" s="155">
        <v>0</v>
      </c>
      <c r="G22" s="174">
        <f>E22-F22</f>
        <v>249307500</v>
      </c>
    </row>
    <row r="23" spans="2:7">
      <c r="B23" s="567"/>
      <c r="C23" s="564" t="s">
        <v>986</v>
      </c>
      <c r="D23" s="220" t="s">
        <v>988</v>
      </c>
      <c r="E23" s="309">
        <v>146685250</v>
      </c>
      <c r="F23" s="155">
        <v>0</v>
      </c>
      <c r="G23" s="174">
        <f>E23-F23</f>
        <v>146685250</v>
      </c>
    </row>
    <row r="24" spans="2:7">
      <c r="B24" s="562"/>
      <c r="C24" s="323" t="s">
        <v>983</v>
      </c>
      <c r="D24" s="220" t="s">
        <v>989</v>
      </c>
      <c r="E24" s="309">
        <v>121500000</v>
      </c>
      <c r="F24" s="155">
        <v>0</v>
      </c>
      <c r="G24" s="174">
        <f>E24-F24</f>
        <v>121500000</v>
      </c>
    </row>
    <row r="25" spans="2:7">
      <c r="B25" s="614"/>
      <c r="C25" s="323" t="s">
        <v>990</v>
      </c>
      <c r="D25" s="615" t="s">
        <v>1105</v>
      </c>
      <c r="E25" s="309">
        <v>1631950</v>
      </c>
      <c r="F25" s="155">
        <v>0</v>
      </c>
      <c r="G25" s="174">
        <f t="shared" ref="G25:G28" si="1">E25-F25</f>
        <v>1631950</v>
      </c>
    </row>
    <row r="26" spans="2:7">
      <c r="B26" s="614"/>
      <c r="C26" s="323" t="s">
        <v>1103</v>
      </c>
      <c r="D26" s="615" t="s">
        <v>1106</v>
      </c>
      <c r="E26" s="309">
        <v>-519124700</v>
      </c>
      <c r="F26" s="155">
        <v>0</v>
      </c>
      <c r="G26" s="174">
        <f t="shared" si="1"/>
        <v>-519124700</v>
      </c>
    </row>
    <row r="27" spans="2:7">
      <c r="B27" s="614"/>
      <c r="C27" s="343" t="s">
        <v>1104</v>
      </c>
      <c r="D27" s="615" t="s">
        <v>1107</v>
      </c>
      <c r="E27" s="309">
        <v>249627500</v>
      </c>
      <c r="F27" s="155">
        <v>0</v>
      </c>
      <c r="G27" s="174">
        <f t="shared" si="1"/>
        <v>249627500</v>
      </c>
    </row>
    <row r="28" spans="2:7">
      <c r="B28" s="567"/>
      <c r="C28" s="564" t="s">
        <v>1108</v>
      </c>
      <c r="D28" s="568" t="s">
        <v>1109</v>
      </c>
      <c r="E28" s="309">
        <v>399318400</v>
      </c>
      <c r="F28" s="155">
        <v>0</v>
      </c>
      <c r="G28" s="174">
        <f t="shared" si="1"/>
        <v>399318400</v>
      </c>
    </row>
    <row r="29" spans="2:7">
      <c r="B29" s="614"/>
      <c r="C29" s="564"/>
      <c r="D29" s="615"/>
      <c r="E29" s="309"/>
      <c r="F29" s="309"/>
      <c r="G29" s="309"/>
    </row>
    <row r="30" spans="2:7">
      <c r="B30" s="211"/>
      <c r="C30" s="718" t="s">
        <v>843</v>
      </c>
      <c r="D30" s="718"/>
      <c r="E30" s="160">
        <f>SUM(E17:E28)</f>
        <v>648945900</v>
      </c>
      <c r="F30" s="160">
        <f>SUM(F17:F28)</f>
        <v>0</v>
      </c>
      <c r="G30" s="160">
        <f>SUM(G17:G28)</f>
        <v>648945900</v>
      </c>
    </row>
    <row r="31" spans="2:7">
      <c r="B31" s="712" t="s">
        <v>113</v>
      </c>
      <c r="C31" s="713"/>
      <c r="D31" s="714"/>
      <c r="E31" s="327">
        <f>E16+E30</f>
        <v>750615900</v>
      </c>
      <c r="F31" s="327">
        <f>F16+F30</f>
        <v>94401585</v>
      </c>
      <c r="G31" s="327">
        <f>G16+G30</f>
        <v>656214315</v>
      </c>
    </row>
    <row r="33" spans="7:7">
      <c r="G33" s="4" t="str">
        <f>'재무상태표 '!D43</f>
        <v>7,268,415</v>
      </c>
    </row>
    <row r="34" spans="7:7">
      <c r="G34" s="527" t="str">
        <f>'재무상태표 '!D44</f>
        <v>648,945,900</v>
      </c>
    </row>
  </sheetData>
  <mergeCells count="4">
    <mergeCell ref="B31:D31"/>
    <mergeCell ref="C2:F2"/>
    <mergeCell ref="C16:D16"/>
    <mergeCell ref="C30:D30"/>
  </mergeCells>
  <phoneticPr fontId="0" type="Hiragana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31"/>
  <sheetViews>
    <sheetView workbookViewId="0">
      <selection activeCell="C31" sqref="C31"/>
    </sheetView>
  </sheetViews>
  <sheetFormatPr defaultRowHeight="16.5"/>
  <cols>
    <col min="1" max="1" width="15.375" customWidth="1"/>
    <col min="2" max="2" width="18" bestFit="1" customWidth="1"/>
    <col min="3" max="3" width="18.375" bestFit="1" customWidth="1"/>
    <col min="4" max="4" width="16.125" bestFit="1" customWidth="1"/>
    <col min="5" max="5" width="15" bestFit="1" customWidth="1"/>
    <col min="6" max="6" width="18.375" bestFit="1" customWidth="1"/>
    <col min="7" max="7" width="15" bestFit="1" customWidth="1"/>
    <col min="8" max="8" width="21.875" bestFit="1" customWidth="1"/>
  </cols>
  <sheetData>
    <row r="2" spans="1:11" ht="20.25">
      <c r="A2" s="719" t="s">
        <v>157</v>
      </c>
      <c r="B2" s="719"/>
      <c r="C2" s="719"/>
      <c r="D2" s="719"/>
      <c r="E2" s="719"/>
      <c r="F2" s="719"/>
      <c r="G2" s="719"/>
      <c r="H2" s="719"/>
    </row>
    <row r="3" spans="1:11">
      <c r="A3" s="226" t="s">
        <v>158</v>
      </c>
      <c r="B3" s="227"/>
      <c r="C3" s="227"/>
      <c r="D3" s="227"/>
      <c r="E3" s="227"/>
      <c r="F3" s="227"/>
      <c r="G3" s="227"/>
      <c r="H3" s="228" t="s">
        <v>812</v>
      </c>
    </row>
    <row r="4" spans="1:11" ht="40.5">
      <c r="A4" s="229" t="s">
        <v>159</v>
      </c>
      <c r="B4" s="230"/>
      <c r="C4" s="231" t="s">
        <v>924</v>
      </c>
      <c r="D4" s="232" t="s">
        <v>160</v>
      </c>
      <c r="E4" s="233"/>
      <c r="F4" s="231" t="s">
        <v>830</v>
      </c>
      <c r="G4" s="231" t="s">
        <v>161</v>
      </c>
      <c r="H4" s="231" t="s">
        <v>162</v>
      </c>
    </row>
    <row r="5" spans="1:11">
      <c r="A5" s="234"/>
      <c r="B5" s="235"/>
      <c r="C5" s="236"/>
      <c r="D5" s="237" t="s">
        <v>163</v>
      </c>
      <c r="E5" s="237" t="s">
        <v>164</v>
      </c>
      <c r="F5" s="236"/>
      <c r="G5" s="236"/>
      <c r="H5" s="236"/>
    </row>
    <row r="6" spans="1:11">
      <c r="A6" s="238" t="s">
        <v>84</v>
      </c>
      <c r="B6" s="239" t="s">
        <v>824</v>
      </c>
      <c r="C6" s="240">
        <v>0</v>
      </c>
      <c r="D6" s="240">
        <v>-28273973</v>
      </c>
      <c r="E6" s="240"/>
      <c r="F6" s="241">
        <f>C6+D6-E6</f>
        <v>-28273973</v>
      </c>
      <c r="G6" s="240">
        <f>F6</f>
        <v>-28273973</v>
      </c>
      <c r="H6" s="240">
        <v>0</v>
      </c>
    </row>
    <row r="7" spans="1:11">
      <c r="A7" s="242" t="s">
        <v>165</v>
      </c>
      <c r="B7" s="243" t="s">
        <v>825</v>
      </c>
      <c r="C7" s="244">
        <v>4460356</v>
      </c>
      <c r="D7" s="244"/>
      <c r="E7" s="244"/>
      <c r="F7" s="245">
        <f t="shared" ref="F7:F16" si="0">C7+D7-E7</f>
        <v>4460356</v>
      </c>
      <c r="G7" s="244"/>
      <c r="H7" s="244">
        <f>F7</f>
        <v>4460356</v>
      </c>
    </row>
    <row r="8" spans="1:11">
      <c r="A8" s="242" t="s">
        <v>166</v>
      </c>
      <c r="B8" s="246" t="s">
        <v>167</v>
      </c>
      <c r="C8" s="245">
        <v>1239549767</v>
      </c>
      <c r="D8" s="245">
        <v>83424783</v>
      </c>
      <c r="E8" s="245">
        <v>71505570</v>
      </c>
      <c r="F8" s="245">
        <f t="shared" si="0"/>
        <v>1251468980</v>
      </c>
      <c r="G8" s="245"/>
      <c r="H8" s="245">
        <f>F8</f>
        <v>1251468980</v>
      </c>
    </row>
    <row r="9" spans="1:11">
      <c r="A9" s="242" t="s">
        <v>168</v>
      </c>
      <c r="B9" s="246" t="s">
        <v>169</v>
      </c>
      <c r="C9" s="245">
        <v>-1228157096</v>
      </c>
      <c r="D9" s="245">
        <v>-122920608</v>
      </c>
      <c r="E9" s="245">
        <v>-71505570</v>
      </c>
      <c r="F9" s="245">
        <f t="shared" si="0"/>
        <v>-1279572134</v>
      </c>
      <c r="G9" s="245"/>
      <c r="H9" s="245">
        <f>F9</f>
        <v>-1279572134</v>
      </c>
    </row>
    <row r="10" spans="1:11">
      <c r="A10" s="242" t="s">
        <v>83</v>
      </c>
      <c r="B10" s="246" t="s">
        <v>826</v>
      </c>
      <c r="C10" s="245">
        <v>204080478</v>
      </c>
      <c r="D10" s="245">
        <v>144643</v>
      </c>
      <c r="E10" s="245">
        <v>14933710</v>
      </c>
      <c r="F10" s="245">
        <f t="shared" si="0"/>
        <v>189291411</v>
      </c>
      <c r="G10" s="245"/>
      <c r="H10" s="245">
        <f>F10</f>
        <v>189291411</v>
      </c>
    </row>
    <row r="11" spans="1:11" ht="27">
      <c r="A11" s="242" t="s">
        <v>921</v>
      </c>
      <c r="B11" s="246" t="s">
        <v>827</v>
      </c>
      <c r="C11" s="245">
        <v>27869280</v>
      </c>
      <c r="D11" s="245">
        <v>26979362</v>
      </c>
      <c r="E11" s="245">
        <v>27869280</v>
      </c>
      <c r="F11" s="244">
        <f t="shared" si="0"/>
        <v>26979362</v>
      </c>
      <c r="G11" s="245">
        <f>F11</f>
        <v>26979362</v>
      </c>
      <c r="H11" s="245"/>
    </row>
    <row r="12" spans="1:11">
      <c r="A12" s="248" t="s">
        <v>922</v>
      </c>
      <c r="B12" s="246" t="s">
        <v>828</v>
      </c>
      <c r="C12" s="245">
        <v>4685443757</v>
      </c>
      <c r="D12" s="245"/>
      <c r="E12" s="245">
        <v>391542540</v>
      </c>
      <c r="F12" s="245">
        <f t="shared" si="0"/>
        <v>4293901217</v>
      </c>
      <c r="G12" s="244">
        <v>0</v>
      </c>
      <c r="H12" s="245">
        <f>F12</f>
        <v>4293901217</v>
      </c>
    </row>
    <row r="13" spans="1:11">
      <c r="A13" s="248" t="s">
        <v>923</v>
      </c>
      <c r="B13" s="246" t="s">
        <v>919</v>
      </c>
      <c r="C13" s="245"/>
      <c r="D13" s="245">
        <v>-260071303</v>
      </c>
      <c r="E13" s="245">
        <v>-60937544</v>
      </c>
      <c r="F13" s="245">
        <f t="shared" si="0"/>
        <v>-199133759</v>
      </c>
      <c r="G13" s="245"/>
      <c r="H13" s="245">
        <f>F13</f>
        <v>-199133759</v>
      </c>
      <c r="K13" s="249"/>
    </row>
    <row r="14" spans="1:11">
      <c r="A14" s="248" t="s">
        <v>170</v>
      </c>
      <c r="B14" s="250" t="s">
        <v>920</v>
      </c>
      <c r="C14" s="247"/>
      <c r="D14" s="247">
        <v>260071303</v>
      </c>
      <c r="E14" s="247">
        <v>51430946</v>
      </c>
      <c r="F14" s="245">
        <f t="shared" si="0"/>
        <v>208640357</v>
      </c>
      <c r="G14" s="245">
        <v>9324554.8000000007</v>
      </c>
      <c r="H14" s="245">
        <f>F14*0.22-G14</f>
        <v>36576323.739999995</v>
      </c>
      <c r="K14" s="249"/>
    </row>
    <row r="15" spans="1:11">
      <c r="A15" s="242" t="s">
        <v>171</v>
      </c>
      <c r="B15" s="250" t="s">
        <v>829</v>
      </c>
      <c r="C15" s="247">
        <v>6686907612</v>
      </c>
      <c r="D15" s="247">
        <v>153407259</v>
      </c>
      <c r="E15" s="247"/>
      <c r="F15" s="245">
        <f t="shared" si="0"/>
        <v>6840314871</v>
      </c>
      <c r="G15" s="247"/>
      <c r="H15" s="247">
        <f>F15</f>
        <v>6840314871</v>
      </c>
      <c r="K15" s="249"/>
    </row>
    <row r="16" spans="1:11">
      <c r="A16" s="251"/>
      <c r="B16" s="252"/>
      <c r="C16" s="253">
        <v>0</v>
      </c>
      <c r="D16" s="253"/>
      <c r="E16" s="253"/>
      <c r="F16" s="253">
        <f t="shared" si="0"/>
        <v>0</v>
      </c>
      <c r="G16" s="253"/>
      <c r="H16" s="253">
        <f>F16</f>
        <v>0</v>
      </c>
    </row>
    <row r="17" spans="1:8">
      <c r="A17" s="254" t="s">
        <v>172</v>
      </c>
      <c r="B17" s="255"/>
      <c r="C17" s="256">
        <f t="shared" ref="C17:H17" si="1">SUM(C6:C16)</f>
        <v>11620154154</v>
      </c>
      <c r="D17" s="256">
        <f t="shared" si="1"/>
        <v>112761466</v>
      </c>
      <c r="E17" s="256">
        <f t="shared" si="1"/>
        <v>424838932</v>
      </c>
      <c r="F17" s="256">
        <f t="shared" si="1"/>
        <v>11308076688</v>
      </c>
      <c r="G17" s="256">
        <f t="shared" si="1"/>
        <v>8029943.8000000007</v>
      </c>
      <c r="H17" s="256">
        <f t="shared" si="1"/>
        <v>11137307265.74</v>
      </c>
    </row>
    <row r="18" spans="1:8">
      <c r="A18" s="254" t="s">
        <v>173</v>
      </c>
      <c r="B18" s="255"/>
      <c r="C18" s="257">
        <v>0.22</v>
      </c>
      <c r="D18" s="258"/>
      <c r="E18" s="258"/>
      <c r="F18" s="257">
        <v>0.22</v>
      </c>
      <c r="G18" s="258">
        <v>0.22</v>
      </c>
      <c r="H18" s="258">
        <v>0.22</v>
      </c>
    </row>
    <row r="19" spans="1:8">
      <c r="A19" s="254" t="s">
        <v>174</v>
      </c>
      <c r="B19" s="255"/>
      <c r="C19" s="256">
        <f>ROUND(C17*0.22,0)</f>
        <v>2556433914</v>
      </c>
      <c r="D19" s="256"/>
      <c r="E19" s="256"/>
      <c r="F19" s="256">
        <f>ROUND(F17*0.22,0)</f>
        <v>2487776871</v>
      </c>
      <c r="G19" s="256">
        <f>ROUND(G17*0.22,0)</f>
        <v>1766588</v>
      </c>
      <c r="H19" s="256">
        <f>ROUND(H17*0.22,0)</f>
        <v>2450207598</v>
      </c>
    </row>
    <row r="20" spans="1:8">
      <c r="A20" s="259" t="s">
        <v>175</v>
      </c>
      <c r="B20" s="260"/>
      <c r="C20" s="261"/>
      <c r="D20" s="261"/>
      <c r="E20" s="262"/>
      <c r="F20" s="261"/>
      <c r="G20" s="261"/>
      <c r="H20" s="263"/>
    </row>
    <row r="21" spans="1:8">
      <c r="A21" s="264" t="s">
        <v>176</v>
      </c>
      <c r="B21" s="265"/>
      <c r="C21" s="266">
        <f>C19+C20</f>
        <v>2556433914</v>
      </c>
      <c r="D21" s="267"/>
      <c r="E21" s="267"/>
      <c r="F21" s="268">
        <f>F19+F20</f>
        <v>2487776871</v>
      </c>
      <c r="G21" s="268">
        <f>G19</f>
        <v>1766588</v>
      </c>
      <c r="H21" s="266">
        <f>H19+H20</f>
        <v>2450207598</v>
      </c>
    </row>
    <row r="22" spans="1:8">
      <c r="F22" s="269"/>
      <c r="G22" s="269"/>
      <c r="H22" s="269"/>
    </row>
    <row r="23" spans="1:8">
      <c r="B23" s="270"/>
      <c r="C23" s="271"/>
      <c r="D23" s="271"/>
      <c r="E23" s="271"/>
      <c r="F23" s="271"/>
      <c r="G23" s="271"/>
      <c r="H23" s="271"/>
    </row>
    <row r="24" spans="1:8">
      <c r="B24" s="272" t="s">
        <v>177</v>
      </c>
    </row>
    <row r="25" spans="1:8">
      <c r="B25" s="272" t="s">
        <v>178</v>
      </c>
      <c r="C25" s="130">
        <v>13758008076</v>
      </c>
      <c r="D25" s="3">
        <f>C25</f>
        <v>13758008076</v>
      </c>
    </row>
    <row r="26" spans="1:8">
      <c r="B26" s="272" t="s">
        <v>179</v>
      </c>
      <c r="C26" s="130">
        <v>229300135</v>
      </c>
      <c r="D26" s="3">
        <f t="shared" ref="D26:D31" si="2">D25-C26</f>
        <v>13528707941</v>
      </c>
    </row>
    <row r="27" spans="1:8">
      <c r="B27" s="272" t="s">
        <v>180</v>
      </c>
      <c r="C27" s="130">
        <v>2751601615</v>
      </c>
      <c r="D27" s="3">
        <f t="shared" si="2"/>
        <v>10777106326</v>
      </c>
    </row>
    <row r="28" spans="1:8">
      <c r="B28" s="272" t="s">
        <v>181</v>
      </c>
      <c r="C28" s="130">
        <v>2751601615</v>
      </c>
      <c r="D28" s="3">
        <f t="shared" si="2"/>
        <v>8025504711</v>
      </c>
    </row>
    <row r="29" spans="1:8">
      <c r="B29" s="272" t="s">
        <v>182</v>
      </c>
      <c r="C29" s="130">
        <v>2751601605</v>
      </c>
      <c r="D29" s="3">
        <f t="shared" si="2"/>
        <v>5273903106</v>
      </c>
    </row>
    <row r="30" spans="1:8">
      <c r="B30" s="272" t="s">
        <v>822</v>
      </c>
      <c r="C30" s="130">
        <v>2751601606</v>
      </c>
      <c r="D30" s="3">
        <f t="shared" si="2"/>
        <v>2522301500</v>
      </c>
    </row>
    <row r="31" spans="1:8">
      <c r="B31" s="272" t="s">
        <v>823</v>
      </c>
      <c r="C31" s="130">
        <v>2522301500</v>
      </c>
      <c r="D31" s="3">
        <f t="shared" si="2"/>
        <v>0</v>
      </c>
      <c r="E31" s="527"/>
    </row>
  </sheetData>
  <mergeCells count="1">
    <mergeCell ref="A2:H2"/>
  </mergeCells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2" sqref="D2"/>
    </sheetView>
  </sheetViews>
  <sheetFormatPr defaultRowHeight="16.5"/>
  <cols>
    <col min="1" max="1" width="4.5" customWidth="1"/>
    <col min="2" max="2" width="21.875" bestFit="1" customWidth="1"/>
    <col min="3" max="3" width="22.75" bestFit="1" customWidth="1"/>
    <col min="4" max="4" width="29.625" bestFit="1" customWidth="1"/>
    <col min="5" max="5" width="12.75" bestFit="1" customWidth="1"/>
    <col min="6" max="6" width="7.5" bestFit="1" customWidth="1"/>
  </cols>
  <sheetData>
    <row r="2" spans="2:6" ht="20.25">
      <c r="C2" s="148"/>
      <c r="D2" s="215" t="s">
        <v>590</v>
      </c>
      <c r="E2" s="148"/>
      <c r="F2" s="148"/>
    </row>
    <row r="3" spans="2:6">
      <c r="B3" s="149"/>
      <c r="C3" s="149"/>
      <c r="D3" s="149"/>
      <c r="E3" s="149"/>
      <c r="F3" s="149"/>
    </row>
    <row r="4" spans="2:6">
      <c r="B4" s="273" t="s">
        <v>59</v>
      </c>
      <c r="C4" s="273"/>
      <c r="D4" s="354" t="s">
        <v>1311</v>
      </c>
      <c r="E4" s="273"/>
    </row>
    <row r="5" spans="2:6">
      <c r="B5" s="152" t="s">
        <v>99</v>
      </c>
      <c r="C5" s="152" t="s">
        <v>100</v>
      </c>
      <c r="D5" s="152" t="s">
        <v>101</v>
      </c>
      <c r="E5" s="153" t="s">
        <v>102</v>
      </c>
      <c r="F5" s="153" t="s">
        <v>103</v>
      </c>
    </row>
    <row r="6" spans="2:6">
      <c r="B6" s="213" t="s">
        <v>591</v>
      </c>
      <c r="C6" s="214" t="s">
        <v>592</v>
      </c>
      <c r="D6" s="214" t="s">
        <v>593</v>
      </c>
      <c r="E6" s="309">
        <v>264000</v>
      </c>
      <c r="F6" s="164"/>
    </row>
    <row r="7" spans="2:6">
      <c r="B7" s="211"/>
      <c r="C7" s="154" t="s">
        <v>749</v>
      </c>
      <c r="D7" s="154" t="s">
        <v>750</v>
      </c>
      <c r="E7" s="155">
        <v>500000</v>
      </c>
      <c r="F7" s="156"/>
    </row>
    <row r="8" spans="2:6">
      <c r="B8" s="211"/>
      <c r="C8" s="154" t="s">
        <v>842</v>
      </c>
      <c r="D8" s="154" t="s">
        <v>841</v>
      </c>
      <c r="E8" s="155">
        <v>600000</v>
      </c>
      <c r="F8" s="156"/>
    </row>
    <row r="9" spans="2:6">
      <c r="B9" s="211"/>
      <c r="C9" s="154"/>
      <c r="D9" s="154"/>
      <c r="E9" s="155"/>
      <c r="F9" s="156"/>
    </row>
    <row r="10" spans="2:6">
      <c r="B10" s="211"/>
      <c r="C10" s="157"/>
      <c r="D10" s="157"/>
      <c r="E10" s="158"/>
      <c r="F10" s="159"/>
    </row>
    <row r="11" spans="2:6" ht="18.75">
      <c r="B11" s="167" t="s">
        <v>113</v>
      </c>
      <c r="C11" s="168"/>
      <c r="D11" s="169"/>
      <c r="E11" s="212">
        <f>SUM(E6:E10)</f>
        <v>1364000</v>
      </c>
      <c r="F11" s="160"/>
    </row>
    <row r="13" spans="2:6">
      <c r="E13" s="4" t="str">
        <f>'재무상태표 '!D46</f>
        <v>1,364,000</v>
      </c>
    </row>
  </sheetData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D2" sqref="D2"/>
    </sheetView>
  </sheetViews>
  <sheetFormatPr defaultColWidth="9" defaultRowHeight="11.25"/>
  <cols>
    <col min="1" max="1" width="3.625" style="1" customWidth="1"/>
    <col min="2" max="2" width="12.125" style="1" customWidth="1"/>
    <col min="3" max="3" width="26" style="1" customWidth="1"/>
    <col min="4" max="4" width="30.75" style="1" customWidth="1"/>
    <col min="5" max="5" width="19.875" style="1" customWidth="1"/>
    <col min="6" max="6" width="12.875" style="1" customWidth="1"/>
    <col min="7" max="16384" width="9" style="1"/>
  </cols>
  <sheetData>
    <row r="1" spans="2:8" ht="30" customHeight="1"/>
    <row r="2" spans="2:8" ht="20.25">
      <c r="C2" s="148"/>
      <c r="D2" s="148" t="s">
        <v>751</v>
      </c>
      <c r="E2" s="148"/>
      <c r="F2" s="148"/>
    </row>
    <row r="3" spans="2:8" ht="14.25">
      <c r="B3" s="706"/>
      <c r="C3" s="706"/>
      <c r="D3" s="706"/>
      <c r="E3" s="706"/>
      <c r="F3" s="706"/>
    </row>
    <row r="4" spans="2:8" ht="14.25">
      <c r="B4" s="341" t="s">
        <v>718</v>
      </c>
      <c r="C4" s="341"/>
      <c r="D4" s="341" t="s">
        <v>1314</v>
      </c>
      <c r="E4" s="341"/>
    </row>
    <row r="5" spans="2:8" ht="27" customHeight="1" thickBot="1">
      <c r="B5" s="404" t="s">
        <v>752</v>
      </c>
      <c r="C5" s="404" t="s">
        <v>753</v>
      </c>
      <c r="D5" s="404" t="s">
        <v>754</v>
      </c>
      <c r="E5" s="405" t="s">
        <v>755</v>
      </c>
      <c r="F5" s="405" t="s">
        <v>724</v>
      </c>
    </row>
    <row r="6" spans="2:8" ht="20.100000000000001" customHeight="1" thickTop="1">
      <c r="B6" s="720" t="s">
        <v>756</v>
      </c>
      <c r="C6" s="214" t="s">
        <v>1225</v>
      </c>
      <c r="D6" s="214" t="s">
        <v>906</v>
      </c>
      <c r="E6" s="309">
        <v>1250421920</v>
      </c>
      <c r="F6" s="512"/>
    </row>
    <row r="7" spans="2:8" ht="20.100000000000001" customHeight="1">
      <c r="B7" s="721"/>
      <c r="C7" s="154" t="s">
        <v>594</v>
      </c>
      <c r="D7" s="154" t="s">
        <v>595</v>
      </c>
      <c r="E7" s="155">
        <v>72537470</v>
      </c>
      <c r="F7" s="156"/>
    </row>
    <row r="8" spans="2:8" ht="20.100000000000001" customHeight="1">
      <c r="B8" s="721"/>
      <c r="C8" s="154" t="s">
        <v>596</v>
      </c>
      <c r="D8" s="154" t="s">
        <v>597</v>
      </c>
      <c r="E8" s="155">
        <v>13149686</v>
      </c>
      <c r="F8" s="156"/>
    </row>
    <row r="9" spans="2:8" ht="20.100000000000001" customHeight="1">
      <c r="B9" s="721"/>
      <c r="C9" s="154" t="s">
        <v>907</v>
      </c>
      <c r="D9" s="154" t="s">
        <v>908</v>
      </c>
      <c r="E9" s="155">
        <v>21879000</v>
      </c>
      <c r="F9" s="156"/>
    </row>
    <row r="10" spans="2:8" ht="20.100000000000001" customHeight="1">
      <c r="B10" s="721"/>
      <c r="C10" s="154" t="s">
        <v>598</v>
      </c>
      <c r="D10" s="154" t="s">
        <v>909</v>
      </c>
      <c r="E10" s="155">
        <v>1251910</v>
      </c>
      <c r="F10" s="156"/>
    </row>
    <row r="11" spans="2:8" ht="20.100000000000001" customHeight="1">
      <c r="B11" s="721"/>
      <c r="C11" s="154" t="s">
        <v>907</v>
      </c>
      <c r="D11" s="154" t="s">
        <v>1312</v>
      </c>
      <c r="E11" s="155">
        <v>6053795</v>
      </c>
      <c r="F11" s="156"/>
    </row>
    <row r="12" spans="2:8" ht="20.100000000000001" customHeight="1">
      <c r="B12" s="721"/>
      <c r="C12" s="154" t="s">
        <v>1224</v>
      </c>
      <c r="D12" s="154" t="s">
        <v>1226</v>
      </c>
      <c r="E12" s="155">
        <v>1648240</v>
      </c>
      <c r="F12" s="156"/>
    </row>
    <row r="13" spans="2:8" ht="20.100000000000001" customHeight="1">
      <c r="B13" s="721"/>
      <c r="C13" s="154" t="s">
        <v>142</v>
      </c>
      <c r="D13" s="154" t="s">
        <v>1313</v>
      </c>
      <c r="E13" s="155">
        <v>44980940</v>
      </c>
      <c r="F13" s="156"/>
    </row>
    <row r="14" spans="2:8" ht="20.100000000000001" customHeight="1">
      <c r="B14" s="721"/>
      <c r="C14" s="154"/>
      <c r="D14" s="154"/>
      <c r="E14" s="155"/>
      <c r="F14" s="156"/>
    </row>
    <row r="15" spans="2:8" ht="20.100000000000001" customHeight="1">
      <c r="B15" s="721"/>
      <c r="C15" s="154"/>
      <c r="D15" s="154"/>
      <c r="E15" s="155"/>
      <c r="F15" s="156"/>
      <c r="H15" s="172"/>
    </row>
    <row r="16" spans="2:8" ht="20.100000000000001" customHeight="1">
      <c r="B16" s="721"/>
      <c r="C16" s="154"/>
      <c r="D16" s="154"/>
      <c r="E16" s="155"/>
      <c r="F16" s="156"/>
    </row>
    <row r="17" spans="2:6" ht="20.100000000000001" customHeight="1">
      <c r="B17" s="721"/>
      <c r="C17" s="157"/>
      <c r="D17" s="157"/>
      <c r="E17" s="158"/>
      <c r="F17" s="159"/>
    </row>
    <row r="18" spans="2:6" ht="30.75" customHeight="1">
      <c r="B18" s="694" t="s">
        <v>757</v>
      </c>
      <c r="C18" s="695"/>
      <c r="D18" s="696"/>
      <c r="E18" s="212">
        <f>SUM(E6:E17)</f>
        <v>1411922961</v>
      </c>
      <c r="F18" s="160"/>
    </row>
    <row r="20" spans="2:6">
      <c r="E20" s="4" t="str">
        <f>'재무상태표 '!D53</f>
        <v>1,411,922,961</v>
      </c>
    </row>
    <row r="21" spans="2:6">
      <c r="E21" s="172">
        <f>E18-E20</f>
        <v>0</v>
      </c>
    </row>
    <row r="22" spans="2:6">
      <c r="E22" s="4"/>
    </row>
  </sheetData>
  <mergeCells count="3">
    <mergeCell ref="B3:F3"/>
    <mergeCell ref="B6:B17"/>
    <mergeCell ref="B18:D18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17"/>
  <sheetViews>
    <sheetView workbookViewId="0">
      <selection activeCell="F7" sqref="F7"/>
    </sheetView>
  </sheetViews>
  <sheetFormatPr defaultRowHeight="16.5"/>
  <cols>
    <col min="1" max="1" width="3.75" customWidth="1"/>
    <col min="2" max="2" width="30.5" bestFit="1" customWidth="1"/>
    <col min="3" max="3" width="14.25" customWidth="1"/>
    <col min="4" max="4" width="15.5" customWidth="1"/>
    <col min="5" max="5" width="14.25" customWidth="1"/>
    <col min="6" max="6" width="15.5" customWidth="1"/>
  </cols>
  <sheetData>
    <row r="2" spans="2:7" ht="25.5">
      <c r="B2" s="670" t="s">
        <v>52</v>
      </c>
      <c r="C2" s="670"/>
      <c r="D2" s="670"/>
      <c r="E2" s="670"/>
      <c r="F2" s="670"/>
    </row>
    <row r="3" spans="2:7" ht="25.5">
      <c r="B3" s="47"/>
      <c r="C3" s="47"/>
      <c r="D3" s="47"/>
      <c r="E3" s="47"/>
      <c r="F3" s="47"/>
    </row>
    <row r="4" spans="2:7">
      <c r="B4" s="2" t="s">
        <v>37</v>
      </c>
      <c r="C4" s="48" t="s">
        <v>1110</v>
      </c>
      <c r="D4" s="48"/>
      <c r="E4" s="48"/>
      <c r="F4" s="49" t="s">
        <v>0</v>
      </c>
    </row>
    <row r="5" spans="2:7">
      <c r="B5" s="50" t="s">
        <v>1</v>
      </c>
      <c r="C5" s="671" t="s">
        <v>1111</v>
      </c>
      <c r="D5" s="672"/>
      <c r="E5" s="671" t="s">
        <v>1112</v>
      </c>
      <c r="F5" s="672"/>
    </row>
    <row r="6" spans="2:7">
      <c r="B6" s="51"/>
      <c r="C6" s="52"/>
      <c r="D6" s="53"/>
      <c r="E6" s="52"/>
      <c r="F6" s="53"/>
    </row>
    <row r="7" spans="2:7">
      <c r="B7" s="54" t="s">
        <v>53</v>
      </c>
      <c r="C7" s="55"/>
      <c r="D7" s="532">
        <v>-1294541945</v>
      </c>
      <c r="E7" s="56"/>
      <c r="F7" s="529">
        <v>-215206026</v>
      </c>
      <c r="G7" s="46"/>
    </row>
    <row r="8" spans="2:7">
      <c r="B8" s="57"/>
      <c r="C8" s="58"/>
      <c r="D8" s="59"/>
      <c r="E8" s="60"/>
      <c r="F8" s="61"/>
      <c r="G8" s="62"/>
    </row>
    <row r="9" spans="2:7">
      <c r="B9" s="63" t="s">
        <v>54</v>
      </c>
      <c r="C9" s="58"/>
      <c r="D9" s="64">
        <f>SUM(C10:C11)</f>
        <v>-8498196</v>
      </c>
      <c r="E9" s="65"/>
      <c r="F9" s="26">
        <f>SUM(E10:E11)</f>
        <v>117979228</v>
      </c>
    </row>
    <row r="10" spans="2:7">
      <c r="B10" s="63" t="s">
        <v>55</v>
      </c>
      <c r="C10" s="58"/>
      <c r="D10" s="66"/>
      <c r="E10" s="65"/>
      <c r="F10" s="67"/>
    </row>
    <row r="11" spans="2:7">
      <c r="B11" s="63" t="s">
        <v>56</v>
      </c>
      <c r="C11" s="68">
        <v>-8498196</v>
      </c>
      <c r="D11" s="66"/>
      <c r="E11" s="68">
        <v>117979228</v>
      </c>
      <c r="F11" s="67"/>
    </row>
    <row r="12" spans="2:7">
      <c r="B12" s="57"/>
      <c r="C12" s="58"/>
      <c r="D12" s="59"/>
      <c r="E12" s="69"/>
      <c r="F12" s="70"/>
      <c r="G12" s="46"/>
    </row>
    <row r="13" spans="2:7">
      <c r="B13" s="63" t="s">
        <v>57</v>
      </c>
      <c r="C13" s="58"/>
      <c r="D13" s="64">
        <f>D7+D9</f>
        <v>-1303040141</v>
      </c>
      <c r="E13" s="65"/>
      <c r="F13" s="530">
        <f>F7+F9</f>
        <v>-97226798</v>
      </c>
    </row>
    <row r="14" spans="2:7">
      <c r="B14" s="71"/>
      <c r="C14" s="72"/>
      <c r="D14" s="73"/>
      <c r="E14" s="74"/>
      <c r="F14" s="75"/>
    </row>
    <row r="15" spans="2:7">
      <c r="C15" s="46"/>
    </row>
    <row r="17" spans="3:6">
      <c r="C17" s="7"/>
      <c r="D17" s="7"/>
      <c r="E17" s="7"/>
      <c r="F17" s="7"/>
    </row>
  </sheetData>
  <mergeCells count="3">
    <mergeCell ref="B2:F2"/>
    <mergeCell ref="C5:D5"/>
    <mergeCell ref="E5:F5"/>
  </mergeCells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B34" workbookViewId="0">
      <selection activeCell="D58" sqref="D58"/>
    </sheetView>
  </sheetViews>
  <sheetFormatPr defaultColWidth="9" defaultRowHeight="11.25"/>
  <cols>
    <col min="1" max="1" width="3.375" style="1" customWidth="1"/>
    <col min="2" max="2" width="15.125" style="1" customWidth="1"/>
    <col min="3" max="3" width="22.375" style="1" customWidth="1"/>
    <col min="4" max="4" width="31.5" style="1" customWidth="1"/>
    <col min="5" max="5" width="20.25" style="1" customWidth="1"/>
    <col min="6" max="6" width="12.875" style="1" customWidth="1"/>
    <col min="7" max="16384" width="9" style="1"/>
  </cols>
  <sheetData>
    <row r="1" spans="2:6" ht="30" customHeight="1"/>
    <row r="2" spans="2:6" ht="20.25">
      <c r="C2" s="148"/>
      <c r="D2" s="148" t="s">
        <v>758</v>
      </c>
      <c r="E2" s="148"/>
      <c r="F2" s="148"/>
    </row>
    <row r="3" spans="2:6" ht="14.25">
      <c r="B3" s="706"/>
      <c r="C3" s="706"/>
      <c r="D3" s="706"/>
      <c r="E3" s="706"/>
      <c r="F3" s="706"/>
    </row>
    <row r="4" spans="2:6" ht="14.25">
      <c r="B4" s="341" t="s">
        <v>718</v>
      </c>
      <c r="C4" s="341"/>
      <c r="D4" s="341" t="s">
        <v>1343</v>
      </c>
      <c r="E4" s="341"/>
    </row>
    <row r="5" spans="2:6" ht="27" customHeight="1">
      <c r="B5" s="513" t="s">
        <v>719</v>
      </c>
      <c r="C5" s="513" t="s">
        <v>753</v>
      </c>
      <c r="D5" s="513" t="s">
        <v>754</v>
      </c>
      <c r="E5" s="161" t="s">
        <v>952</v>
      </c>
      <c r="F5" s="355" t="s">
        <v>724</v>
      </c>
    </row>
    <row r="6" spans="2:6" ht="20.100000000000001" customHeight="1">
      <c r="B6" s="722" t="s">
        <v>759</v>
      </c>
      <c r="C6" s="356" t="s">
        <v>910</v>
      </c>
      <c r="D6" s="356" t="s">
        <v>911</v>
      </c>
      <c r="E6" s="174">
        <v>1586350</v>
      </c>
      <c r="F6" s="225"/>
    </row>
    <row r="7" spans="2:6" ht="20.100000000000001" customHeight="1">
      <c r="B7" s="723"/>
      <c r="C7" s="356" t="s">
        <v>910</v>
      </c>
      <c r="D7" s="162" t="s">
        <v>1341</v>
      </c>
      <c r="E7" s="174">
        <v>66000</v>
      </c>
      <c r="F7" s="163"/>
    </row>
    <row r="8" spans="2:6" ht="20.100000000000001" customHeight="1">
      <c r="B8" s="723"/>
      <c r="C8" s="162" t="s">
        <v>910</v>
      </c>
      <c r="D8" s="162" t="s">
        <v>912</v>
      </c>
      <c r="E8" s="155">
        <v>564690</v>
      </c>
      <c r="F8" s="163"/>
    </row>
    <row r="9" spans="2:6" ht="20.100000000000001" customHeight="1">
      <c r="B9" s="587"/>
      <c r="C9" s="162" t="s">
        <v>910</v>
      </c>
      <c r="D9" s="162" t="s">
        <v>1038</v>
      </c>
      <c r="E9" s="155">
        <v>6600</v>
      </c>
      <c r="F9" s="163"/>
    </row>
    <row r="10" spans="2:6" ht="20.100000000000001" customHeight="1">
      <c r="B10" s="724"/>
      <c r="C10" s="162" t="s">
        <v>910</v>
      </c>
      <c r="D10" s="162" t="s">
        <v>913</v>
      </c>
      <c r="E10" s="155">
        <v>7600</v>
      </c>
      <c r="F10" s="163"/>
    </row>
    <row r="11" spans="2:6" ht="20.100000000000001" customHeight="1">
      <c r="B11" s="724"/>
      <c r="C11" s="162" t="s">
        <v>910</v>
      </c>
      <c r="D11" s="162" t="s">
        <v>914</v>
      </c>
      <c r="E11" s="155">
        <v>255150</v>
      </c>
      <c r="F11" s="163"/>
    </row>
    <row r="12" spans="2:6" ht="20.100000000000001" customHeight="1">
      <c r="B12" s="724"/>
      <c r="C12" s="162" t="s">
        <v>910</v>
      </c>
      <c r="D12" s="162" t="s">
        <v>915</v>
      </c>
      <c r="E12" s="155">
        <v>4449787</v>
      </c>
      <c r="F12" s="163"/>
    </row>
    <row r="13" spans="2:6" ht="20.100000000000001" customHeight="1">
      <c r="B13" s="724"/>
      <c r="C13" s="162" t="s">
        <v>760</v>
      </c>
      <c r="D13" s="162" t="s">
        <v>760</v>
      </c>
      <c r="E13" s="155">
        <v>208000</v>
      </c>
      <c r="F13" s="163"/>
    </row>
    <row r="14" spans="2:6" ht="20.100000000000001" customHeight="1">
      <c r="B14" s="724"/>
      <c r="C14" s="162" t="s">
        <v>910</v>
      </c>
      <c r="D14" s="162" t="s">
        <v>761</v>
      </c>
      <c r="E14" s="155">
        <v>46500</v>
      </c>
      <c r="F14" s="163"/>
    </row>
    <row r="15" spans="2:6" ht="20.100000000000001" customHeight="1">
      <c r="B15" s="725"/>
      <c r="C15" s="699" t="s">
        <v>762</v>
      </c>
      <c r="D15" s="700"/>
      <c r="E15" s="160">
        <f>SUM(E6:E14)</f>
        <v>7190677</v>
      </c>
      <c r="F15" s="161"/>
    </row>
    <row r="16" spans="2:6" ht="20.100000000000001" customHeight="1">
      <c r="B16" s="726" t="s">
        <v>759</v>
      </c>
      <c r="C16" s="162" t="s">
        <v>955</v>
      </c>
      <c r="D16" s="162" t="s">
        <v>992</v>
      </c>
      <c r="E16" s="155">
        <v>308000</v>
      </c>
      <c r="F16" s="163"/>
    </row>
    <row r="17" spans="2:6" ht="20.100000000000001" customHeight="1">
      <c r="B17" s="710"/>
      <c r="C17" s="162" t="s">
        <v>1315</v>
      </c>
      <c r="D17" s="162" t="s">
        <v>1316</v>
      </c>
      <c r="E17" s="155">
        <v>11081400</v>
      </c>
      <c r="F17" s="163"/>
    </row>
    <row r="18" spans="2:6" ht="20.100000000000001" customHeight="1">
      <c r="B18" s="710"/>
      <c r="C18" s="162" t="s">
        <v>1230</v>
      </c>
      <c r="D18" s="162" t="s">
        <v>1317</v>
      </c>
      <c r="E18" s="155">
        <v>44000</v>
      </c>
      <c r="F18" s="163"/>
    </row>
    <row r="19" spans="2:6" ht="20.100000000000001" customHeight="1">
      <c r="B19" s="710"/>
      <c r="C19" s="162" t="s">
        <v>1319</v>
      </c>
      <c r="D19" s="162" t="s">
        <v>1320</v>
      </c>
      <c r="E19" s="155">
        <v>404250</v>
      </c>
      <c r="F19" s="163"/>
    </row>
    <row r="20" spans="2:6" ht="20.100000000000001" customHeight="1">
      <c r="B20" s="710"/>
      <c r="C20" s="162" t="s">
        <v>1090</v>
      </c>
      <c r="D20" s="162" t="s">
        <v>1322</v>
      </c>
      <c r="E20" s="155">
        <v>310200000</v>
      </c>
      <c r="F20" s="163"/>
    </row>
    <row r="21" spans="2:6" ht="20.100000000000001" customHeight="1">
      <c r="B21" s="710"/>
      <c r="C21" s="162" t="s">
        <v>1323</v>
      </c>
      <c r="D21" s="162" t="s">
        <v>1324</v>
      </c>
      <c r="E21" s="155">
        <v>2464000</v>
      </c>
      <c r="F21" s="163"/>
    </row>
    <row r="22" spans="2:6" ht="20.100000000000001" customHeight="1">
      <c r="B22" s="710"/>
      <c r="C22" s="162" t="s">
        <v>1325</v>
      </c>
      <c r="D22" s="162" t="s">
        <v>1326</v>
      </c>
      <c r="E22" s="155">
        <v>1100000</v>
      </c>
      <c r="F22" s="163"/>
    </row>
    <row r="23" spans="2:6" ht="20.100000000000001" customHeight="1">
      <c r="B23" s="710"/>
      <c r="C23" s="162" t="s">
        <v>1329</v>
      </c>
      <c r="D23" s="162" t="s">
        <v>1330</v>
      </c>
      <c r="E23" s="155">
        <f>4922398377-3281598918</f>
        <v>1640799459</v>
      </c>
      <c r="F23" s="163"/>
    </row>
    <row r="24" spans="2:6" ht="20.100000000000001" customHeight="1">
      <c r="B24" s="710"/>
      <c r="C24" s="162" t="s">
        <v>1332</v>
      </c>
      <c r="D24" s="162" t="s">
        <v>1331</v>
      </c>
      <c r="E24" s="155">
        <v>9240000</v>
      </c>
      <c r="F24" s="163"/>
    </row>
    <row r="25" spans="2:6" ht="20.100000000000001" customHeight="1">
      <c r="B25" s="710"/>
      <c r="C25" s="162" t="s">
        <v>1335</v>
      </c>
      <c r="D25" s="162" t="s">
        <v>1334</v>
      </c>
      <c r="E25" s="155">
        <v>451660</v>
      </c>
      <c r="F25" s="163"/>
    </row>
    <row r="26" spans="2:6" ht="20.100000000000001" customHeight="1">
      <c r="B26" s="710"/>
      <c r="C26" s="162" t="s">
        <v>1336</v>
      </c>
      <c r="D26" s="162" t="s">
        <v>1337</v>
      </c>
      <c r="E26" s="155">
        <v>4290000</v>
      </c>
      <c r="F26" s="163"/>
    </row>
    <row r="27" spans="2:6" ht="20.100000000000001" customHeight="1">
      <c r="B27" s="710"/>
      <c r="C27" s="162" t="s">
        <v>1037</v>
      </c>
      <c r="D27" s="162" t="s">
        <v>1338</v>
      </c>
      <c r="E27" s="155">
        <v>29009750</v>
      </c>
      <c r="F27" s="163"/>
    </row>
    <row r="28" spans="2:6" ht="20.100000000000001" customHeight="1">
      <c r="B28" s="710"/>
      <c r="C28" s="162" t="s">
        <v>1037</v>
      </c>
      <c r="D28" s="162" t="s">
        <v>1339</v>
      </c>
      <c r="E28" s="155">
        <v>15687100</v>
      </c>
      <c r="F28" s="163"/>
    </row>
    <row r="29" spans="2:6" ht="20.100000000000001" customHeight="1">
      <c r="B29" s="710"/>
      <c r="C29" s="162" t="s">
        <v>1037</v>
      </c>
      <c r="D29" s="162" t="s">
        <v>1340</v>
      </c>
      <c r="E29" s="155">
        <v>26675000</v>
      </c>
      <c r="F29" s="163"/>
    </row>
    <row r="30" spans="2:6" ht="20.100000000000001" customHeight="1">
      <c r="B30" s="710"/>
      <c r="C30" s="162" t="s">
        <v>838</v>
      </c>
      <c r="D30" s="162" t="s">
        <v>993</v>
      </c>
      <c r="E30" s="155">
        <v>36520</v>
      </c>
      <c r="F30" s="163"/>
    </row>
    <row r="31" spans="2:6" ht="20.100000000000001" customHeight="1">
      <c r="B31" s="710"/>
      <c r="C31" s="162" t="s">
        <v>991</v>
      </c>
      <c r="D31" s="162" t="s">
        <v>1318</v>
      </c>
      <c r="E31" s="155">
        <v>434500</v>
      </c>
      <c r="F31" s="163"/>
    </row>
    <row r="32" spans="2:6" ht="20.100000000000001" customHeight="1">
      <c r="B32" s="710"/>
      <c r="C32" s="162" t="s">
        <v>953</v>
      </c>
      <c r="D32" s="162" t="s">
        <v>954</v>
      </c>
      <c r="E32" s="155">
        <v>935000</v>
      </c>
      <c r="F32" s="163"/>
    </row>
    <row r="33" spans="2:6" ht="20.100000000000001" customHeight="1">
      <c r="B33" s="710"/>
      <c r="C33" s="162" t="s">
        <v>1231</v>
      </c>
      <c r="D33" s="162" t="s">
        <v>1328</v>
      </c>
      <c r="E33" s="155">
        <v>99000</v>
      </c>
      <c r="F33" s="163"/>
    </row>
    <row r="34" spans="2:6" ht="20.100000000000001" customHeight="1">
      <c r="B34" s="710"/>
      <c r="C34" s="162" t="s">
        <v>599</v>
      </c>
      <c r="D34" s="162" t="s">
        <v>600</v>
      </c>
      <c r="E34" s="155">
        <v>598400</v>
      </c>
      <c r="F34" s="163"/>
    </row>
    <row r="35" spans="2:6" ht="20.100000000000001" customHeight="1">
      <c r="B35" s="710"/>
      <c r="C35" s="162" t="s">
        <v>1036</v>
      </c>
      <c r="D35" s="162" t="s">
        <v>1232</v>
      </c>
      <c r="E35" s="155">
        <v>33000</v>
      </c>
      <c r="F35" s="163"/>
    </row>
    <row r="36" spans="2:6" ht="20.100000000000001" customHeight="1">
      <c r="B36" s="710"/>
      <c r="C36" s="162" t="s">
        <v>1035</v>
      </c>
      <c r="D36" s="162" t="s">
        <v>1333</v>
      </c>
      <c r="E36" s="155">
        <v>129690</v>
      </c>
      <c r="F36" s="163"/>
    </row>
    <row r="37" spans="2:6" ht="20.100000000000001" customHeight="1">
      <c r="B37" s="710"/>
      <c r="C37" s="154" t="s">
        <v>956</v>
      </c>
      <c r="D37" s="154" t="s">
        <v>1321</v>
      </c>
      <c r="E37" s="155">
        <v>2379666</v>
      </c>
      <c r="F37" s="156"/>
    </row>
    <row r="38" spans="2:6" ht="20.100000000000001" customHeight="1">
      <c r="B38" s="710"/>
      <c r="C38" s="157" t="s">
        <v>766</v>
      </c>
      <c r="D38" s="157" t="s">
        <v>1327</v>
      </c>
      <c r="E38" s="155">
        <v>27772800</v>
      </c>
      <c r="F38" s="156"/>
    </row>
    <row r="39" spans="2:6" ht="20.100000000000001" customHeight="1">
      <c r="B39" s="710"/>
      <c r="C39" s="157" t="s">
        <v>767</v>
      </c>
      <c r="D39" s="157" t="s">
        <v>839</v>
      </c>
      <c r="E39" s="155">
        <v>112200</v>
      </c>
      <c r="F39" s="159"/>
    </row>
    <row r="40" spans="2:6" ht="20.100000000000001" customHeight="1">
      <c r="B40" s="710"/>
      <c r="C40" s="157" t="s">
        <v>768</v>
      </c>
      <c r="D40" s="157" t="s">
        <v>840</v>
      </c>
      <c r="E40" s="155">
        <v>2200000</v>
      </c>
      <c r="F40" s="159"/>
    </row>
    <row r="41" spans="2:6" ht="20.100000000000001" customHeight="1">
      <c r="B41" s="710"/>
      <c r="C41" s="157" t="s">
        <v>598</v>
      </c>
      <c r="D41" s="157" t="s">
        <v>763</v>
      </c>
      <c r="E41" s="155">
        <v>247500</v>
      </c>
      <c r="F41" s="159"/>
    </row>
    <row r="42" spans="2:6" ht="20.100000000000001" customHeight="1">
      <c r="B42" s="710"/>
      <c r="C42" s="157" t="s">
        <v>598</v>
      </c>
      <c r="D42" s="157" t="s">
        <v>764</v>
      </c>
      <c r="E42" s="155">
        <v>749166</v>
      </c>
      <c r="F42" s="159"/>
    </row>
    <row r="43" spans="2:6" ht="20.100000000000001" customHeight="1">
      <c r="B43" s="710"/>
      <c r="C43" s="157" t="s">
        <v>598</v>
      </c>
      <c r="D43" s="157" t="s">
        <v>765</v>
      </c>
      <c r="E43" s="155">
        <v>15536257</v>
      </c>
      <c r="F43" s="159"/>
    </row>
    <row r="44" spans="2:6" ht="20.100000000000001" customHeight="1">
      <c r="B44" s="710"/>
      <c r="C44" s="157" t="s">
        <v>769</v>
      </c>
      <c r="D44" s="157" t="s">
        <v>770</v>
      </c>
      <c r="E44" s="155">
        <v>120450</v>
      </c>
      <c r="F44" s="159"/>
    </row>
    <row r="45" spans="2:6" ht="20.100000000000001" customHeight="1">
      <c r="B45" s="710"/>
      <c r="C45" s="157" t="s">
        <v>1227</v>
      </c>
      <c r="D45" s="157" t="s">
        <v>1228</v>
      </c>
      <c r="E45" s="155">
        <v>30000</v>
      </c>
      <c r="F45" s="159"/>
    </row>
    <row r="46" spans="2:6" ht="20.100000000000001" customHeight="1">
      <c r="B46" s="710"/>
      <c r="C46" s="157" t="s">
        <v>1229</v>
      </c>
      <c r="D46" s="157" t="s">
        <v>1228</v>
      </c>
      <c r="E46" s="158">
        <v>30000</v>
      </c>
      <c r="F46" s="159"/>
    </row>
    <row r="47" spans="2:6" ht="20.100000000000001" customHeight="1">
      <c r="B47" s="710"/>
      <c r="C47" s="157"/>
      <c r="D47" s="157"/>
      <c r="E47" s="158"/>
      <c r="F47" s="159"/>
    </row>
    <row r="48" spans="2:6" ht="20.100000000000001" customHeight="1">
      <c r="B48" s="710"/>
      <c r="C48" s="157"/>
      <c r="D48" s="157"/>
      <c r="E48" s="157"/>
      <c r="F48" s="159"/>
    </row>
    <row r="49" spans="2:6" ht="20.100000000000001" customHeight="1">
      <c r="B49" s="711"/>
      <c r="C49" s="699" t="s">
        <v>771</v>
      </c>
      <c r="D49" s="700"/>
      <c r="E49" s="160">
        <f>SUM(E16:E48)</f>
        <v>2103198768</v>
      </c>
      <c r="F49" s="161"/>
    </row>
    <row r="50" spans="2:6" ht="30.75" customHeight="1">
      <c r="B50" s="694" t="s">
        <v>757</v>
      </c>
      <c r="C50" s="695"/>
      <c r="D50" s="696"/>
      <c r="E50" s="212">
        <f>SUM(E49,E15)</f>
        <v>2110389445</v>
      </c>
      <c r="F50" s="160"/>
    </row>
    <row r="52" spans="2:6">
      <c r="E52" s="4" t="str">
        <f>'재무상태표 '!D54</f>
        <v>2,110,389,445</v>
      </c>
      <c r="F52" s="4"/>
    </row>
    <row r="54" spans="2:6">
      <c r="E54" s="172"/>
    </row>
    <row r="55" spans="2:6">
      <c r="E55" s="172"/>
    </row>
    <row r="56" spans="2:6">
      <c r="E56" s="172"/>
    </row>
    <row r="59" spans="2:6">
      <c r="E59" s="172">
        <f>E50-E52</f>
        <v>0</v>
      </c>
    </row>
  </sheetData>
  <mergeCells count="7">
    <mergeCell ref="B50:D50"/>
    <mergeCell ref="B3:F3"/>
    <mergeCell ref="B6:B8"/>
    <mergeCell ref="B10:B15"/>
    <mergeCell ref="C15:D15"/>
    <mergeCell ref="B16:B49"/>
    <mergeCell ref="C49:D49"/>
  </mergeCells>
  <phoneticPr fontId="4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D2" sqref="D2"/>
    </sheetView>
  </sheetViews>
  <sheetFormatPr defaultRowHeight="16.5"/>
  <cols>
    <col min="2" max="2" width="21.875" bestFit="1" customWidth="1"/>
    <col min="3" max="3" width="18.375" bestFit="1" customWidth="1"/>
    <col min="4" max="4" width="27.25" bestFit="1" customWidth="1"/>
    <col min="5" max="5" width="14.5" bestFit="1" customWidth="1"/>
    <col min="6" max="6" width="7.5" bestFit="1" customWidth="1"/>
    <col min="8" max="8" width="11.875" bestFit="1" customWidth="1"/>
  </cols>
  <sheetData>
    <row r="2" spans="2:8" ht="20.25">
      <c r="C2" s="148"/>
      <c r="D2" s="574" t="s">
        <v>999</v>
      </c>
      <c r="E2" s="148"/>
      <c r="F2" s="148"/>
    </row>
    <row r="3" spans="2:8">
      <c r="B3" s="577"/>
      <c r="C3" s="577"/>
      <c r="D3" s="577"/>
      <c r="E3" s="577"/>
      <c r="F3" s="577"/>
    </row>
    <row r="4" spans="2:8">
      <c r="B4" s="341" t="s">
        <v>1000</v>
      </c>
      <c r="C4" s="341"/>
      <c r="D4" s="341" t="s">
        <v>1346</v>
      </c>
      <c r="E4" s="341"/>
    </row>
    <row r="5" spans="2:8" ht="17.25" thickBot="1">
      <c r="B5" s="582" t="s">
        <v>1001</v>
      </c>
      <c r="C5" s="582" t="s">
        <v>1002</v>
      </c>
      <c r="D5" s="404" t="s">
        <v>101</v>
      </c>
      <c r="E5" s="355" t="s">
        <v>1003</v>
      </c>
      <c r="F5" s="355" t="s">
        <v>96</v>
      </c>
    </row>
    <row r="6" spans="2:8" ht="17.25" thickTop="1">
      <c r="B6" s="578" t="s">
        <v>1004</v>
      </c>
      <c r="C6" s="300" t="s">
        <v>1005</v>
      </c>
      <c r="D6" s="162" t="s">
        <v>1344</v>
      </c>
      <c r="E6" s="357">
        <v>11617080</v>
      </c>
      <c r="F6" s="218"/>
    </row>
    <row r="7" spans="2:8">
      <c r="B7" s="579"/>
      <c r="C7" s="162"/>
      <c r="D7" s="358"/>
      <c r="E7" s="174"/>
      <c r="F7" s="163"/>
    </row>
    <row r="8" spans="2:8">
      <c r="B8" s="579"/>
      <c r="C8" s="162"/>
      <c r="D8" s="358"/>
      <c r="E8" s="174"/>
      <c r="F8" s="163"/>
      <c r="H8" s="528"/>
    </row>
    <row r="9" spans="2:8">
      <c r="B9" s="579"/>
      <c r="C9" s="162"/>
      <c r="D9" s="358" t="s">
        <v>772</v>
      </c>
      <c r="E9" s="653">
        <v>198860</v>
      </c>
      <c r="F9" s="163"/>
    </row>
    <row r="10" spans="2:8">
      <c r="B10" s="580"/>
      <c r="C10" s="575" t="s">
        <v>1006</v>
      </c>
      <c r="D10" s="576"/>
      <c r="E10" s="160">
        <f>SUM(E6:E9)</f>
        <v>11815940</v>
      </c>
      <c r="F10" s="161"/>
    </row>
    <row r="11" spans="2:8">
      <c r="B11" s="582" t="s">
        <v>1007</v>
      </c>
      <c r="C11" s="162" t="s">
        <v>142</v>
      </c>
      <c r="D11" s="162" t="s">
        <v>1344</v>
      </c>
      <c r="E11" s="221">
        <v>1161660</v>
      </c>
      <c r="F11" s="163"/>
    </row>
    <row r="12" spans="2:8">
      <c r="B12" s="579"/>
      <c r="C12" s="162"/>
      <c r="D12" s="358"/>
      <c r="E12" s="221"/>
      <c r="F12" s="163"/>
    </row>
    <row r="13" spans="2:8">
      <c r="B13" s="579"/>
      <c r="C13" s="162"/>
      <c r="D13" s="358"/>
      <c r="E13" s="221"/>
      <c r="F13" s="163"/>
    </row>
    <row r="14" spans="2:8">
      <c r="B14" s="579"/>
      <c r="C14" s="154"/>
      <c r="D14" s="358"/>
      <c r="E14" s="155"/>
      <c r="F14" s="156"/>
    </row>
    <row r="15" spans="2:8">
      <c r="B15" s="579"/>
      <c r="C15" s="162"/>
      <c r="D15" s="356" t="s">
        <v>772</v>
      </c>
      <c r="E15" s="653">
        <v>19740</v>
      </c>
      <c r="F15" s="156"/>
    </row>
    <row r="16" spans="2:8">
      <c r="B16" s="580"/>
      <c r="C16" s="575" t="s">
        <v>1006</v>
      </c>
      <c r="D16" s="576"/>
      <c r="E16" s="160">
        <f>SUM(E11:E15)</f>
        <v>1181400</v>
      </c>
      <c r="F16" s="161"/>
    </row>
    <row r="17" spans="2:6">
      <c r="B17" s="582" t="s">
        <v>1008</v>
      </c>
      <c r="C17" s="356" t="s">
        <v>1009</v>
      </c>
      <c r="D17" s="162" t="s">
        <v>1344</v>
      </c>
      <c r="E17" s="224">
        <v>2012610</v>
      </c>
      <c r="F17" s="225"/>
    </row>
    <row r="18" spans="2:6">
      <c r="B18" s="579"/>
      <c r="C18" s="162"/>
      <c r="D18" s="162"/>
      <c r="E18" s="174"/>
      <c r="F18" s="163"/>
    </row>
    <row r="19" spans="2:6">
      <c r="B19" s="580"/>
      <c r="C19" s="575" t="s">
        <v>1006</v>
      </c>
      <c r="D19" s="576"/>
      <c r="E19" s="160">
        <f>SUM(E17:E18)</f>
        <v>2012610</v>
      </c>
      <c r="F19" s="161"/>
    </row>
    <row r="20" spans="2:6">
      <c r="B20" s="582" t="s">
        <v>1010</v>
      </c>
      <c r="C20" s="356" t="s">
        <v>1011</v>
      </c>
      <c r="D20" s="162" t="s">
        <v>1345</v>
      </c>
      <c r="E20" s="224">
        <v>3349280</v>
      </c>
      <c r="F20" s="225"/>
    </row>
    <row r="21" spans="2:6">
      <c r="B21" s="579"/>
      <c r="C21" s="214"/>
      <c r="D21" s="214"/>
      <c r="E21" s="309"/>
      <c r="F21" s="579"/>
    </row>
    <row r="22" spans="2:6">
      <c r="B22" s="579"/>
      <c r="C22" s="214"/>
      <c r="D22" s="214"/>
      <c r="E22" s="309"/>
      <c r="F22" s="579"/>
    </row>
    <row r="23" spans="2:6">
      <c r="B23" s="579"/>
      <c r="C23" s="157"/>
      <c r="D23" s="157"/>
      <c r="E23" s="158"/>
      <c r="F23" s="159"/>
    </row>
    <row r="24" spans="2:6">
      <c r="B24" s="580"/>
      <c r="C24" s="575" t="s">
        <v>1012</v>
      </c>
      <c r="D24" s="576"/>
      <c r="E24" s="160">
        <f>SUM(E20:E23)</f>
        <v>3349280</v>
      </c>
      <c r="F24" s="161"/>
    </row>
    <row r="25" spans="2:6">
      <c r="B25" s="582" t="s">
        <v>602</v>
      </c>
      <c r="C25" s="162" t="s">
        <v>603</v>
      </c>
      <c r="D25" s="162" t="s">
        <v>1344</v>
      </c>
      <c r="E25" s="174">
        <v>577940</v>
      </c>
      <c r="F25" s="163"/>
    </row>
    <row r="26" spans="2:6">
      <c r="B26" s="579"/>
      <c r="C26" s="157"/>
      <c r="D26" s="157"/>
      <c r="E26" s="158"/>
      <c r="F26" s="159"/>
    </row>
    <row r="27" spans="2:6">
      <c r="B27" s="580"/>
      <c r="C27" s="575" t="s">
        <v>1012</v>
      </c>
      <c r="D27" s="576"/>
      <c r="E27" s="160">
        <f>SUM(E25:E26)</f>
        <v>577940</v>
      </c>
      <c r="F27" s="161"/>
    </row>
    <row r="28" spans="2:6" ht="18.75">
      <c r="B28" s="571" t="s">
        <v>1013</v>
      </c>
      <c r="C28" s="572"/>
      <c r="D28" s="573"/>
      <c r="E28" s="212">
        <f>SUM(E27,E24,E19,E16,E10)</f>
        <v>18937170</v>
      </c>
      <c r="F28" s="160"/>
    </row>
    <row r="30" spans="2:6">
      <c r="E30" s="4" t="str">
        <f>'재무상태표 '!D55</f>
        <v>18,937,170</v>
      </c>
      <c r="F30" s="4"/>
    </row>
    <row r="32" spans="2:6">
      <c r="E32" s="4"/>
    </row>
    <row r="33" spans="5:5">
      <c r="E33" s="507">
        <f>E30-E28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2" sqref="D2"/>
    </sheetView>
  </sheetViews>
  <sheetFormatPr defaultRowHeight="16.5"/>
  <cols>
    <col min="2" max="2" width="21.875" bestFit="1" customWidth="1"/>
    <col min="3" max="3" width="18.375" bestFit="1" customWidth="1"/>
    <col min="4" max="4" width="31.375" bestFit="1" customWidth="1"/>
    <col min="5" max="5" width="17.5" customWidth="1"/>
    <col min="6" max="6" width="7.5" bestFit="1" customWidth="1"/>
  </cols>
  <sheetData>
    <row r="2" spans="2:6" ht="20.25">
      <c r="C2" s="148"/>
      <c r="D2" s="148" t="s">
        <v>604</v>
      </c>
      <c r="E2" s="148"/>
      <c r="F2" s="148"/>
    </row>
    <row r="3" spans="2:6">
      <c r="B3" s="149"/>
      <c r="C3" s="149"/>
      <c r="D3" s="149"/>
      <c r="E3" s="149"/>
      <c r="F3" s="149"/>
    </row>
    <row r="4" spans="2:6">
      <c r="B4" s="273" t="s">
        <v>59</v>
      </c>
      <c r="C4" s="273"/>
      <c r="D4" s="273" t="s">
        <v>1347</v>
      </c>
      <c r="E4" s="273"/>
    </row>
    <row r="5" spans="2:6">
      <c r="B5" s="152" t="s">
        <v>605</v>
      </c>
      <c r="C5" s="152" t="s">
        <v>100</v>
      </c>
      <c r="D5" s="152" t="s">
        <v>101</v>
      </c>
      <c r="E5" s="153" t="s">
        <v>102</v>
      </c>
      <c r="F5" s="153" t="s">
        <v>606</v>
      </c>
    </row>
    <row r="6" spans="2:6">
      <c r="B6" s="213" t="s">
        <v>607</v>
      </c>
      <c r="C6" s="214" t="s">
        <v>110</v>
      </c>
      <c r="D6" s="214" t="s">
        <v>608</v>
      </c>
      <c r="E6" s="309">
        <v>12000000</v>
      </c>
      <c r="F6" s="164"/>
    </row>
    <row r="7" spans="2:6">
      <c r="B7" s="211"/>
      <c r="C7" s="154" t="s">
        <v>1225</v>
      </c>
      <c r="D7" s="154" t="s">
        <v>1233</v>
      </c>
      <c r="E7" s="155">
        <v>1417336000</v>
      </c>
      <c r="F7" s="156"/>
    </row>
    <row r="8" spans="2:6">
      <c r="B8" s="211"/>
      <c r="C8" s="154"/>
      <c r="D8" s="154"/>
      <c r="E8" s="155"/>
      <c r="F8" s="156"/>
    </row>
    <row r="9" spans="2:6">
      <c r="B9" s="211"/>
      <c r="C9" s="154"/>
      <c r="D9" s="154"/>
      <c r="E9" s="155"/>
      <c r="F9" s="156"/>
    </row>
    <row r="10" spans="2:6">
      <c r="B10" s="211"/>
      <c r="C10" s="154"/>
      <c r="D10" s="154"/>
      <c r="E10" s="155"/>
      <c r="F10" s="156"/>
    </row>
    <row r="11" spans="2:6">
      <c r="B11" s="211"/>
      <c r="C11" s="157"/>
      <c r="D11" s="157"/>
      <c r="E11" s="158"/>
      <c r="F11" s="159"/>
    </row>
    <row r="12" spans="2:6" ht="18.75">
      <c r="B12" s="167" t="s">
        <v>113</v>
      </c>
      <c r="C12" s="168"/>
      <c r="D12" s="169"/>
      <c r="E12" s="212">
        <f>SUM(E6:E11)</f>
        <v>1429336000</v>
      </c>
      <c r="F12" s="160"/>
    </row>
    <row r="14" spans="2:6">
      <c r="E14" s="4" t="str">
        <f>'재무상태표 '!D57</f>
        <v>1,429,336,000</v>
      </c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F14"/>
  <sheetViews>
    <sheetView workbookViewId="0">
      <selection activeCell="E14" sqref="E14"/>
    </sheetView>
  </sheetViews>
  <sheetFormatPr defaultColWidth="9" defaultRowHeight="11.25"/>
  <cols>
    <col min="1" max="1" width="3.75" style="1" customWidth="1"/>
    <col min="2" max="2" width="12.125" style="1" customWidth="1"/>
    <col min="3" max="3" width="20.125" style="1" customWidth="1"/>
    <col min="4" max="4" width="30.75" style="1" customWidth="1"/>
    <col min="5" max="5" width="19.875" style="1" customWidth="1"/>
    <col min="6" max="6" width="17.375" style="1" customWidth="1"/>
    <col min="7" max="16384" width="9" style="1"/>
  </cols>
  <sheetData>
    <row r="1" spans="2:6" ht="30" customHeight="1"/>
    <row r="2" spans="2:6" ht="20.25">
      <c r="C2" s="148"/>
      <c r="D2" s="148" t="s">
        <v>773</v>
      </c>
      <c r="E2" s="148"/>
      <c r="F2" s="148"/>
    </row>
    <row r="3" spans="2:6" ht="14.25">
      <c r="B3" s="706"/>
      <c r="C3" s="706"/>
      <c r="D3" s="706"/>
      <c r="E3" s="706"/>
      <c r="F3" s="706"/>
    </row>
    <row r="4" spans="2:6" ht="14.25">
      <c r="B4" s="341" t="s">
        <v>718</v>
      </c>
      <c r="C4" s="341"/>
      <c r="D4" s="341" t="s">
        <v>836</v>
      </c>
      <c r="E4" s="341"/>
    </row>
    <row r="5" spans="2:6" ht="27" customHeight="1" thickBot="1">
      <c r="B5" s="404" t="s">
        <v>719</v>
      </c>
      <c r="C5" s="404" t="s">
        <v>753</v>
      </c>
      <c r="D5" s="404" t="s">
        <v>754</v>
      </c>
      <c r="E5" s="405" t="s">
        <v>755</v>
      </c>
      <c r="F5" s="405" t="s">
        <v>724</v>
      </c>
    </row>
    <row r="6" spans="2:6" ht="20.100000000000001" customHeight="1" thickTop="1">
      <c r="B6" s="720" t="s">
        <v>774</v>
      </c>
      <c r="C6" s="214"/>
      <c r="D6" s="214"/>
      <c r="E6" s="309"/>
      <c r="F6" s="514"/>
    </row>
    <row r="7" spans="2:6" ht="20.100000000000001" customHeight="1">
      <c r="B7" s="721"/>
      <c r="C7" s="154"/>
      <c r="D7" s="154"/>
      <c r="E7" s="155"/>
      <c r="F7" s="156"/>
    </row>
    <row r="8" spans="2:6" ht="20.100000000000001" customHeight="1">
      <c r="B8" s="721"/>
      <c r="C8" s="154"/>
      <c r="D8" s="154"/>
      <c r="E8" s="155"/>
      <c r="F8" s="156"/>
    </row>
    <row r="9" spans="2:6" ht="20.100000000000001" customHeight="1">
      <c r="B9" s="721"/>
      <c r="C9" s="154"/>
      <c r="D9" s="154"/>
      <c r="E9" s="155"/>
      <c r="F9" s="156"/>
    </row>
    <row r="10" spans="2:6" ht="20.100000000000001" customHeight="1">
      <c r="B10" s="721"/>
      <c r="C10" s="154"/>
      <c r="D10" s="154"/>
      <c r="E10" s="155"/>
      <c r="F10" s="156"/>
    </row>
    <row r="11" spans="2:6" ht="20.100000000000001" customHeight="1">
      <c r="B11" s="721"/>
      <c r="C11" s="157"/>
      <c r="D11" s="157"/>
      <c r="E11" s="158"/>
      <c r="F11" s="159"/>
    </row>
    <row r="12" spans="2:6" ht="30.75" customHeight="1">
      <c r="B12" s="694" t="s">
        <v>775</v>
      </c>
      <c r="C12" s="695"/>
      <c r="D12" s="696"/>
      <c r="E12" s="212">
        <f>SUM(E6:E11)</f>
        <v>0</v>
      </c>
      <c r="F12" s="160"/>
    </row>
    <row r="14" spans="2:6">
      <c r="E14" s="4"/>
    </row>
  </sheetData>
  <mergeCells count="3">
    <mergeCell ref="B3:F3"/>
    <mergeCell ref="B6:B11"/>
    <mergeCell ref="B12:D12"/>
  </mergeCells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D24" sqref="D24"/>
    </sheetView>
  </sheetViews>
  <sheetFormatPr defaultRowHeight="16.5"/>
  <cols>
    <col min="2" max="2" width="21.875" bestFit="1" customWidth="1"/>
    <col min="3" max="3" width="9.5" bestFit="1" customWidth="1"/>
    <col min="4" max="4" width="31.625" bestFit="1" customWidth="1"/>
    <col min="5" max="5" width="15.75" bestFit="1" customWidth="1"/>
    <col min="6" max="6" width="7.5" bestFit="1" customWidth="1"/>
    <col min="8" max="8" width="12.125" bestFit="1" customWidth="1"/>
  </cols>
  <sheetData>
    <row r="2" spans="2:8" ht="20.25">
      <c r="C2" s="148"/>
      <c r="D2" s="148" t="s">
        <v>609</v>
      </c>
      <c r="E2" s="148"/>
      <c r="F2" s="148"/>
    </row>
    <row r="3" spans="2:8">
      <c r="B3" s="577"/>
      <c r="C3" s="577"/>
      <c r="D3" s="577"/>
      <c r="E3" s="577"/>
      <c r="F3" s="577"/>
    </row>
    <row r="4" spans="2:8">
      <c r="B4" s="341" t="s">
        <v>37</v>
      </c>
      <c r="C4" s="341"/>
      <c r="D4" s="341" t="s">
        <v>1348</v>
      </c>
      <c r="E4" s="341"/>
    </row>
    <row r="5" spans="2:8" ht="17.25" thickBot="1">
      <c r="B5" s="404" t="s">
        <v>1014</v>
      </c>
      <c r="C5" s="404" t="s">
        <v>100</v>
      </c>
      <c r="D5" s="404" t="s">
        <v>101</v>
      </c>
      <c r="E5" s="404" t="s">
        <v>102</v>
      </c>
      <c r="F5" s="404" t="s">
        <v>1015</v>
      </c>
    </row>
    <row r="6" spans="2:8" ht="17.25" thickTop="1">
      <c r="B6" s="579"/>
      <c r="C6" s="214" t="s">
        <v>1234</v>
      </c>
      <c r="D6" s="165" t="s">
        <v>1249</v>
      </c>
      <c r="E6" s="309">
        <v>34781880</v>
      </c>
      <c r="F6" s="579"/>
    </row>
    <row r="7" spans="2:8">
      <c r="B7" s="613"/>
      <c r="C7" s="214"/>
      <c r="D7" s="165"/>
      <c r="E7" s="309"/>
      <c r="F7" s="613"/>
    </row>
    <row r="8" spans="2:8">
      <c r="B8" s="580"/>
      <c r="C8" s="575" t="s">
        <v>105</v>
      </c>
      <c r="D8" s="576"/>
      <c r="E8" s="160">
        <f>SUM(E6:E7)</f>
        <v>34781880</v>
      </c>
      <c r="F8" s="161"/>
      <c r="H8" s="643"/>
    </row>
    <row r="9" spans="2:8">
      <c r="B9" s="582" t="s">
        <v>610</v>
      </c>
      <c r="C9" s="162" t="s">
        <v>852</v>
      </c>
      <c r="D9" s="358" t="s">
        <v>1235</v>
      </c>
      <c r="E9" s="174">
        <v>355975</v>
      </c>
      <c r="F9" s="359"/>
      <c r="H9" s="643"/>
    </row>
    <row r="10" spans="2:8">
      <c r="B10" s="613"/>
      <c r="C10" s="162"/>
      <c r="D10" s="358"/>
      <c r="E10" s="174"/>
      <c r="F10" s="359"/>
      <c r="H10" s="643"/>
    </row>
    <row r="11" spans="2:8">
      <c r="B11" s="613"/>
      <c r="C11" s="162"/>
      <c r="D11" s="358"/>
      <c r="E11" s="174"/>
      <c r="F11" s="359"/>
    </row>
    <row r="12" spans="2:8">
      <c r="B12" s="613"/>
      <c r="C12" s="162"/>
      <c r="D12" s="358"/>
      <c r="E12" s="174"/>
      <c r="F12" s="359"/>
    </row>
    <row r="13" spans="2:8">
      <c r="B13" s="579"/>
      <c r="C13" s="162"/>
      <c r="D13" s="358"/>
      <c r="E13" s="174"/>
      <c r="F13" s="360"/>
    </row>
    <row r="14" spans="2:8">
      <c r="B14" s="580"/>
      <c r="C14" s="575" t="s">
        <v>776</v>
      </c>
      <c r="D14" s="581"/>
      <c r="E14" s="520">
        <f>SUM(E9:E13)</f>
        <v>355975</v>
      </c>
      <c r="F14" s="161"/>
    </row>
    <row r="15" spans="2:8" ht="18.75">
      <c r="B15" s="571" t="s">
        <v>113</v>
      </c>
      <c r="C15" s="572"/>
      <c r="D15" s="519"/>
      <c r="E15" s="212">
        <f>SUM(E8,E14)</f>
        <v>35137855</v>
      </c>
      <c r="F15" s="160"/>
    </row>
    <row r="17" spans="2:5">
      <c r="E17" s="4" t="str">
        <f>'재무상태표 '!D60</f>
        <v>35,137,855</v>
      </c>
    </row>
    <row r="18" spans="2:5">
      <c r="B18" s="518"/>
    </row>
    <row r="19" spans="2:5">
      <c r="E19" s="507">
        <f>E17-E15</f>
        <v>0</v>
      </c>
    </row>
    <row r="22" spans="2:5">
      <c r="B22" s="518"/>
    </row>
    <row r="24" spans="2:5">
      <c r="B24" s="51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4"/>
  <sheetViews>
    <sheetView topLeftCell="B1" workbookViewId="0">
      <selection activeCell="G1" sqref="G1:I1"/>
    </sheetView>
  </sheetViews>
  <sheetFormatPr defaultColWidth="10" defaultRowHeight="20.100000000000001" customHeight="1"/>
  <cols>
    <col min="1" max="1" width="2.875" style="371" customWidth="1"/>
    <col min="2" max="2" width="11.75" style="371" customWidth="1"/>
    <col min="3" max="3" width="17.75" style="371" customWidth="1"/>
    <col min="4" max="4" width="14.875" style="525" customWidth="1"/>
    <col min="5" max="5" width="8.375" style="371" customWidth="1"/>
    <col min="6" max="6" width="9.625" style="371" customWidth="1"/>
    <col min="7" max="7" width="18.125" style="371" customWidth="1"/>
    <col min="8" max="8" width="15.5" style="371" bestFit="1" customWidth="1"/>
    <col min="9" max="9" width="15" style="371" customWidth="1"/>
    <col min="10" max="10" width="17" style="525" customWidth="1"/>
    <col min="11" max="11" width="15.375" style="525" customWidth="1"/>
    <col min="12" max="12" width="14.5" style="525" customWidth="1"/>
    <col min="13" max="13" width="17.5" style="371" bestFit="1" customWidth="1"/>
    <col min="14" max="16384" width="10" style="371"/>
  </cols>
  <sheetData>
    <row r="1" spans="2:13" s="361" customFormat="1" ht="33.75" customHeight="1">
      <c r="C1" s="362"/>
      <c r="D1" s="362"/>
      <c r="E1" s="362"/>
      <c r="F1" s="362"/>
      <c r="G1" s="731" t="s">
        <v>777</v>
      </c>
      <c r="H1" s="731"/>
      <c r="I1" s="731"/>
      <c r="J1" s="362"/>
      <c r="K1" s="584"/>
      <c r="L1" s="584"/>
    </row>
    <row r="2" spans="2:13" s="361" customFormat="1" ht="21" customHeight="1" thickBot="1">
      <c r="B2" s="363" t="s">
        <v>718</v>
      </c>
      <c r="C2" s="364"/>
      <c r="D2" s="365"/>
      <c r="E2" s="366"/>
      <c r="F2" s="366"/>
      <c r="G2" s="732" t="s">
        <v>1350</v>
      </c>
      <c r="H2" s="732"/>
      <c r="I2" s="732"/>
      <c r="J2" s="367"/>
      <c r="K2" s="368"/>
    </row>
    <row r="3" spans="2:13" s="361" customFormat="1" ht="21" customHeight="1">
      <c r="B3" s="733" t="s">
        <v>778</v>
      </c>
      <c r="C3" s="734"/>
      <c r="D3" s="734"/>
      <c r="E3" s="734"/>
      <c r="F3" s="734"/>
      <c r="G3" s="735" t="s">
        <v>779</v>
      </c>
      <c r="H3" s="736"/>
      <c r="I3" s="736"/>
      <c r="J3" s="737"/>
      <c r="K3" s="727"/>
      <c r="L3" s="728"/>
      <c r="M3" s="728"/>
    </row>
    <row r="4" spans="2:13" ht="25.5" customHeight="1">
      <c r="B4" s="402" t="s">
        <v>780</v>
      </c>
      <c r="C4" s="402" t="s">
        <v>781</v>
      </c>
      <c r="D4" s="402" t="s">
        <v>782</v>
      </c>
      <c r="E4" s="402" t="s">
        <v>783</v>
      </c>
      <c r="F4" s="583" t="s">
        <v>784</v>
      </c>
      <c r="G4" s="369" t="s">
        <v>785</v>
      </c>
      <c r="H4" s="402" t="s">
        <v>786</v>
      </c>
      <c r="I4" s="402" t="s">
        <v>787</v>
      </c>
      <c r="J4" s="370" t="s">
        <v>788</v>
      </c>
      <c r="K4" s="583" t="s">
        <v>789</v>
      </c>
      <c r="L4" s="402" t="s">
        <v>790</v>
      </c>
      <c r="M4" s="402" t="s">
        <v>964</v>
      </c>
    </row>
    <row r="5" spans="2:13" ht="35.1" customHeight="1">
      <c r="B5" s="398" t="s">
        <v>693</v>
      </c>
      <c r="C5" s="399" t="s">
        <v>791</v>
      </c>
      <c r="D5" s="400" t="s">
        <v>792</v>
      </c>
      <c r="E5" s="401">
        <v>1.8100000000000002E-2</v>
      </c>
      <c r="F5" s="373" t="s">
        <v>793</v>
      </c>
      <c r="G5" s="374">
        <v>232830000</v>
      </c>
      <c r="H5" s="521"/>
      <c r="I5" s="375">
        <f>25870000*2</f>
        <v>51740000</v>
      </c>
      <c r="J5" s="376">
        <f>G5-I5</f>
        <v>181090000</v>
      </c>
      <c r="K5" s="375">
        <v>414000000</v>
      </c>
      <c r="L5" s="375">
        <v>414000000</v>
      </c>
      <c r="M5" s="375">
        <v>414000000</v>
      </c>
    </row>
    <row r="6" spans="2:13" ht="35.1" customHeight="1">
      <c r="B6" s="398" t="s">
        <v>794</v>
      </c>
      <c r="C6" s="399" t="s">
        <v>791</v>
      </c>
      <c r="D6" s="400" t="s">
        <v>792</v>
      </c>
      <c r="E6" s="401">
        <v>1.5299999999999999E-2</v>
      </c>
      <c r="F6" s="377" t="s">
        <v>795</v>
      </c>
      <c r="G6" s="378">
        <v>342540000</v>
      </c>
      <c r="H6" s="379"/>
      <c r="I6" s="379">
        <f>38060000*2</f>
        <v>76120000</v>
      </c>
      <c r="J6" s="376">
        <f t="shared" ref="J6:J9" si="0">G6-I6</f>
        <v>266420000</v>
      </c>
      <c r="K6" s="379">
        <v>609000000</v>
      </c>
      <c r="L6" s="379">
        <v>609000000</v>
      </c>
      <c r="M6" s="379">
        <v>609000000</v>
      </c>
    </row>
    <row r="7" spans="2:13" ht="35.1" customHeight="1">
      <c r="B7" s="398"/>
      <c r="C7" s="399" t="s">
        <v>791</v>
      </c>
      <c r="D7" s="400" t="s">
        <v>796</v>
      </c>
      <c r="E7" s="401">
        <v>1.0999999999999999E-2</v>
      </c>
      <c r="F7" s="522" t="s">
        <v>797</v>
      </c>
      <c r="G7" s="523">
        <v>1678500000</v>
      </c>
      <c r="H7" s="524"/>
      <c r="I7" s="524">
        <f>186500000*2</f>
        <v>373000000</v>
      </c>
      <c r="J7" s="376">
        <f t="shared" si="0"/>
        <v>1305500000</v>
      </c>
      <c r="K7" s="524"/>
      <c r="L7" s="524">
        <v>2984000000</v>
      </c>
      <c r="M7" s="524">
        <v>2984000000</v>
      </c>
    </row>
    <row r="8" spans="2:13" ht="35.1" customHeight="1">
      <c r="B8" s="372"/>
      <c r="C8" s="380" t="s">
        <v>762</v>
      </c>
      <c r="D8" s="380"/>
      <c r="E8" s="381"/>
      <c r="F8" s="382"/>
      <c r="G8" s="383">
        <v>2253870000</v>
      </c>
      <c r="H8" s="384">
        <v>0</v>
      </c>
      <c r="I8" s="384">
        <f>SUM(I5:I7)</f>
        <v>500860000</v>
      </c>
      <c r="J8" s="376">
        <f t="shared" si="0"/>
        <v>1753010000</v>
      </c>
      <c r="K8" s="384">
        <v>1023000000</v>
      </c>
      <c r="L8" s="384">
        <v>4007000000</v>
      </c>
      <c r="M8" s="384">
        <v>4007000000</v>
      </c>
    </row>
    <row r="9" spans="2:13" ht="35.1" customHeight="1" thickBot="1">
      <c r="B9" s="729" t="s">
        <v>728</v>
      </c>
      <c r="C9" s="730"/>
      <c r="D9" s="402"/>
      <c r="E9" s="385"/>
      <c r="F9" s="386"/>
      <c r="G9" s="387">
        <v>2253870000</v>
      </c>
      <c r="H9" s="388">
        <v>0</v>
      </c>
      <c r="I9" s="388">
        <f>I8</f>
        <v>500860000</v>
      </c>
      <c r="J9" s="602">
        <f t="shared" si="0"/>
        <v>1753010000</v>
      </c>
      <c r="K9" s="389">
        <v>1023000000</v>
      </c>
      <c r="L9" s="389">
        <v>4007000000</v>
      </c>
      <c r="M9" s="389">
        <v>4007000000</v>
      </c>
    </row>
    <row r="10" spans="2:13" ht="20.100000000000001" customHeight="1">
      <c r="B10" s="390"/>
      <c r="C10" s="391"/>
      <c r="D10" s="392"/>
      <c r="E10" s="393"/>
      <c r="F10" s="394"/>
      <c r="G10" s="393"/>
      <c r="H10" s="393"/>
      <c r="I10" s="395"/>
      <c r="J10" s="396"/>
      <c r="L10" s="397"/>
    </row>
    <row r="11" spans="2:13" ht="20.100000000000001" customHeight="1">
      <c r="B11" s="390"/>
      <c r="C11" s="391"/>
      <c r="D11" s="392"/>
      <c r="E11" s="393"/>
      <c r="F11" s="394"/>
      <c r="G11" s="393"/>
      <c r="H11" s="393"/>
      <c r="I11" s="395" t="s">
        <v>916</v>
      </c>
      <c r="J11" s="566" t="str">
        <f>'재무상태표 '!D66</f>
        <v>751,290,000</v>
      </c>
    </row>
    <row r="12" spans="2:13" ht="20.100000000000001" customHeight="1">
      <c r="B12" s="390"/>
      <c r="C12" s="391"/>
      <c r="D12" s="392"/>
      <c r="E12" s="393"/>
      <c r="F12" s="394"/>
      <c r="G12" s="393"/>
      <c r="H12" s="393"/>
      <c r="I12" s="393" t="s">
        <v>917</v>
      </c>
      <c r="J12" s="566" t="str">
        <f>'재무상태표 '!D61</f>
        <v>1,001,720,000</v>
      </c>
    </row>
    <row r="13" spans="2:13" ht="20.100000000000001" customHeight="1">
      <c r="B13" s="390"/>
      <c r="C13" s="391"/>
      <c r="D13" s="392"/>
      <c r="E13" s="393"/>
      <c r="F13" s="394"/>
      <c r="G13" s="393"/>
      <c r="H13" s="393"/>
      <c r="I13" s="393"/>
      <c r="J13" s="396">
        <f>J11+J12</f>
        <v>1753010000</v>
      </c>
    </row>
    <row r="14" spans="2:13" ht="20.100000000000001" customHeight="1">
      <c r="B14" s="390"/>
      <c r="C14" s="391"/>
      <c r="D14" s="392"/>
      <c r="E14" s="393"/>
      <c r="F14" s="394"/>
      <c r="G14" s="393"/>
      <c r="H14" s="393"/>
      <c r="I14" s="393"/>
      <c r="J14" s="371"/>
      <c r="K14" s="371"/>
      <c r="L14" s="371"/>
    </row>
    <row r="15" spans="2:13" ht="20.100000000000001" customHeight="1">
      <c r="B15" s="390"/>
      <c r="C15" s="391"/>
      <c r="D15" s="392"/>
      <c r="E15" s="393"/>
      <c r="F15" s="394"/>
      <c r="G15" s="393"/>
      <c r="H15" s="393" t="s">
        <v>798</v>
      </c>
      <c r="I15" s="393"/>
      <c r="J15" s="371"/>
      <c r="K15" s="371"/>
      <c r="L15" s="371"/>
    </row>
    <row r="16" spans="2:13" ht="20.100000000000001" customHeight="1">
      <c r="B16" s="390"/>
      <c r="C16" s="391"/>
      <c r="D16" s="392"/>
      <c r="E16" s="393"/>
      <c r="F16" s="394"/>
      <c r="G16" s="393"/>
      <c r="H16" s="393"/>
      <c r="I16" s="393"/>
      <c r="J16" s="371"/>
      <c r="K16" s="371"/>
      <c r="L16" s="371"/>
    </row>
    <row r="17" spans="2:12" ht="20.100000000000001" customHeight="1">
      <c r="B17" s="390"/>
      <c r="C17" s="391"/>
      <c r="D17" s="392"/>
      <c r="E17" s="393"/>
      <c r="F17" s="394"/>
      <c r="G17" s="393"/>
      <c r="H17" s="393"/>
      <c r="I17" s="393"/>
      <c r="J17" s="603">
        <f>J13-J9</f>
        <v>0</v>
      </c>
      <c r="K17" s="371"/>
      <c r="L17" s="371"/>
    </row>
    <row r="18" spans="2:12" ht="20.100000000000001" customHeight="1">
      <c r="B18" s="390"/>
      <c r="C18" s="391"/>
      <c r="D18" s="392"/>
      <c r="E18" s="393"/>
      <c r="F18" s="394"/>
      <c r="G18" s="393"/>
      <c r="H18" s="393"/>
      <c r="I18" s="393"/>
      <c r="J18" s="371"/>
      <c r="K18" s="371"/>
      <c r="L18" s="371"/>
    </row>
    <row r="19" spans="2:12" ht="20.100000000000001" customHeight="1">
      <c r="B19" s="390"/>
      <c r="C19" s="391"/>
      <c r="D19" s="392"/>
      <c r="E19" s="393"/>
      <c r="F19" s="394"/>
      <c r="G19" s="393"/>
      <c r="H19" s="393"/>
      <c r="I19" s="393"/>
      <c r="J19" s="371"/>
      <c r="K19" s="371"/>
      <c r="L19" s="371"/>
    </row>
    <row r="20" spans="2:12" ht="20.100000000000001" customHeight="1">
      <c r="B20" s="390"/>
      <c r="C20" s="391"/>
      <c r="D20" s="392"/>
      <c r="E20" s="393"/>
      <c r="F20" s="394"/>
      <c r="G20" s="393"/>
      <c r="H20" s="393"/>
      <c r="I20" s="393"/>
      <c r="J20" s="371"/>
      <c r="K20" s="371"/>
      <c r="L20" s="371"/>
    </row>
    <row r="21" spans="2:12" ht="20.100000000000001" customHeight="1">
      <c r="B21" s="390"/>
      <c r="C21" s="391"/>
      <c r="D21" s="392"/>
      <c r="E21" s="393"/>
      <c r="F21" s="394"/>
      <c r="G21" s="393"/>
      <c r="H21" s="393"/>
      <c r="I21" s="393"/>
      <c r="J21" s="371"/>
      <c r="K21" s="371"/>
      <c r="L21" s="371"/>
    </row>
    <row r="22" spans="2:12" ht="20.100000000000001" customHeight="1">
      <c r="B22" s="390"/>
      <c r="C22" s="391"/>
      <c r="D22" s="392"/>
      <c r="E22" s="393"/>
      <c r="F22" s="394"/>
      <c r="G22" s="393"/>
      <c r="H22" s="393"/>
      <c r="I22" s="393"/>
      <c r="J22" s="371"/>
      <c r="K22" s="371"/>
      <c r="L22" s="371"/>
    </row>
    <row r="23" spans="2:12" ht="20.100000000000001" customHeight="1">
      <c r="B23" s="390"/>
      <c r="C23" s="391"/>
      <c r="D23" s="392"/>
      <c r="E23" s="393"/>
      <c r="F23" s="394"/>
      <c r="G23" s="393"/>
      <c r="H23" s="393"/>
      <c r="I23" s="393"/>
      <c r="J23" s="371"/>
      <c r="K23" s="371"/>
      <c r="L23" s="371"/>
    </row>
    <row r="24" spans="2:12" ht="20.100000000000001" customHeight="1">
      <c r="B24" s="390"/>
      <c r="C24" s="391"/>
      <c r="D24" s="392"/>
      <c r="E24" s="393"/>
      <c r="F24" s="394"/>
      <c r="G24" s="393"/>
      <c r="H24" s="393"/>
      <c r="I24" s="393"/>
      <c r="J24" s="371"/>
      <c r="K24" s="371"/>
      <c r="L24" s="371"/>
    </row>
    <row r="25" spans="2:12" ht="20.100000000000001" customHeight="1">
      <c r="B25" s="390"/>
      <c r="C25" s="391"/>
      <c r="D25" s="392"/>
      <c r="E25" s="393"/>
      <c r="F25" s="394"/>
      <c r="G25" s="393"/>
      <c r="H25" s="393"/>
      <c r="I25" s="393"/>
      <c r="J25" s="371"/>
      <c r="K25" s="371"/>
      <c r="L25" s="371"/>
    </row>
    <row r="26" spans="2:12" ht="20.100000000000001" customHeight="1">
      <c r="B26" s="390"/>
      <c r="C26" s="391"/>
      <c r="D26" s="392"/>
      <c r="E26" s="393"/>
      <c r="F26" s="394"/>
      <c r="G26" s="393"/>
      <c r="H26" s="393"/>
      <c r="I26" s="393"/>
      <c r="J26" s="371"/>
      <c r="K26" s="371"/>
      <c r="L26" s="371"/>
    </row>
    <row r="27" spans="2:12" ht="20.100000000000001" customHeight="1">
      <c r="B27" s="390"/>
      <c r="C27" s="391"/>
      <c r="D27" s="392"/>
      <c r="E27" s="393"/>
      <c r="F27" s="394"/>
      <c r="G27" s="393"/>
      <c r="H27" s="393"/>
      <c r="I27" s="393"/>
      <c r="J27" s="371"/>
      <c r="K27" s="371"/>
      <c r="L27" s="371"/>
    </row>
    <row r="28" spans="2:12" ht="20.100000000000001" customHeight="1">
      <c r="B28" s="390"/>
      <c r="C28" s="391"/>
      <c r="D28" s="392"/>
      <c r="E28" s="393"/>
      <c r="F28" s="394"/>
      <c r="G28" s="393"/>
      <c r="H28" s="393"/>
      <c r="I28" s="393"/>
      <c r="J28" s="371"/>
      <c r="K28" s="371"/>
      <c r="L28" s="371"/>
    </row>
    <row r="29" spans="2:12" ht="20.100000000000001" customHeight="1">
      <c r="B29" s="390"/>
      <c r="C29" s="391"/>
      <c r="D29" s="392"/>
      <c r="E29" s="393"/>
      <c r="F29" s="394"/>
      <c r="G29" s="393"/>
      <c r="H29" s="393"/>
      <c r="I29" s="393"/>
      <c r="J29" s="371"/>
      <c r="K29" s="371"/>
      <c r="L29" s="371"/>
    </row>
    <row r="30" spans="2:12" ht="20.100000000000001" customHeight="1">
      <c r="B30" s="390"/>
      <c r="C30" s="391"/>
      <c r="D30" s="392"/>
      <c r="E30" s="393"/>
      <c r="F30" s="394"/>
      <c r="G30" s="393"/>
      <c r="H30" s="393"/>
      <c r="I30" s="393"/>
      <c r="J30" s="371"/>
      <c r="K30" s="371"/>
      <c r="L30" s="371"/>
    </row>
    <row r="31" spans="2:12" ht="20.100000000000001" customHeight="1">
      <c r="B31" s="390"/>
      <c r="C31" s="391"/>
      <c r="D31" s="392"/>
      <c r="E31" s="393"/>
      <c r="F31" s="394"/>
      <c r="G31" s="393"/>
      <c r="H31" s="393"/>
      <c r="I31" s="393"/>
      <c r="J31" s="371"/>
      <c r="K31" s="371"/>
      <c r="L31" s="371"/>
    </row>
    <row r="32" spans="2:12" ht="20.100000000000001" customHeight="1">
      <c r="B32" s="390"/>
      <c r="C32" s="391"/>
      <c r="D32" s="392"/>
      <c r="E32" s="393"/>
      <c r="F32" s="394"/>
      <c r="G32" s="393"/>
      <c r="H32" s="393"/>
      <c r="I32" s="393"/>
      <c r="J32" s="371"/>
      <c r="K32" s="371"/>
      <c r="L32" s="371"/>
    </row>
    <row r="33" spans="2:12" ht="20.100000000000001" customHeight="1">
      <c r="B33" s="390"/>
      <c r="C33" s="391"/>
      <c r="D33" s="392"/>
      <c r="E33" s="393"/>
      <c r="F33" s="393"/>
      <c r="G33" s="393"/>
      <c r="H33" s="393"/>
      <c r="I33" s="393"/>
      <c r="J33" s="371"/>
      <c r="K33" s="371"/>
      <c r="L33" s="371"/>
    </row>
    <row r="34" spans="2:12" ht="20.100000000000001" customHeight="1">
      <c r="B34" s="390"/>
      <c r="C34" s="391"/>
      <c r="D34" s="392"/>
      <c r="E34" s="393"/>
      <c r="F34" s="393"/>
      <c r="G34" s="393"/>
      <c r="H34" s="393"/>
      <c r="I34" s="393"/>
      <c r="J34" s="371"/>
      <c r="K34" s="371"/>
      <c r="L34" s="371"/>
    </row>
    <row r="35" spans="2:12" ht="20.100000000000001" customHeight="1">
      <c r="B35" s="390"/>
      <c r="C35" s="391"/>
      <c r="D35" s="392"/>
      <c r="E35" s="393"/>
      <c r="F35" s="393"/>
      <c r="G35" s="393"/>
      <c r="H35" s="393"/>
      <c r="I35" s="393"/>
      <c r="J35" s="371"/>
      <c r="K35" s="371"/>
      <c r="L35" s="371"/>
    </row>
    <row r="36" spans="2:12" ht="20.100000000000001" customHeight="1">
      <c r="B36" s="390"/>
      <c r="C36" s="391"/>
      <c r="D36" s="392"/>
      <c r="E36" s="393"/>
      <c r="F36" s="393"/>
      <c r="G36" s="393"/>
      <c r="H36" s="393"/>
      <c r="I36" s="393"/>
      <c r="J36" s="371"/>
      <c r="K36" s="371"/>
      <c r="L36" s="371"/>
    </row>
    <row r="37" spans="2:12" ht="20.100000000000001" customHeight="1">
      <c r="B37" s="390"/>
      <c r="C37" s="391"/>
      <c r="D37" s="392"/>
      <c r="E37" s="393"/>
      <c r="F37" s="393"/>
      <c r="G37" s="393"/>
      <c r="H37" s="393"/>
      <c r="I37" s="393"/>
      <c r="J37" s="371"/>
      <c r="K37" s="371"/>
      <c r="L37" s="371"/>
    </row>
    <row r="38" spans="2:12" ht="20.100000000000001" customHeight="1">
      <c r="B38" s="390"/>
      <c r="C38" s="391"/>
      <c r="D38" s="392"/>
      <c r="E38" s="393"/>
      <c r="F38" s="393"/>
      <c r="G38" s="393"/>
      <c r="H38" s="393"/>
      <c r="I38" s="393"/>
      <c r="J38" s="371"/>
      <c r="K38" s="371"/>
      <c r="L38" s="371"/>
    </row>
    <row r="39" spans="2:12" ht="20.100000000000001" customHeight="1">
      <c r="B39" s="390"/>
      <c r="C39" s="391"/>
      <c r="D39" s="392"/>
      <c r="E39" s="393"/>
      <c r="F39" s="393"/>
      <c r="G39" s="393"/>
      <c r="H39" s="393"/>
      <c r="I39" s="393"/>
      <c r="J39" s="371"/>
      <c r="K39" s="371"/>
      <c r="L39" s="371"/>
    </row>
    <row r="40" spans="2:12" ht="20.100000000000001" customHeight="1">
      <c r="B40" s="390"/>
      <c r="C40" s="391"/>
      <c r="D40" s="392"/>
      <c r="E40" s="393"/>
      <c r="F40" s="393"/>
      <c r="G40" s="393"/>
      <c r="H40" s="393"/>
      <c r="I40" s="393"/>
      <c r="J40" s="371"/>
      <c r="K40" s="371"/>
      <c r="L40" s="371"/>
    </row>
    <row r="41" spans="2:12" ht="20.100000000000001" customHeight="1">
      <c r="B41" s="390"/>
      <c r="C41" s="391"/>
      <c r="D41" s="392"/>
      <c r="E41" s="393"/>
      <c r="F41" s="393"/>
      <c r="G41" s="393"/>
      <c r="H41" s="393"/>
      <c r="I41" s="393"/>
      <c r="J41" s="371"/>
      <c r="K41" s="371"/>
      <c r="L41" s="371"/>
    </row>
    <row r="42" spans="2:12" ht="20.100000000000001" customHeight="1">
      <c r="B42" s="390"/>
      <c r="C42" s="391"/>
      <c r="D42" s="392"/>
      <c r="E42" s="393"/>
      <c r="F42" s="393"/>
      <c r="G42" s="393"/>
      <c r="H42" s="393"/>
      <c r="I42" s="393"/>
      <c r="J42" s="371"/>
      <c r="K42" s="371"/>
      <c r="L42" s="371"/>
    </row>
    <row r="43" spans="2:12" ht="20.100000000000001" customHeight="1">
      <c r="B43" s="390"/>
      <c r="C43" s="391"/>
      <c r="D43" s="392"/>
      <c r="E43" s="393"/>
      <c r="F43" s="393"/>
      <c r="G43" s="393"/>
      <c r="H43" s="393"/>
      <c r="I43" s="393"/>
      <c r="J43" s="371"/>
      <c r="K43" s="371"/>
      <c r="L43" s="371"/>
    </row>
    <row r="44" spans="2:12" ht="20.100000000000001" customHeight="1">
      <c r="B44" s="390"/>
      <c r="C44" s="391"/>
      <c r="D44" s="392"/>
      <c r="E44" s="393"/>
      <c r="F44" s="393"/>
      <c r="G44" s="393"/>
      <c r="H44" s="393"/>
      <c r="I44" s="393"/>
      <c r="J44" s="371"/>
      <c r="K44" s="371"/>
      <c r="L44" s="371"/>
    </row>
    <row r="45" spans="2:12" ht="20.100000000000001" customHeight="1">
      <c r="B45" s="390"/>
      <c r="C45" s="391"/>
      <c r="D45" s="392"/>
      <c r="E45" s="393"/>
      <c r="F45" s="393"/>
      <c r="G45" s="393"/>
      <c r="H45" s="393"/>
      <c r="I45" s="393"/>
      <c r="J45" s="371"/>
      <c r="K45" s="371"/>
      <c r="L45" s="371"/>
    </row>
    <row r="46" spans="2:12" ht="20.100000000000001" customHeight="1">
      <c r="B46" s="390"/>
      <c r="C46" s="391"/>
      <c r="D46" s="392"/>
      <c r="E46" s="393"/>
      <c r="F46" s="393"/>
      <c r="G46" s="393"/>
      <c r="H46" s="393"/>
      <c r="I46" s="393"/>
      <c r="J46" s="371"/>
      <c r="K46" s="371"/>
      <c r="L46" s="371"/>
    </row>
    <row r="47" spans="2:12" ht="20.100000000000001" customHeight="1">
      <c r="B47" s="390"/>
      <c r="C47" s="391"/>
      <c r="D47" s="392"/>
      <c r="E47" s="393"/>
      <c r="F47" s="393"/>
      <c r="G47" s="393"/>
      <c r="H47" s="393"/>
      <c r="I47" s="393"/>
      <c r="J47" s="371"/>
      <c r="K47" s="371"/>
      <c r="L47" s="371"/>
    </row>
    <row r="48" spans="2:12" ht="20.100000000000001" customHeight="1">
      <c r="B48" s="390"/>
      <c r="C48" s="391"/>
      <c r="D48" s="392"/>
      <c r="E48" s="393"/>
      <c r="F48" s="393"/>
      <c r="G48" s="393"/>
      <c r="H48" s="393"/>
      <c r="I48" s="393"/>
      <c r="J48" s="371"/>
      <c r="K48" s="371"/>
      <c r="L48" s="371"/>
    </row>
    <row r="49" spans="2:12" ht="20.100000000000001" customHeight="1">
      <c r="B49" s="390"/>
      <c r="C49" s="391"/>
      <c r="D49" s="392"/>
      <c r="E49" s="393"/>
      <c r="F49" s="393"/>
      <c r="G49" s="393"/>
      <c r="H49" s="393"/>
      <c r="I49" s="393"/>
      <c r="J49" s="371"/>
      <c r="K49" s="371"/>
      <c r="L49" s="371"/>
    </row>
    <row r="50" spans="2:12" ht="20.100000000000001" customHeight="1">
      <c r="B50" s="390"/>
      <c r="C50" s="391"/>
      <c r="D50" s="392"/>
      <c r="E50" s="393"/>
      <c r="F50" s="393"/>
      <c r="G50" s="393"/>
      <c r="H50" s="393"/>
      <c r="I50" s="393"/>
      <c r="J50" s="371"/>
      <c r="K50" s="371"/>
      <c r="L50" s="371"/>
    </row>
    <row r="51" spans="2:12" ht="20.100000000000001" customHeight="1">
      <c r="B51" s="390"/>
      <c r="D51" s="392"/>
      <c r="E51" s="393"/>
      <c r="F51" s="393"/>
      <c r="G51" s="393"/>
      <c r="H51" s="393"/>
      <c r="I51" s="393"/>
      <c r="J51" s="371"/>
      <c r="K51" s="371"/>
      <c r="L51" s="371"/>
    </row>
    <row r="52" spans="2:12" ht="20.100000000000001" customHeight="1">
      <c r="B52" s="390"/>
      <c r="D52" s="392"/>
      <c r="E52" s="393"/>
      <c r="F52" s="393"/>
      <c r="G52" s="393"/>
      <c r="H52" s="393"/>
      <c r="I52" s="393"/>
      <c r="J52" s="371"/>
      <c r="K52" s="371"/>
      <c r="L52" s="371"/>
    </row>
    <row r="53" spans="2:12" ht="20.100000000000001" customHeight="1">
      <c r="B53" s="390"/>
      <c r="D53" s="392"/>
      <c r="E53" s="393"/>
      <c r="F53" s="393"/>
      <c r="G53" s="393"/>
      <c r="H53" s="393"/>
      <c r="I53" s="393"/>
      <c r="J53" s="371"/>
      <c r="K53" s="371"/>
      <c r="L53" s="371"/>
    </row>
    <row r="54" spans="2:12" ht="20.100000000000001" customHeight="1">
      <c r="B54" s="390"/>
      <c r="D54" s="392"/>
      <c r="E54" s="393"/>
      <c r="F54" s="393"/>
      <c r="G54" s="393"/>
      <c r="H54" s="393"/>
      <c r="I54" s="393"/>
      <c r="J54" s="371"/>
      <c r="K54" s="371"/>
      <c r="L54" s="371"/>
    </row>
    <row r="55" spans="2:12" ht="20.100000000000001" customHeight="1">
      <c r="B55" s="390"/>
      <c r="D55" s="392"/>
      <c r="E55" s="393"/>
      <c r="F55" s="393"/>
      <c r="G55" s="393"/>
      <c r="H55" s="393"/>
      <c r="I55" s="393"/>
      <c r="J55" s="371"/>
      <c r="K55" s="371"/>
      <c r="L55" s="371"/>
    </row>
    <row r="56" spans="2:12" ht="20.100000000000001" customHeight="1">
      <c r="B56" s="390"/>
      <c r="D56" s="392"/>
      <c r="E56" s="393"/>
      <c r="F56" s="393"/>
      <c r="G56" s="393"/>
      <c r="H56" s="393"/>
      <c r="I56" s="393"/>
      <c r="J56" s="371"/>
      <c r="K56" s="371"/>
      <c r="L56" s="371"/>
    </row>
    <row r="57" spans="2:12" ht="20.100000000000001" customHeight="1">
      <c r="B57" s="390"/>
      <c r="D57" s="392"/>
      <c r="E57" s="393"/>
      <c r="F57" s="393"/>
      <c r="G57" s="393"/>
      <c r="H57" s="393"/>
      <c r="I57" s="393"/>
      <c r="J57" s="371"/>
      <c r="K57" s="371"/>
      <c r="L57" s="371"/>
    </row>
    <row r="58" spans="2:12" ht="20.100000000000001" customHeight="1">
      <c r="B58" s="390"/>
      <c r="D58" s="392"/>
      <c r="E58" s="393"/>
      <c r="F58" s="393"/>
      <c r="G58" s="393"/>
      <c r="H58" s="393"/>
      <c r="I58" s="393"/>
      <c r="J58" s="371"/>
      <c r="K58" s="371"/>
      <c r="L58" s="371"/>
    </row>
    <row r="59" spans="2:12" ht="20.100000000000001" customHeight="1">
      <c r="B59" s="390"/>
      <c r="D59" s="392"/>
      <c r="E59" s="393"/>
      <c r="F59" s="393"/>
      <c r="G59" s="393"/>
      <c r="H59" s="393"/>
      <c r="I59" s="393"/>
      <c r="J59" s="371"/>
      <c r="K59" s="371"/>
      <c r="L59" s="371"/>
    </row>
    <row r="60" spans="2:12" ht="20.100000000000001" customHeight="1">
      <c r="B60" s="390"/>
      <c r="D60" s="392"/>
      <c r="E60" s="393"/>
      <c r="F60" s="393"/>
      <c r="G60" s="393"/>
      <c r="H60" s="393"/>
      <c r="I60" s="393"/>
      <c r="J60" s="371"/>
      <c r="K60" s="371"/>
      <c r="L60" s="371"/>
    </row>
    <row r="61" spans="2:12" ht="20.100000000000001" customHeight="1">
      <c r="B61" s="390"/>
      <c r="D61" s="392"/>
      <c r="E61" s="393"/>
      <c r="F61" s="393"/>
      <c r="G61" s="393"/>
      <c r="H61" s="393"/>
      <c r="I61" s="393"/>
      <c r="J61" s="371"/>
      <c r="K61" s="371"/>
      <c r="L61" s="371"/>
    </row>
    <row r="62" spans="2:12" ht="20.100000000000001" customHeight="1">
      <c r="B62" s="390"/>
      <c r="D62" s="392"/>
      <c r="E62" s="393"/>
      <c r="F62" s="393"/>
      <c r="G62" s="393"/>
      <c r="H62" s="393"/>
      <c r="I62" s="393"/>
      <c r="J62" s="371"/>
      <c r="K62" s="371"/>
      <c r="L62" s="371"/>
    </row>
    <row r="63" spans="2:12" ht="20.100000000000001" customHeight="1">
      <c r="B63" s="390"/>
      <c r="E63" s="393"/>
      <c r="F63" s="393"/>
      <c r="G63" s="393"/>
      <c r="H63" s="393"/>
      <c r="I63" s="393"/>
      <c r="J63" s="371"/>
      <c r="K63" s="371"/>
      <c r="L63" s="371"/>
    </row>
    <row r="64" spans="2:12" ht="20.100000000000001" customHeight="1">
      <c r="B64" s="390"/>
      <c r="E64" s="393"/>
      <c r="F64" s="393"/>
      <c r="G64" s="393"/>
      <c r="H64" s="393"/>
      <c r="I64" s="393"/>
      <c r="J64" s="371"/>
      <c r="K64" s="371"/>
      <c r="L64" s="371"/>
    </row>
    <row r="65" spans="2:12" ht="20.100000000000001" customHeight="1">
      <c r="B65" s="390"/>
      <c r="E65" s="393"/>
      <c r="F65" s="393"/>
      <c r="G65" s="393"/>
      <c r="H65" s="393"/>
      <c r="I65" s="393"/>
      <c r="J65" s="371"/>
      <c r="K65" s="371"/>
      <c r="L65" s="371"/>
    </row>
    <row r="66" spans="2:12" ht="20.100000000000001" customHeight="1">
      <c r="B66" s="390"/>
      <c r="E66" s="393"/>
      <c r="F66" s="393"/>
      <c r="G66" s="393"/>
      <c r="H66" s="393"/>
      <c r="I66" s="393"/>
      <c r="J66" s="371"/>
      <c r="K66" s="371"/>
      <c r="L66" s="371"/>
    </row>
    <row r="67" spans="2:12" ht="20.100000000000001" customHeight="1">
      <c r="B67" s="390"/>
      <c r="E67" s="393"/>
      <c r="F67" s="393"/>
      <c r="G67" s="393"/>
      <c r="H67" s="393"/>
      <c r="I67" s="393"/>
      <c r="J67" s="371"/>
      <c r="K67" s="371"/>
      <c r="L67" s="371"/>
    </row>
    <row r="68" spans="2:12" ht="20.100000000000001" customHeight="1">
      <c r="B68" s="390"/>
      <c r="E68" s="393"/>
      <c r="F68" s="393"/>
      <c r="G68" s="393"/>
      <c r="H68" s="393"/>
      <c r="I68" s="393"/>
      <c r="J68" s="371"/>
      <c r="K68" s="371"/>
      <c r="L68" s="371"/>
    </row>
    <row r="69" spans="2:12" ht="20.100000000000001" customHeight="1">
      <c r="B69" s="390"/>
      <c r="E69" s="393"/>
      <c r="F69" s="393"/>
      <c r="G69" s="393"/>
      <c r="H69" s="393"/>
      <c r="I69" s="393"/>
      <c r="J69" s="371"/>
      <c r="K69" s="371"/>
      <c r="L69" s="371"/>
    </row>
    <row r="70" spans="2:12" ht="20.100000000000001" customHeight="1">
      <c r="B70" s="390"/>
      <c r="E70" s="393"/>
      <c r="F70" s="393"/>
      <c r="G70" s="393"/>
      <c r="H70" s="393"/>
      <c r="I70" s="393"/>
      <c r="J70" s="371"/>
      <c r="K70" s="371"/>
      <c r="L70" s="371"/>
    </row>
    <row r="71" spans="2:12" ht="20.100000000000001" customHeight="1">
      <c r="B71" s="390"/>
      <c r="E71" s="393"/>
      <c r="F71" s="393"/>
      <c r="G71" s="393"/>
      <c r="H71" s="393"/>
      <c r="I71" s="393"/>
      <c r="J71" s="371"/>
      <c r="K71" s="371"/>
      <c r="L71" s="371"/>
    </row>
    <row r="72" spans="2:12" ht="20.100000000000001" customHeight="1">
      <c r="B72" s="390"/>
      <c r="E72" s="393"/>
      <c r="F72" s="393"/>
      <c r="G72" s="393"/>
      <c r="H72" s="393"/>
      <c r="I72" s="393"/>
      <c r="J72" s="371"/>
      <c r="K72" s="371"/>
      <c r="L72" s="371"/>
    </row>
    <row r="73" spans="2:12" ht="20.100000000000001" customHeight="1">
      <c r="B73" s="390"/>
      <c r="E73" s="393"/>
      <c r="F73" s="393"/>
      <c r="G73" s="393"/>
      <c r="H73" s="393"/>
      <c r="I73" s="393"/>
      <c r="J73" s="371"/>
      <c r="K73" s="371"/>
      <c r="L73" s="371"/>
    </row>
    <row r="74" spans="2:12" ht="20.100000000000001" customHeight="1">
      <c r="B74" s="390"/>
      <c r="E74" s="393"/>
      <c r="F74" s="393"/>
      <c r="G74" s="393"/>
      <c r="H74" s="393"/>
      <c r="I74" s="393"/>
      <c r="J74" s="371"/>
      <c r="K74" s="371"/>
      <c r="L74" s="371"/>
    </row>
    <row r="75" spans="2:12" ht="20.100000000000001" customHeight="1">
      <c r="B75" s="390"/>
      <c r="E75" s="393"/>
      <c r="F75" s="393"/>
      <c r="G75" s="393"/>
      <c r="H75" s="393"/>
      <c r="I75" s="393"/>
      <c r="J75" s="371"/>
      <c r="K75" s="371"/>
      <c r="L75" s="371"/>
    </row>
    <row r="76" spans="2:12" ht="20.100000000000001" customHeight="1">
      <c r="B76" s="390"/>
      <c r="E76" s="393"/>
      <c r="F76" s="393"/>
      <c r="G76" s="393"/>
      <c r="H76" s="393"/>
      <c r="I76" s="393"/>
      <c r="J76" s="371"/>
      <c r="K76" s="371"/>
      <c r="L76" s="371"/>
    </row>
    <row r="77" spans="2:12" ht="20.100000000000001" customHeight="1">
      <c r="B77" s="390"/>
      <c r="E77" s="393"/>
      <c r="F77" s="393"/>
      <c r="G77" s="393"/>
      <c r="H77" s="393"/>
      <c r="I77" s="393"/>
      <c r="J77" s="371"/>
      <c r="K77" s="371"/>
      <c r="L77" s="371"/>
    </row>
    <row r="78" spans="2:12" ht="20.100000000000001" customHeight="1">
      <c r="B78" s="390"/>
      <c r="E78" s="393"/>
      <c r="F78" s="393"/>
      <c r="G78" s="393"/>
      <c r="H78" s="393"/>
      <c r="I78" s="393"/>
      <c r="J78" s="371"/>
      <c r="K78" s="371"/>
      <c r="L78" s="371"/>
    </row>
    <row r="79" spans="2:12" ht="20.100000000000001" customHeight="1">
      <c r="B79" s="390"/>
      <c r="E79" s="393"/>
      <c r="F79" s="393"/>
      <c r="G79" s="393"/>
      <c r="H79" s="393"/>
      <c r="I79" s="393"/>
      <c r="J79" s="371"/>
      <c r="K79" s="371"/>
      <c r="L79" s="371"/>
    </row>
    <row r="80" spans="2:12" ht="20.100000000000001" customHeight="1">
      <c r="B80" s="390"/>
      <c r="E80" s="393"/>
      <c r="F80" s="393"/>
      <c r="G80" s="393"/>
      <c r="H80" s="393"/>
      <c r="I80" s="393"/>
      <c r="J80" s="371"/>
      <c r="K80" s="371"/>
      <c r="L80" s="371"/>
    </row>
    <row r="81" spans="2:12" ht="20.100000000000001" customHeight="1">
      <c r="B81" s="390"/>
      <c r="E81" s="393"/>
      <c r="F81" s="393"/>
      <c r="G81" s="393"/>
      <c r="H81" s="393"/>
      <c r="I81" s="393"/>
      <c r="J81" s="371"/>
      <c r="K81" s="371"/>
      <c r="L81" s="371"/>
    </row>
    <row r="82" spans="2:12" ht="20.100000000000001" customHeight="1">
      <c r="B82" s="390"/>
      <c r="E82" s="393"/>
      <c r="F82" s="393"/>
      <c r="G82" s="393"/>
      <c r="H82" s="393"/>
      <c r="I82" s="393"/>
      <c r="J82" s="371"/>
      <c r="K82" s="371"/>
      <c r="L82" s="371"/>
    </row>
    <row r="83" spans="2:12" ht="20.100000000000001" customHeight="1">
      <c r="B83" s="390"/>
      <c r="E83" s="393"/>
      <c r="F83" s="393"/>
      <c r="G83" s="393"/>
      <c r="H83" s="393"/>
      <c r="I83" s="393"/>
      <c r="J83" s="371"/>
      <c r="K83" s="371"/>
      <c r="L83" s="371"/>
    </row>
    <row r="84" spans="2:12" ht="20.100000000000001" customHeight="1">
      <c r="B84" s="390"/>
      <c r="E84" s="393"/>
      <c r="F84" s="393"/>
      <c r="G84" s="393"/>
      <c r="H84" s="393"/>
      <c r="I84" s="393"/>
      <c r="J84" s="371"/>
      <c r="K84" s="371"/>
      <c r="L84" s="371"/>
    </row>
    <row r="85" spans="2:12" ht="20.100000000000001" customHeight="1">
      <c r="B85" s="390"/>
      <c r="E85" s="393"/>
      <c r="F85" s="393"/>
      <c r="G85" s="393"/>
      <c r="H85" s="393"/>
      <c r="I85" s="393"/>
      <c r="J85" s="371"/>
      <c r="K85" s="371"/>
      <c r="L85" s="371"/>
    </row>
    <row r="86" spans="2:12" ht="20.100000000000001" customHeight="1">
      <c r="B86" s="390"/>
      <c r="E86" s="393"/>
      <c r="F86" s="393"/>
      <c r="G86" s="393"/>
      <c r="H86" s="393"/>
      <c r="I86" s="393"/>
      <c r="J86" s="371"/>
      <c r="K86" s="371"/>
      <c r="L86" s="371"/>
    </row>
    <row r="87" spans="2:12" ht="20.100000000000001" customHeight="1">
      <c r="B87" s="390"/>
      <c r="E87" s="393"/>
      <c r="F87" s="393"/>
      <c r="G87" s="393"/>
      <c r="H87" s="393"/>
      <c r="I87" s="393"/>
      <c r="J87" s="371"/>
      <c r="K87" s="371"/>
      <c r="L87" s="371"/>
    </row>
    <row r="88" spans="2:12" ht="20.100000000000001" customHeight="1">
      <c r="B88" s="390"/>
      <c r="E88" s="393"/>
      <c r="F88" s="393"/>
      <c r="G88" s="393"/>
      <c r="H88" s="393"/>
      <c r="I88" s="393"/>
      <c r="J88" s="371"/>
      <c r="K88" s="371"/>
      <c r="L88" s="371"/>
    </row>
    <row r="89" spans="2:12" ht="20.100000000000001" customHeight="1">
      <c r="B89" s="390"/>
      <c r="E89" s="393"/>
      <c r="F89" s="393"/>
      <c r="G89" s="393"/>
      <c r="H89" s="393"/>
      <c r="I89" s="393"/>
      <c r="J89" s="371"/>
      <c r="K89" s="371"/>
      <c r="L89" s="371"/>
    </row>
    <row r="90" spans="2:12" ht="20.100000000000001" customHeight="1">
      <c r="B90" s="390"/>
      <c r="E90" s="393"/>
      <c r="F90" s="393"/>
      <c r="G90" s="393"/>
      <c r="H90" s="393"/>
      <c r="I90" s="393"/>
      <c r="J90" s="371"/>
      <c r="K90" s="371"/>
      <c r="L90" s="371"/>
    </row>
    <row r="91" spans="2:12" ht="20.100000000000001" customHeight="1">
      <c r="B91" s="390"/>
      <c r="E91" s="393"/>
      <c r="F91" s="393"/>
      <c r="G91" s="393"/>
      <c r="H91" s="393"/>
      <c r="I91" s="393"/>
      <c r="J91" s="371"/>
      <c r="K91" s="371"/>
      <c r="L91" s="371"/>
    </row>
    <row r="92" spans="2:12" ht="20.100000000000001" customHeight="1">
      <c r="B92" s="390"/>
      <c r="E92" s="393"/>
      <c r="F92" s="393"/>
      <c r="G92" s="393"/>
      <c r="H92" s="393"/>
      <c r="I92" s="393"/>
      <c r="J92" s="371"/>
      <c r="K92" s="371"/>
      <c r="L92" s="371"/>
    </row>
    <row r="93" spans="2:12" ht="20.100000000000001" customHeight="1">
      <c r="B93" s="390"/>
      <c r="E93" s="393"/>
      <c r="F93" s="393"/>
      <c r="G93" s="393"/>
      <c r="H93" s="393"/>
      <c r="I93" s="393"/>
      <c r="J93" s="371"/>
      <c r="K93" s="371"/>
      <c r="L93" s="371"/>
    </row>
    <row r="94" spans="2:12" ht="20.100000000000001" customHeight="1">
      <c r="B94" s="390"/>
      <c r="E94" s="393"/>
      <c r="F94" s="393"/>
      <c r="G94" s="393"/>
      <c r="H94" s="393"/>
      <c r="I94" s="393"/>
      <c r="J94" s="371"/>
      <c r="K94" s="371"/>
      <c r="L94" s="371"/>
    </row>
    <row r="95" spans="2:12" ht="20.100000000000001" customHeight="1">
      <c r="B95" s="361"/>
      <c r="E95" s="393"/>
      <c r="F95" s="393"/>
      <c r="G95" s="393"/>
      <c r="H95" s="393"/>
      <c r="I95" s="393"/>
      <c r="J95" s="371"/>
      <c r="K95" s="371"/>
      <c r="L95" s="371"/>
    </row>
    <row r="96" spans="2:12" ht="20.100000000000001" customHeight="1">
      <c r="B96" s="361"/>
      <c r="E96" s="393"/>
      <c r="F96" s="393"/>
      <c r="G96" s="393"/>
      <c r="H96" s="393"/>
      <c r="I96" s="393"/>
      <c r="J96" s="371"/>
      <c r="K96" s="371"/>
      <c r="L96" s="371"/>
    </row>
    <row r="97" spans="2:12" ht="20.100000000000001" customHeight="1">
      <c r="B97" s="361"/>
      <c r="E97" s="393"/>
      <c r="F97" s="393"/>
      <c r="G97" s="393"/>
      <c r="H97" s="393"/>
      <c r="I97" s="393"/>
      <c r="J97" s="371"/>
      <c r="K97" s="371"/>
      <c r="L97" s="371"/>
    </row>
    <row r="98" spans="2:12" ht="20.100000000000001" customHeight="1">
      <c r="B98" s="361"/>
      <c r="E98" s="393"/>
      <c r="F98" s="393"/>
      <c r="G98" s="393"/>
      <c r="H98" s="393"/>
      <c r="I98" s="393"/>
      <c r="J98" s="371"/>
      <c r="K98" s="371"/>
      <c r="L98" s="371"/>
    </row>
    <row r="99" spans="2:12" ht="20.100000000000001" customHeight="1">
      <c r="E99" s="393"/>
      <c r="F99" s="393"/>
      <c r="G99" s="393"/>
      <c r="H99" s="393"/>
      <c r="I99" s="393"/>
      <c r="J99" s="371"/>
      <c r="K99" s="371"/>
      <c r="L99" s="371"/>
    </row>
    <row r="100" spans="2:12" ht="20.100000000000001" customHeight="1">
      <c r="E100" s="393"/>
      <c r="F100" s="393"/>
      <c r="G100" s="393"/>
      <c r="H100" s="393"/>
      <c r="I100" s="393"/>
      <c r="J100" s="371"/>
      <c r="K100" s="371"/>
      <c r="L100" s="371"/>
    </row>
    <row r="101" spans="2:12" ht="20.100000000000001" customHeight="1">
      <c r="E101" s="393"/>
      <c r="F101" s="393"/>
      <c r="G101" s="393"/>
      <c r="H101" s="393"/>
      <c r="I101" s="393"/>
      <c r="J101" s="371"/>
      <c r="K101" s="371"/>
      <c r="L101" s="371"/>
    </row>
    <row r="102" spans="2:12" ht="20.100000000000001" customHeight="1">
      <c r="E102" s="393"/>
      <c r="F102" s="393"/>
      <c r="G102" s="393"/>
      <c r="H102" s="393"/>
      <c r="I102" s="393"/>
      <c r="J102" s="371"/>
      <c r="K102" s="371"/>
      <c r="L102" s="371"/>
    </row>
    <row r="103" spans="2:12" ht="20.100000000000001" customHeight="1">
      <c r="E103" s="393"/>
      <c r="F103" s="393"/>
      <c r="G103" s="393"/>
      <c r="H103" s="393"/>
      <c r="I103" s="393"/>
      <c r="J103" s="371"/>
      <c r="K103" s="371"/>
      <c r="L103" s="371"/>
    </row>
    <row r="104" spans="2:12" ht="20.100000000000001" customHeight="1">
      <c r="E104" s="393"/>
      <c r="F104" s="393"/>
      <c r="G104" s="393"/>
      <c r="H104" s="393"/>
      <c r="I104" s="393"/>
      <c r="J104" s="371"/>
      <c r="K104" s="371"/>
      <c r="L104" s="371"/>
    </row>
    <row r="105" spans="2:12" ht="20.100000000000001" customHeight="1">
      <c r="E105" s="393"/>
      <c r="F105" s="393"/>
      <c r="G105" s="393"/>
      <c r="H105" s="393"/>
      <c r="I105" s="393"/>
      <c r="J105" s="371"/>
      <c r="K105" s="371"/>
      <c r="L105" s="371"/>
    </row>
    <row r="106" spans="2:12" ht="20.100000000000001" customHeight="1">
      <c r="E106" s="393"/>
      <c r="F106" s="393"/>
      <c r="G106" s="393"/>
      <c r="H106" s="393"/>
      <c r="I106" s="393"/>
      <c r="J106" s="371"/>
      <c r="K106" s="371"/>
      <c r="L106" s="371"/>
    </row>
    <row r="107" spans="2:12" ht="20.100000000000001" customHeight="1">
      <c r="E107" s="393"/>
      <c r="F107" s="393"/>
      <c r="G107" s="393"/>
      <c r="H107" s="393"/>
      <c r="I107" s="393"/>
      <c r="J107" s="371"/>
      <c r="K107" s="371"/>
      <c r="L107" s="371"/>
    </row>
    <row r="108" spans="2:12" ht="20.100000000000001" customHeight="1">
      <c r="E108" s="393"/>
      <c r="F108" s="393"/>
      <c r="G108" s="393"/>
      <c r="H108" s="393"/>
      <c r="I108" s="393"/>
      <c r="J108" s="371"/>
      <c r="K108" s="371"/>
      <c r="L108" s="371"/>
    </row>
    <row r="109" spans="2:12" ht="20.100000000000001" customHeight="1">
      <c r="E109" s="393"/>
      <c r="F109" s="393"/>
      <c r="G109" s="393"/>
      <c r="H109" s="393"/>
      <c r="I109" s="393"/>
      <c r="J109" s="371"/>
      <c r="K109" s="371"/>
      <c r="L109" s="371"/>
    </row>
    <row r="110" spans="2:12" ht="20.100000000000001" customHeight="1">
      <c r="D110" s="371"/>
      <c r="E110" s="393"/>
      <c r="F110" s="393"/>
      <c r="G110" s="393"/>
      <c r="H110" s="393"/>
      <c r="I110" s="393"/>
      <c r="J110" s="371"/>
      <c r="K110" s="371"/>
      <c r="L110" s="371"/>
    </row>
    <row r="111" spans="2:12" ht="20.100000000000001" customHeight="1">
      <c r="D111" s="371"/>
      <c r="E111" s="393"/>
      <c r="F111" s="393"/>
      <c r="G111" s="393"/>
      <c r="H111" s="393"/>
      <c r="I111" s="393"/>
      <c r="J111" s="371"/>
      <c r="K111" s="371"/>
      <c r="L111" s="371"/>
    </row>
    <row r="112" spans="2:12" ht="20.100000000000001" customHeight="1">
      <c r="D112" s="371"/>
      <c r="E112" s="393"/>
      <c r="F112" s="393"/>
      <c r="G112" s="393"/>
      <c r="H112" s="393"/>
      <c r="I112" s="393"/>
      <c r="J112" s="371"/>
      <c r="K112" s="371"/>
      <c r="L112" s="371"/>
    </row>
    <row r="113" spans="4:12" ht="20.100000000000001" customHeight="1">
      <c r="D113" s="371"/>
      <c r="E113" s="393"/>
      <c r="F113" s="393"/>
      <c r="G113" s="393"/>
      <c r="H113" s="393"/>
      <c r="I113" s="393"/>
      <c r="J113" s="371"/>
      <c r="K113" s="371"/>
      <c r="L113" s="371"/>
    </row>
    <row r="114" spans="4:12" ht="20.100000000000001" customHeight="1">
      <c r="D114" s="371"/>
      <c r="E114" s="393"/>
      <c r="F114" s="393"/>
      <c r="G114" s="393"/>
      <c r="H114" s="393"/>
      <c r="I114" s="393"/>
      <c r="J114" s="371"/>
      <c r="K114" s="371"/>
      <c r="L114" s="371"/>
    </row>
    <row r="115" spans="4:12" ht="20.100000000000001" customHeight="1">
      <c r="D115" s="371"/>
      <c r="E115" s="393"/>
      <c r="F115" s="393"/>
      <c r="G115" s="393"/>
      <c r="H115" s="393"/>
      <c r="I115" s="393"/>
      <c r="J115" s="371"/>
      <c r="K115" s="371"/>
      <c r="L115" s="371"/>
    </row>
    <row r="116" spans="4:12" ht="20.100000000000001" customHeight="1">
      <c r="D116" s="371"/>
      <c r="E116" s="393"/>
      <c r="F116" s="393"/>
      <c r="G116" s="393"/>
      <c r="H116" s="393"/>
      <c r="I116" s="393"/>
      <c r="J116" s="371"/>
      <c r="K116" s="371"/>
      <c r="L116" s="371"/>
    </row>
    <row r="117" spans="4:12" ht="20.100000000000001" customHeight="1">
      <c r="D117" s="371"/>
      <c r="E117" s="393"/>
      <c r="F117" s="393"/>
      <c r="G117" s="393"/>
      <c r="H117" s="393"/>
      <c r="I117" s="393"/>
      <c r="J117" s="371"/>
      <c r="K117" s="371"/>
      <c r="L117" s="371"/>
    </row>
    <row r="118" spans="4:12" ht="20.100000000000001" customHeight="1">
      <c r="D118" s="371"/>
      <c r="E118" s="393"/>
      <c r="F118" s="393"/>
      <c r="G118" s="393"/>
      <c r="H118" s="393"/>
      <c r="I118" s="393"/>
      <c r="J118" s="371"/>
      <c r="K118" s="371"/>
      <c r="L118" s="371"/>
    </row>
    <row r="119" spans="4:12" ht="20.100000000000001" customHeight="1">
      <c r="D119" s="371"/>
      <c r="E119" s="393"/>
      <c r="F119" s="393"/>
      <c r="G119" s="393"/>
      <c r="H119" s="393"/>
      <c r="I119" s="393"/>
      <c r="J119" s="371"/>
      <c r="K119" s="371"/>
      <c r="L119" s="371"/>
    </row>
    <row r="120" spans="4:12" ht="20.100000000000001" customHeight="1">
      <c r="D120" s="371"/>
      <c r="E120" s="393"/>
      <c r="F120" s="393"/>
      <c r="G120" s="393"/>
      <c r="H120" s="393"/>
      <c r="I120" s="393"/>
      <c r="J120" s="371"/>
      <c r="K120" s="371"/>
      <c r="L120" s="371"/>
    </row>
    <row r="121" spans="4:12" ht="20.100000000000001" customHeight="1">
      <c r="D121" s="371"/>
      <c r="E121" s="393"/>
      <c r="F121" s="393"/>
      <c r="G121" s="393"/>
      <c r="H121" s="393"/>
      <c r="I121" s="393"/>
      <c r="J121" s="371"/>
      <c r="K121" s="371"/>
      <c r="L121" s="371"/>
    </row>
    <row r="122" spans="4:12" ht="20.100000000000001" customHeight="1">
      <c r="D122" s="371"/>
      <c r="E122" s="393"/>
      <c r="F122" s="393"/>
      <c r="G122" s="393"/>
      <c r="H122" s="393"/>
      <c r="I122" s="393"/>
      <c r="J122" s="371"/>
      <c r="K122" s="371"/>
      <c r="L122" s="371"/>
    </row>
    <row r="123" spans="4:12" ht="20.100000000000001" customHeight="1">
      <c r="D123" s="371"/>
      <c r="E123" s="393"/>
      <c r="F123" s="393"/>
      <c r="G123" s="393"/>
      <c r="H123" s="393"/>
      <c r="I123" s="393"/>
      <c r="J123" s="371"/>
      <c r="K123" s="371"/>
      <c r="L123" s="371"/>
    </row>
    <row r="124" spans="4:12" ht="20.100000000000001" customHeight="1">
      <c r="D124" s="371"/>
      <c r="E124" s="393"/>
      <c r="F124" s="393"/>
      <c r="G124" s="393"/>
      <c r="H124" s="393"/>
      <c r="I124" s="393"/>
      <c r="J124" s="371"/>
      <c r="K124" s="371"/>
      <c r="L124" s="371"/>
    </row>
    <row r="125" spans="4:12" ht="20.100000000000001" customHeight="1">
      <c r="D125" s="371"/>
      <c r="E125" s="393"/>
      <c r="F125" s="393"/>
      <c r="G125" s="393"/>
      <c r="H125" s="393"/>
      <c r="I125" s="393"/>
      <c r="J125" s="371"/>
      <c r="K125" s="371"/>
      <c r="L125" s="371"/>
    </row>
    <row r="126" spans="4:12" ht="20.100000000000001" customHeight="1">
      <c r="D126" s="371"/>
      <c r="E126" s="393"/>
      <c r="F126" s="393"/>
      <c r="G126" s="393"/>
      <c r="H126" s="393"/>
      <c r="I126" s="393"/>
      <c r="J126" s="371"/>
      <c r="K126" s="371"/>
      <c r="L126" s="371"/>
    </row>
    <row r="127" spans="4:12" ht="20.100000000000001" customHeight="1">
      <c r="D127" s="371"/>
      <c r="E127" s="393"/>
      <c r="F127" s="393"/>
      <c r="G127" s="393"/>
      <c r="H127" s="393"/>
      <c r="I127" s="393"/>
      <c r="J127" s="371"/>
      <c r="K127" s="371"/>
      <c r="L127" s="371"/>
    </row>
    <row r="128" spans="4:12" ht="20.100000000000001" customHeight="1">
      <c r="D128" s="371"/>
      <c r="E128" s="393"/>
      <c r="F128" s="393"/>
      <c r="G128" s="393"/>
      <c r="H128" s="393"/>
      <c r="I128" s="393"/>
      <c r="J128" s="371"/>
      <c r="K128" s="371"/>
      <c r="L128" s="371"/>
    </row>
    <row r="129" spans="4:12" ht="20.100000000000001" customHeight="1">
      <c r="D129" s="371"/>
      <c r="E129" s="393"/>
      <c r="F129" s="393"/>
      <c r="G129" s="393"/>
      <c r="H129" s="393"/>
      <c r="I129" s="393"/>
      <c r="J129" s="371"/>
      <c r="K129" s="371"/>
      <c r="L129" s="371"/>
    </row>
    <row r="130" spans="4:12" ht="20.100000000000001" customHeight="1">
      <c r="D130" s="371"/>
      <c r="E130" s="393"/>
      <c r="F130" s="393"/>
      <c r="G130" s="393"/>
      <c r="H130" s="393"/>
      <c r="I130" s="393"/>
      <c r="J130" s="371"/>
      <c r="K130" s="371"/>
      <c r="L130" s="371"/>
    </row>
    <row r="131" spans="4:12" ht="20.100000000000001" customHeight="1">
      <c r="D131" s="371"/>
      <c r="E131" s="393"/>
      <c r="F131" s="393"/>
      <c r="G131" s="393"/>
      <c r="H131" s="393"/>
      <c r="I131" s="393"/>
      <c r="J131" s="371"/>
      <c r="K131" s="371"/>
      <c r="L131" s="371"/>
    </row>
    <row r="132" spans="4:12" ht="20.100000000000001" customHeight="1">
      <c r="D132" s="371"/>
      <c r="E132" s="393"/>
      <c r="F132" s="393"/>
      <c r="G132" s="393"/>
      <c r="H132" s="393"/>
      <c r="I132" s="393"/>
      <c r="J132" s="371"/>
      <c r="K132" s="371"/>
      <c r="L132" s="371"/>
    </row>
    <row r="133" spans="4:12" ht="20.100000000000001" customHeight="1">
      <c r="D133" s="371"/>
      <c r="E133" s="393"/>
      <c r="F133" s="393"/>
      <c r="G133" s="393"/>
      <c r="H133" s="393"/>
      <c r="I133" s="393"/>
      <c r="J133" s="371"/>
      <c r="K133" s="371"/>
      <c r="L133" s="371"/>
    </row>
    <row r="134" spans="4:12" ht="20.100000000000001" customHeight="1">
      <c r="D134" s="371"/>
      <c r="E134" s="393"/>
      <c r="F134" s="393"/>
      <c r="G134" s="393"/>
      <c r="H134" s="393"/>
      <c r="I134" s="393"/>
      <c r="J134" s="371"/>
      <c r="K134" s="371"/>
      <c r="L134" s="371"/>
    </row>
    <row r="135" spans="4:12" ht="20.100000000000001" customHeight="1">
      <c r="D135" s="371"/>
      <c r="E135" s="393"/>
      <c r="F135" s="393"/>
      <c r="G135" s="393"/>
      <c r="H135" s="393"/>
      <c r="I135" s="393"/>
      <c r="J135" s="371"/>
      <c r="K135" s="371"/>
      <c r="L135" s="371"/>
    </row>
    <row r="136" spans="4:12" ht="20.100000000000001" customHeight="1">
      <c r="D136" s="371"/>
      <c r="E136" s="393"/>
      <c r="F136" s="393"/>
      <c r="G136" s="393"/>
      <c r="H136" s="393"/>
      <c r="I136" s="393"/>
      <c r="J136" s="371"/>
      <c r="K136" s="371"/>
      <c r="L136" s="371"/>
    </row>
    <row r="137" spans="4:12" ht="20.100000000000001" customHeight="1">
      <c r="D137" s="371"/>
      <c r="E137" s="393"/>
      <c r="F137" s="393"/>
      <c r="G137" s="393"/>
      <c r="H137" s="393"/>
      <c r="I137" s="393"/>
      <c r="J137" s="371"/>
      <c r="K137" s="371"/>
      <c r="L137" s="371"/>
    </row>
    <row r="138" spans="4:12" ht="20.100000000000001" customHeight="1">
      <c r="D138" s="371"/>
      <c r="E138" s="393"/>
      <c r="F138" s="393"/>
      <c r="G138" s="393"/>
      <c r="H138" s="393"/>
      <c r="I138" s="393"/>
      <c r="J138" s="371"/>
      <c r="K138" s="371"/>
      <c r="L138" s="371"/>
    </row>
    <row r="139" spans="4:12" ht="20.100000000000001" customHeight="1">
      <c r="D139" s="371"/>
      <c r="E139" s="393"/>
      <c r="F139" s="393"/>
      <c r="G139" s="393"/>
      <c r="H139" s="393"/>
      <c r="I139" s="393"/>
      <c r="J139" s="371"/>
      <c r="K139" s="371"/>
      <c r="L139" s="371"/>
    </row>
    <row r="140" spans="4:12" ht="20.100000000000001" customHeight="1">
      <c r="D140" s="371"/>
      <c r="E140" s="393"/>
      <c r="F140" s="393"/>
      <c r="G140" s="393"/>
      <c r="H140" s="393"/>
      <c r="I140" s="393"/>
      <c r="J140" s="371"/>
      <c r="K140" s="371"/>
      <c r="L140" s="371"/>
    </row>
    <row r="141" spans="4:12" ht="20.100000000000001" customHeight="1">
      <c r="D141" s="371"/>
      <c r="E141" s="393"/>
      <c r="F141" s="393"/>
      <c r="G141" s="393"/>
      <c r="H141" s="393"/>
      <c r="I141" s="393"/>
      <c r="J141" s="371"/>
      <c r="K141" s="371"/>
      <c r="L141" s="371"/>
    </row>
    <row r="142" spans="4:12" ht="20.100000000000001" customHeight="1">
      <c r="D142" s="371"/>
      <c r="E142" s="393"/>
      <c r="F142" s="393"/>
      <c r="G142" s="393"/>
      <c r="H142" s="393"/>
      <c r="I142" s="393"/>
      <c r="J142" s="371"/>
      <c r="K142" s="371"/>
      <c r="L142" s="371"/>
    </row>
    <row r="143" spans="4:12" ht="20.100000000000001" customHeight="1">
      <c r="D143" s="371"/>
      <c r="E143" s="393"/>
      <c r="F143" s="393"/>
      <c r="G143" s="393"/>
      <c r="H143" s="393"/>
      <c r="I143" s="393"/>
      <c r="J143" s="371"/>
      <c r="K143" s="371"/>
      <c r="L143" s="371"/>
    </row>
    <row r="144" spans="4:12" ht="20.100000000000001" customHeight="1">
      <c r="D144" s="371"/>
      <c r="E144" s="393"/>
      <c r="F144" s="393"/>
      <c r="G144" s="393"/>
      <c r="H144" s="393"/>
      <c r="I144" s="393"/>
      <c r="J144" s="371"/>
      <c r="K144" s="371"/>
      <c r="L144" s="371"/>
    </row>
    <row r="145" spans="4:12" ht="20.100000000000001" customHeight="1">
      <c r="D145" s="371"/>
      <c r="E145" s="393"/>
      <c r="F145" s="393"/>
      <c r="G145" s="393"/>
      <c r="H145" s="393"/>
      <c r="I145" s="393"/>
      <c r="J145" s="371"/>
      <c r="K145" s="371"/>
      <c r="L145" s="371"/>
    </row>
    <row r="146" spans="4:12" ht="20.100000000000001" customHeight="1">
      <c r="D146" s="371"/>
      <c r="E146" s="393"/>
      <c r="F146" s="393"/>
      <c r="G146" s="393"/>
      <c r="H146" s="393"/>
      <c r="I146" s="393"/>
      <c r="J146" s="371"/>
      <c r="K146" s="371"/>
      <c r="L146" s="371"/>
    </row>
    <row r="147" spans="4:12" ht="20.100000000000001" customHeight="1">
      <c r="D147" s="371"/>
      <c r="E147" s="393"/>
      <c r="F147" s="393"/>
      <c r="G147" s="393"/>
      <c r="H147" s="393"/>
      <c r="I147" s="393"/>
      <c r="J147" s="371"/>
      <c r="K147" s="371"/>
      <c r="L147" s="371"/>
    </row>
    <row r="148" spans="4:12" ht="20.100000000000001" customHeight="1">
      <c r="D148" s="371"/>
      <c r="E148" s="393"/>
      <c r="F148" s="393"/>
      <c r="G148" s="393"/>
      <c r="H148" s="393"/>
      <c r="I148" s="393"/>
      <c r="J148" s="371"/>
      <c r="K148" s="371"/>
      <c r="L148" s="371"/>
    </row>
    <row r="149" spans="4:12" ht="20.100000000000001" customHeight="1">
      <c r="D149" s="371"/>
      <c r="E149" s="393"/>
      <c r="F149" s="393"/>
      <c r="G149" s="393"/>
      <c r="H149" s="393"/>
      <c r="I149" s="393"/>
      <c r="J149" s="371"/>
      <c r="K149" s="371"/>
      <c r="L149" s="371"/>
    </row>
    <row r="150" spans="4:12" ht="20.100000000000001" customHeight="1">
      <c r="D150" s="371"/>
      <c r="E150" s="393"/>
      <c r="F150" s="393"/>
      <c r="G150" s="393"/>
      <c r="H150" s="393"/>
      <c r="I150" s="393"/>
      <c r="J150" s="371"/>
      <c r="K150" s="371"/>
      <c r="L150" s="371"/>
    </row>
    <row r="151" spans="4:12" ht="20.100000000000001" customHeight="1">
      <c r="D151" s="371"/>
      <c r="E151" s="393"/>
      <c r="F151" s="393"/>
      <c r="G151" s="393"/>
      <c r="H151" s="393"/>
      <c r="I151" s="393"/>
      <c r="J151" s="371"/>
      <c r="K151" s="371"/>
      <c r="L151" s="371"/>
    </row>
    <row r="152" spans="4:12" ht="20.100000000000001" customHeight="1">
      <c r="D152" s="371"/>
      <c r="E152" s="393"/>
      <c r="F152" s="393"/>
      <c r="G152" s="393"/>
      <c r="H152" s="393"/>
      <c r="I152" s="393"/>
      <c r="J152" s="371"/>
      <c r="K152" s="371"/>
      <c r="L152" s="371"/>
    </row>
    <row r="153" spans="4:12" ht="20.100000000000001" customHeight="1">
      <c r="D153" s="371"/>
      <c r="E153" s="393"/>
      <c r="F153" s="393"/>
      <c r="G153" s="393"/>
      <c r="H153" s="393"/>
      <c r="I153" s="393"/>
      <c r="J153" s="371"/>
      <c r="K153" s="371"/>
      <c r="L153" s="371"/>
    </row>
    <row r="154" spans="4:12" ht="20.100000000000001" customHeight="1">
      <c r="D154" s="371"/>
      <c r="E154" s="393"/>
      <c r="F154" s="393"/>
      <c r="G154" s="393"/>
      <c r="H154" s="393"/>
      <c r="I154" s="393"/>
      <c r="J154" s="371"/>
      <c r="K154" s="371"/>
      <c r="L154" s="371"/>
    </row>
    <row r="155" spans="4:12" ht="20.100000000000001" customHeight="1">
      <c r="D155" s="371"/>
      <c r="E155" s="393"/>
      <c r="F155" s="393"/>
      <c r="G155" s="393"/>
      <c r="H155" s="393"/>
      <c r="I155" s="393"/>
      <c r="J155" s="371"/>
      <c r="K155" s="371"/>
      <c r="L155" s="371"/>
    </row>
    <row r="156" spans="4:12" ht="20.100000000000001" customHeight="1">
      <c r="D156" s="371"/>
      <c r="E156" s="393"/>
      <c r="F156" s="393"/>
      <c r="G156" s="393"/>
      <c r="H156" s="393"/>
      <c r="I156" s="393"/>
      <c r="J156" s="371"/>
      <c r="K156" s="371"/>
      <c r="L156" s="371"/>
    </row>
    <row r="157" spans="4:12" ht="20.100000000000001" customHeight="1">
      <c r="D157" s="371"/>
      <c r="E157" s="393"/>
      <c r="F157" s="393"/>
      <c r="G157" s="393"/>
      <c r="H157" s="393"/>
      <c r="I157" s="393"/>
      <c r="J157" s="371"/>
      <c r="K157" s="371"/>
      <c r="L157" s="371"/>
    </row>
    <row r="158" spans="4:12" ht="20.100000000000001" customHeight="1">
      <c r="D158" s="371"/>
      <c r="E158" s="393"/>
      <c r="F158" s="393"/>
      <c r="G158" s="393"/>
      <c r="H158" s="393"/>
      <c r="I158" s="393"/>
      <c r="J158" s="371"/>
      <c r="K158" s="371"/>
      <c r="L158" s="371"/>
    </row>
    <row r="159" spans="4:12" ht="20.100000000000001" customHeight="1">
      <c r="D159" s="371"/>
      <c r="E159" s="393"/>
      <c r="F159" s="393"/>
      <c r="G159" s="393"/>
      <c r="H159" s="393"/>
      <c r="I159" s="393"/>
      <c r="J159" s="371"/>
      <c r="K159" s="371"/>
      <c r="L159" s="371"/>
    </row>
    <row r="160" spans="4:12" ht="20.100000000000001" customHeight="1">
      <c r="D160" s="371"/>
      <c r="E160" s="393"/>
      <c r="F160" s="393"/>
      <c r="G160" s="393"/>
      <c r="H160" s="393"/>
      <c r="I160" s="393"/>
      <c r="J160" s="371"/>
      <c r="K160" s="371"/>
      <c r="L160" s="371"/>
    </row>
    <row r="161" spans="4:12" ht="20.100000000000001" customHeight="1">
      <c r="D161" s="371"/>
      <c r="E161" s="393"/>
      <c r="F161" s="393"/>
      <c r="G161" s="393"/>
      <c r="H161" s="393"/>
      <c r="I161" s="393"/>
      <c r="J161" s="371"/>
      <c r="K161" s="371"/>
      <c r="L161" s="371"/>
    </row>
    <row r="162" spans="4:12" ht="20.100000000000001" customHeight="1">
      <c r="D162" s="371"/>
      <c r="E162" s="393"/>
      <c r="F162" s="393"/>
      <c r="G162" s="393"/>
      <c r="H162" s="393"/>
      <c r="I162" s="393"/>
      <c r="J162" s="371"/>
      <c r="K162" s="371"/>
      <c r="L162" s="371"/>
    </row>
    <row r="163" spans="4:12" ht="20.100000000000001" customHeight="1">
      <c r="D163" s="371"/>
      <c r="E163" s="393"/>
      <c r="F163" s="393"/>
      <c r="G163" s="393"/>
      <c r="H163" s="393"/>
      <c r="I163" s="393"/>
      <c r="J163" s="371"/>
      <c r="K163" s="371"/>
      <c r="L163" s="371"/>
    </row>
    <row r="164" spans="4:12" ht="20.100000000000001" customHeight="1">
      <c r="D164" s="371"/>
      <c r="E164" s="393"/>
      <c r="F164" s="393"/>
      <c r="G164" s="393"/>
      <c r="H164" s="393"/>
      <c r="I164" s="393"/>
      <c r="J164" s="371"/>
      <c r="K164" s="371"/>
      <c r="L164" s="371"/>
    </row>
    <row r="165" spans="4:12" ht="20.100000000000001" customHeight="1">
      <c r="D165" s="371"/>
      <c r="E165" s="393"/>
      <c r="F165" s="393"/>
      <c r="G165" s="393"/>
      <c r="H165" s="393"/>
      <c r="I165" s="393"/>
      <c r="J165" s="371"/>
      <c r="K165" s="371"/>
      <c r="L165" s="371"/>
    </row>
    <row r="166" spans="4:12" ht="20.100000000000001" customHeight="1">
      <c r="D166" s="371"/>
      <c r="E166" s="393"/>
      <c r="F166" s="393"/>
      <c r="G166" s="393"/>
      <c r="H166" s="393"/>
      <c r="I166" s="393"/>
      <c r="J166" s="371"/>
      <c r="K166" s="371"/>
      <c r="L166" s="371"/>
    </row>
    <row r="167" spans="4:12" ht="20.100000000000001" customHeight="1">
      <c r="D167" s="371"/>
      <c r="E167" s="393"/>
      <c r="F167" s="393"/>
      <c r="G167" s="393"/>
      <c r="H167" s="393"/>
      <c r="I167" s="393"/>
      <c r="J167" s="371"/>
      <c r="K167" s="371"/>
      <c r="L167" s="371"/>
    </row>
    <row r="168" spans="4:12" ht="20.100000000000001" customHeight="1">
      <c r="D168" s="371"/>
      <c r="E168" s="393"/>
      <c r="F168" s="393"/>
      <c r="G168" s="393"/>
      <c r="H168" s="393"/>
      <c r="I168" s="393"/>
      <c r="J168" s="371"/>
      <c r="K168" s="371"/>
      <c r="L168" s="371"/>
    </row>
    <row r="169" spans="4:12" ht="20.100000000000001" customHeight="1">
      <c r="D169" s="371"/>
      <c r="E169" s="393"/>
      <c r="F169" s="393"/>
      <c r="G169" s="393"/>
      <c r="H169" s="393"/>
      <c r="I169" s="393"/>
      <c r="J169" s="371"/>
      <c r="K169" s="371"/>
      <c r="L169" s="371"/>
    </row>
    <row r="170" spans="4:12" ht="20.100000000000001" customHeight="1">
      <c r="D170" s="371"/>
      <c r="E170" s="393"/>
      <c r="F170" s="393"/>
      <c r="G170" s="393"/>
      <c r="H170" s="393"/>
      <c r="I170" s="393"/>
      <c r="J170" s="371"/>
      <c r="K170" s="371"/>
      <c r="L170" s="371"/>
    </row>
    <row r="171" spans="4:12" ht="20.100000000000001" customHeight="1">
      <c r="D171" s="371"/>
      <c r="E171" s="393"/>
      <c r="F171" s="393"/>
      <c r="G171" s="393"/>
      <c r="H171" s="393"/>
      <c r="I171" s="393"/>
      <c r="J171" s="371"/>
      <c r="K171" s="371"/>
      <c r="L171" s="371"/>
    </row>
    <row r="172" spans="4:12" ht="20.100000000000001" customHeight="1">
      <c r="D172" s="371"/>
      <c r="E172" s="393"/>
      <c r="F172" s="393"/>
      <c r="G172" s="393"/>
      <c r="H172" s="393"/>
      <c r="I172" s="393"/>
      <c r="J172" s="371"/>
      <c r="K172" s="371"/>
      <c r="L172" s="371"/>
    </row>
    <row r="173" spans="4:12" ht="20.100000000000001" customHeight="1">
      <c r="D173" s="371"/>
      <c r="E173" s="393"/>
      <c r="F173" s="393"/>
      <c r="G173" s="393"/>
      <c r="H173" s="393"/>
      <c r="I173" s="393"/>
      <c r="J173" s="371"/>
      <c r="K173" s="371"/>
      <c r="L173" s="371"/>
    </row>
    <row r="174" spans="4:12" ht="20.100000000000001" customHeight="1">
      <c r="D174" s="371"/>
      <c r="E174" s="393"/>
      <c r="F174" s="393"/>
      <c r="G174" s="393"/>
      <c r="H174" s="393"/>
      <c r="I174" s="393"/>
      <c r="J174" s="371"/>
      <c r="K174" s="371"/>
      <c r="L174" s="371"/>
    </row>
    <row r="175" spans="4:12" ht="20.100000000000001" customHeight="1">
      <c r="D175" s="371"/>
      <c r="E175" s="393"/>
      <c r="F175" s="393"/>
      <c r="G175" s="393"/>
      <c r="H175" s="393"/>
      <c r="I175" s="393"/>
      <c r="J175" s="371"/>
      <c r="K175" s="371"/>
      <c r="L175" s="371"/>
    </row>
    <row r="176" spans="4:12" ht="20.100000000000001" customHeight="1">
      <c r="D176" s="371"/>
      <c r="E176" s="393"/>
      <c r="F176" s="393"/>
      <c r="G176" s="393"/>
      <c r="H176" s="393"/>
      <c r="I176" s="393"/>
      <c r="J176" s="371"/>
      <c r="K176" s="371"/>
      <c r="L176" s="371"/>
    </row>
    <row r="177" spans="4:12" ht="20.100000000000001" customHeight="1">
      <c r="D177" s="371"/>
      <c r="E177" s="393"/>
      <c r="F177" s="393"/>
      <c r="G177" s="393"/>
      <c r="H177" s="393"/>
      <c r="I177" s="393"/>
      <c r="J177" s="371"/>
      <c r="K177" s="371"/>
      <c r="L177" s="371"/>
    </row>
    <row r="178" spans="4:12" ht="20.100000000000001" customHeight="1">
      <c r="D178" s="371"/>
      <c r="E178" s="393"/>
      <c r="F178" s="393"/>
      <c r="G178" s="393"/>
      <c r="H178" s="393"/>
      <c r="I178" s="393"/>
      <c r="J178" s="371"/>
      <c r="K178" s="371"/>
      <c r="L178" s="371"/>
    </row>
    <row r="179" spans="4:12" ht="20.100000000000001" customHeight="1">
      <c r="D179" s="371"/>
      <c r="E179" s="393"/>
      <c r="F179" s="393"/>
      <c r="G179" s="393"/>
      <c r="H179" s="393"/>
      <c r="I179" s="393"/>
      <c r="J179" s="371"/>
      <c r="K179" s="371"/>
      <c r="L179" s="371"/>
    </row>
    <row r="180" spans="4:12" ht="20.100000000000001" customHeight="1">
      <c r="D180" s="371"/>
      <c r="E180" s="393"/>
      <c r="F180" s="393"/>
      <c r="G180" s="393"/>
      <c r="H180" s="393"/>
      <c r="I180" s="393"/>
      <c r="J180" s="371"/>
      <c r="K180" s="371"/>
      <c r="L180" s="371"/>
    </row>
    <row r="181" spans="4:12" ht="20.100000000000001" customHeight="1">
      <c r="D181" s="371"/>
      <c r="E181" s="393"/>
      <c r="F181" s="393"/>
      <c r="G181" s="393"/>
      <c r="H181" s="393"/>
      <c r="I181" s="393"/>
      <c r="J181" s="371"/>
      <c r="K181" s="371"/>
      <c r="L181" s="371"/>
    </row>
    <row r="182" spans="4:12" ht="20.100000000000001" customHeight="1">
      <c r="D182" s="371"/>
      <c r="E182" s="393"/>
      <c r="F182" s="393"/>
      <c r="G182" s="393"/>
      <c r="H182" s="393"/>
      <c r="I182" s="393"/>
      <c r="J182" s="371"/>
      <c r="K182" s="371"/>
      <c r="L182" s="371"/>
    </row>
    <row r="183" spans="4:12" ht="20.100000000000001" customHeight="1">
      <c r="D183" s="371"/>
      <c r="E183" s="393"/>
      <c r="F183" s="393"/>
      <c r="G183" s="393"/>
      <c r="H183" s="393"/>
      <c r="I183" s="393"/>
      <c r="J183" s="371"/>
      <c r="K183" s="371"/>
      <c r="L183" s="371"/>
    </row>
    <row r="184" spans="4:12" ht="20.100000000000001" customHeight="1">
      <c r="D184" s="371"/>
      <c r="E184" s="393"/>
      <c r="F184" s="393"/>
      <c r="G184" s="393"/>
      <c r="H184" s="393"/>
      <c r="I184" s="393"/>
      <c r="J184" s="371"/>
      <c r="K184" s="371"/>
      <c r="L184" s="371"/>
    </row>
    <row r="185" spans="4:12" ht="20.100000000000001" customHeight="1">
      <c r="D185" s="371"/>
      <c r="E185" s="393"/>
      <c r="F185" s="393"/>
      <c r="G185" s="393"/>
      <c r="H185" s="393"/>
      <c r="I185" s="393"/>
      <c r="J185" s="371"/>
      <c r="K185" s="371"/>
      <c r="L185" s="371"/>
    </row>
    <row r="186" spans="4:12" ht="20.100000000000001" customHeight="1">
      <c r="D186" s="371"/>
      <c r="E186" s="393"/>
      <c r="F186" s="393"/>
      <c r="G186" s="393"/>
      <c r="H186" s="393"/>
      <c r="I186" s="393"/>
      <c r="J186" s="371"/>
      <c r="K186" s="371"/>
      <c r="L186" s="371"/>
    </row>
    <row r="187" spans="4:12" ht="20.100000000000001" customHeight="1">
      <c r="D187" s="371"/>
      <c r="E187" s="393"/>
      <c r="F187" s="393"/>
      <c r="G187" s="393"/>
      <c r="H187" s="393"/>
      <c r="I187" s="393"/>
      <c r="J187" s="371"/>
      <c r="K187" s="371"/>
      <c r="L187" s="371"/>
    </row>
    <row r="188" spans="4:12" ht="20.100000000000001" customHeight="1">
      <c r="D188" s="371"/>
      <c r="E188" s="393"/>
      <c r="F188" s="393"/>
      <c r="G188" s="393"/>
      <c r="H188" s="393"/>
      <c r="I188" s="393"/>
      <c r="J188" s="371"/>
      <c r="K188" s="371"/>
      <c r="L188" s="371"/>
    </row>
    <row r="189" spans="4:12" ht="20.100000000000001" customHeight="1">
      <c r="D189" s="371"/>
      <c r="E189" s="393"/>
      <c r="F189" s="393"/>
      <c r="G189" s="393"/>
      <c r="H189" s="393"/>
      <c r="I189" s="393"/>
      <c r="J189" s="371"/>
      <c r="K189" s="371"/>
      <c r="L189" s="371"/>
    </row>
    <row r="190" spans="4:12" ht="20.100000000000001" customHeight="1">
      <c r="D190" s="371"/>
      <c r="E190" s="393"/>
      <c r="F190" s="393"/>
      <c r="G190" s="393"/>
      <c r="H190" s="393"/>
      <c r="I190" s="393"/>
      <c r="J190" s="371"/>
      <c r="K190" s="371"/>
      <c r="L190" s="371"/>
    </row>
    <row r="191" spans="4:12" ht="20.100000000000001" customHeight="1">
      <c r="D191" s="371"/>
      <c r="E191" s="393"/>
      <c r="F191" s="393"/>
      <c r="G191" s="393"/>
      <c r="H191" s="393"/>
      <c r="I191" s="393"/>
      <c r="J191" s="371"/>
      <c r="K191" s="371"/>
      <c r="L191" s="371"/>
    </row>
    <row r="192" spans="4:12" ht="20.100000000000001" customHeight="1">
      <c r="D192" s="371"/>
      <c r="E192" s="393"/>
      <c r="F192" s="393"/>
      <c r="G192" s="393"/>
      <c r="H192" s="393"/>
      <c r="I192" s="393"/>
      <c r="J192" s="371"/>
      <c r="K192" s="371"/>
      <c r="L192" s="371"/>
    </row>
    <row r="193" spans="4:12" ht="20.100000000000001" customHeight="1">
      <c r="D193" s="371"/>
      <c r="E193" s="393"/>
      <c r="F193" s="393"/>
      <c r="G193" s="393"/>
      <c r="H193" s="393"/>
      <c r="I193" s="393"/>
      <c r="J193" s="371"/>
      <c r="K193" s="371"/>
      <c r="L193" s="371"/>
    </row>
    <row r="194" spans="4:12" ht="20.100000000000001" customHeight="1">
      <c r="D194" s="371"/>
      <c r="E194" s="393"/>
      <c r="F194" s="393"/>
      <c r="G194" s="393"/>
      <c r="H194" s="393"/>
      <c r="I194" s="393"/>
      <c r="J194" s="371"/>
      <c r="K194" s="371"/>
      <c r="L194" s="371"/>
    </row>
    <row r="195" spans="4:12" ht="20.100000000000001" customHeight="1">
      <c r="D195" s="371"/>
      <c r="E195" s="393"/>
      <c r="F195" s="393"/>
      <c r="G195" s="393"/>
      <c r="H195" s="393"/>
      <c r="I195" s="393"/>
      <c r="J195" s="371"/>
      <c r="K195" s="371"/>
      <c r="L195" s="371"/>
    </row>
    <row r="196" spans="4:12" ht="20.100000000000001" customHeight="1">
      <c r="D196" s="371"/>
      <c r="E196" s="393"/>
      <c r="F196" s="393"/>
      <c r="G196" s="393"/>
      <c r="H196" s="393"/>
      <c r="I196" s="393"/>
      <c r="J196" s="371"/>
      <c r="K196" s="371"/>
      <c r="L196" s="371"/>
    </row>
    <row r="197" spans="4:12" ht="20.100000000000001" customHeight="1">
      <c r="D197" s="371"/>
      <c r="E197" s="393"/>
      <c r="F197" s="393"/>
      <c r="G197" s="393"/>
      <c r="H197" s="393"/>
      <c r="I197" s="393"/>
      <c r="J197" s="371"/>
      <c r="K197" s="371"/>
      <c r="L197" s="371"/>
    </row>
    <row r="198" spans="4:12" ht="20.100000000000001" customHeight="1">
      <c r="D198" s="371"/>
      <c r="E198" s="393"/>
      <c r="F198" s="393"/>
      <c r="G198" s="393"/>
      <c r="H198" s="393"/>
      <c r="I198" s="393"/>
      <c r="J198" s="371"/>
      <c r="K198" s="371"/>
      <c r="L198" s="371"/>
    </row>
    <row r="199" spans="4:12" ht="20.100000000000001" customHeight="1">
      <c r="D199" s="371"/>
      <c r="E199" s="393"/>
      <c r="F199" s="393"/>
      <c r="G199" s="393"/>
      <c r="H199" s="393"/>
      <c r="I199" s="393"/>
      <c r="J199" s="371"/>
      <c r="K199" s="371"/>
      <c r="L199" s="371"/>
    </row>
    <row r="200" spans="4:12" ht="20.100000000000001" customHeight="1">
      <c r="D200" s="371"/>
      <c r="E200" s="393"/>
      <c r="F200" s="393"/>
      <c r="G200" s="393"/>
      <c r="H200" s="393"/>
      <c r="I200" s="393"/>
      <c r="J200" s="371"/>
      <c r="K200" s="371"/>
      <c r="L200" s="371"/>
    </row>
    <row r="201" spans="4:12" ht="20.100000000000001" customHeight="1">
      <c r="D201" s="371"/>
      <c r="E201" s="393"/>
      <c r="F201" s="393"/>
      <c r="G201" s="393"/>
      <c r="H201" s="393"/>
      <c r="I201" s="393"/>
      <c r="J201" s="371"/>
      <c r="K201" s="371"/>
      <c r="L201" s="371"/>
    </row>
    <row r="202" spans="4:12" ht="20.100000000000001" customHeight="1">
      <c r="D202" s="371"/>
      <c r="E202" s="393"/>
      <c r="F202" s="393"/>
      <c r="G202" s="393"/>
      <c r="H202" s="393"/>
      <c r="I202" s="393"/>
      <c r="J202" s="371"/>
      <c r="K202" s="371"/>
      <c r="L202" s="371"/>
    </row>
    <row r="203" spans="4:12" ht="20.100000000000001" customHeight="1">
      <c r="D203" s="371"/>
      <c r="E203" s="393"/>
      <c r="F203" s="393"/>
      <c r="G203" s="393"/>
      <c r="H203" s="393"/>
      <c r="I203" s="393"/>
      <c r="J203" s="371"/>
      <c r="K203" s="371"/>
      <c r="L203" s="371"/>
    </row>
    <row r="204" spans="4:12" ht="20.100000000000001" customHeight="1">
      <c r="D204" s="371"/>
      <c r="E204" s="393"/>
      <c r="F204" s="393"/>
      <c r="G204" s="393"/>
      <c r="H204" s="393"/>
      <c r="I204" s="393"/>
      <c r="J204" s="371"/>
      <c r="K204" s="371"/>
      <c r="L204" s="371"/>
    </row>
  </sheetData>
  <mergeCells count="6">
    <mergeCell ref="K3:M3"/>
    <mergeCell ref="B9:C9"/>
    <mergeCell ref="G1:I1"/>
    <mergeCell ref="G2:I2"/>
    <mergeCell ref="B3:F3"/>
    <mergeCell ref="G3:J3"/>
  </mergeCells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23"/>
  <sheetViews>
    <sheetView zoomScaleNormal="100" workbookViewId="0">
      <selection activeCell="D24" sqref="D24"/>
    </sheetView>
  </sheetViews>
  <sheetFormatPr defaultRowHeight="16.5"/>
  <cols>
    <col min="2" max="2" width="32.75" bestFit="1" customWidth="1"/>
    <col min="4" max="4" width="15" bestFit="1" customWidth="1"/>
    <col min="5" max="5" width="27.5" customWidth="1"/>
    <col min="6" max="6" width="22.75" bestFit="1" customWidth="1"/>
    <col min="8" max="8" width="17.25" bestFit="1" customWidth="1"/>
  </cols>
  <sheetData>
    <row r="1" spans="2:10" ht="20.25">
      <c r="C1" s="148"/>
      <c r="D1" s="148"/>
      <c r="E1" s="148" t="s">
        <v>612</v>
      </c>
      <c r="F1" s="148"/>
      <c r="G1" s="148"/>
      <c r="H1" s="148"/>
      <c r="I1" s="148"/>
      <c r="J1" s="148"/>
    </row>
    <row r="2" spans="2:10">
      <c r="B2" s="611"/>
      <c r="C2" s="611"/>
      <c r="D2" s="611"/>
      <c r="E2" s="611"/>
      <c r="F2" s="611"/>
      <c r="G2" s="611"/>
      <c r="H2" s="611"/>
      <c r="I2" s="611"/>
      <c r="J2" s="611"/>
    </row>
    <row r="3" spans="2:10">
      <c r="B3" s="341" t="s">
        <v>37</v>
      </c>
      <c r="C3" s="341"/>
      <c r="D3" s="341"/>
      <c r="E3" s="612" t="s">
        <v>1089</v>
      </c>
      <c r="F3" s="612"/>
      <c r="G3" s="612"/>
      <c r="H3" s="403"/>
    </row>
    <row r="4" spans="2:10" ht="17.25" thickBot="1">
      <c r="B4" s="404" t="s">
        <v>123</v>
      </c>
      <c r="C4" s="404"/>
      <c r="D4" s="405" t="s">
        <v>124</v>
      </c>
      <c r="E4" s="405"/>
      <c r="F4" s="405" t="s">
        <v>125</v>
      </c>
      <c r="G4" s="405"/>
      <c r="H4" s="405" t="s">
        <v>611</v>
      </c>
      <c r="I4" s="405"/>
      <c r="J4" s="405" t="s">
        <v>1236</v>
      </c>
    </row>
    <row r="5" spans="2:10" ht="17.25" thickTop="1">
      <c r="B5" s="406">
        <v>1311183576</v>
      </c>
      <c r="C5" s="407"/>
      <c r="D5" s="406">
        <f>SUM(E10:E12)</f>
        <v>145320711</v>
      </c>
      <c r="E5" s="407"/>
      <c r="F5" s="406"/>
      <c r="G5" s="407"/>
      <c r="H5" s="408">
        <f>B5+D5-F5</f>
        <v>1456504287</v>
      </c>
      <c r="I5" s="408"/>
      <c r="J5" s="408"/>
    </row>
    <row r="6" spans="2:10">
      <c r="B6" s="415"/>
      <c r="C6" s="415"/>
      <c r="D6" s="415"/>
      <c r="E6" s="415"/>
      <c r="F6" s="415"/>
      <c r="G6" s="415"/>
      <c r="H6" s="415"/>
      <c r="I6" s="415"/>
      <c r="J6" s="415"/>
    </row>
    <row r="7" spans="2:10">
      <c r="B7" s="409" t="s">
        <v>613</v>
      </c>
      <c r="C7" s="415"/>
      <c r="D7" s="415"/>
      <c r="E7" s="415"/>
      <c r="F7" s="415"/>
      <c r="G7" s="415"/>
      <c r="H7" s="415"/>
      <c r="I7" s="415" t="s">
        <v>184</v>
      </c>
      <c r="J7" s="410"/>
    </row>
    <row r="8" spans="2:10">
      <c r="B8" s="411" t="s">
        <v>614</v>
      </c>
      <c r="C8" s="412"/>
      <c r="D8" s="616" t="s">
        <v>615</v>
      </c>
      <c r="E8" s="413">
        <f>B5</f>
        <v>1311183576</v>
      </c>
      <c r="F8" s="413" t="s">
        <v>1237</v>
      </c>
      <c r="G8" s="413"/>
      <c r="H8" s="413"/>
      <c r="I8" s="413"/>
      <c r="J8" s="414"/>
    </row>
    <row r="9" spans="2:10">
      <c r="B9" s="426"/>
      <c r="C9" s="415"/>
      <c r="D9" s="415"/>
      <c r="E9" s="416"/>
      <c r="F9" s="416"/>
      <c r="G9" s="416"/>
      <c r="H9" s="416"/>
      <c r="I9" s="416"/>
      <c r="J9" s="417"/>
    </row>
    <row r="10" spans="2:10">
      <c r="B10" s="426" t="s">
        <v>616</v>
      </c>
      <c r="C10" s="415"/>
      <c r="D10" s="415" t="s">
        <v>615</v>
      </c>
      <c r="E10" s="416">
        <v>70004400</v>
      </c>
      <c r="F10" s="416"/>
      <c r="G10" s="416"/>
      <c r="H10" s="416"/>
      <c r="I10" s="416"/>
      <c r="J10" s="417"/>
    </row>
    <row r="11" spans="2:10">
      <c r="B11" s="426" t="s">
        <v>617</v>
      </c>
      <c r="C11" s="415"/>
      <c r="D11" s="415" t="s">
        <v>615</v>
      </c>
      <c r="E11" s="416">
        <v>64918188</v>
      </c>
      <c r="F11" s="416"/>
      <c r="G11" s="416"/>
      <c r="H11" s="416"/>
      <c r="I11" s="416"/>
      <c r="J11" s="417"/>
    </row>
    <row r="12" spans="2:10">
      <c r="B12" s="426" t="s">
        <v>618</v>
      </c>
      <c r="C12" s="415"/>
      <c r="D12" s="415" t="s">
        <v>615</v>
      </c>
      <c r="E12" s="416">
        <v>10398123</v>
      </c>
      <c r="F12" s="416" t="s">
        <v>619</v>
      </c>
      <c r="G12" s="416"/>
      <c r="H12" s="416"/>
      <c r="I12" s="416"/>
      <c r="J12" s="417"/>
    </row>
    <row r="13" spans="2:10">
      <c r="B13" s="426"/>
      <c r="C13" s="415"/>
      <c r="D13" s="415"/>
      <c r="E13" s="416"/>
      <c r="F13" s="416"/>
      <c r="G13" s="416"/>
      <c r="H13" s="416"/>
      <c r="I13" s="416"/>
      <c r="J13" s="417"/>
    </row>
    <row r="14" spans="2:10">
      <c r="B14" s="426" t="s">
        <v>620</v>
      </c>
      <c r="C14" s="415"/>
      <c r="D14" s="415" t="s">
        <v>615</v>
      </c>
      <c r="E14" s="416">
        <f>F5</f>
        <v>0</v>
      </c>
      <c r="F14" s="416" t="s">
        <v>621</v>
      </c>
      <c r="G14" s="416"/>
      <c r="H14" s="416"/>
      <c r="I14" s="416"/>
      <c r="J14" s="417"/>
    </row>
    <row r="15" spans="2:10">
      <c r="B15" s="426"/>
      <c r="C15" s="415"/>
      <c r="D15" s="415"/>
      <c r="E15" s="416"/>
      <c r="F15" s="416"/>
      <c r="G15" s="416"/>
      <c r="H15" s="416"/>
      <c r="I15" s="416"/>
      <c r="J15" s="417"/>
    </row>
    <row r="16" spans="2:10">
      <c r="B16" s="426" t="s">
        <v>622</v>
      </c>
      <c r="C16" s="415"/>
      <c r="D16" s="415" t="s">
        <v>615</v>
      </c>
      <c r="E16" s="416">
        <f>E8+E10+E11+E12-E14</f>
        <v>1456504287</v>
      </c>
      <c r="F16" s="416"/>
      <c r="G16" s="416"/>
      <c r="H16" s="416"/>
      <c r="I16" s="416"/>
      <c r="J16" s="417"/>
    </row>
    <row r="17" spans="2:10">
      <c r="B17" s="418"/>
      <c r="C17" s="419"/>
      <c r="D17" s="419"/>
      <c r="E17" s="419"/>
      <c r="F17" s="419"/>
      <c r="G17" s="419"/>
      <c r="H17" s="419"/>
      <c r="I17" s="419"/>
      <c r="J17" s="420"/>
    </row>
    <row r="18" spans="2:10">
      <c r="B18" s="421"/>
      <c r="C18" s="421"/>
      <c r="D18" s="421"/>
      <c r="E18" s="421"/>
      <c r="F18" s="421"/>
      <c r="G18" s="421"/>
      <c r="H18" s="421"/>
      <c r="I18" s="421"/>
      <c r="J18" s="422"/>
    </row>
    <row r="20" spans="2:10">
      <c r="E20" s="527"/>
    </row>
    <row r="21" spans="2:10">
      <c r="E21" s="130">
        <f>'[23]재무상태표 '!C68</f>
        <v>1456504287</v>
      </c>
    </row>
    <row r="22" spans="2:10">
      <c r="E22" s="130"/>
    </row>
    <row r="23" spans="2:10">
      <c r="E23" s="130"/>
    </row>
  </sheetData>
  <phoneticPr fontId="4" type="noConversion"/>
  <pageMargins left="0.7" right="0.7" top="0.75" bottom="0.75" header="0.3" footer="0.3"/>
  <pageSetup paperSize="9" scale="5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B2" sqref="B2:E2"/>
    </sheetView>
  </sheetViews>
  <sheetFormatPr defaultRowHeight="16.5"/>
  <cols>
    <col min="2" max="2" width="34.5" bestFit="1" customWidth="1"/>
    <col min="3" max="3" width="43.875" bestFit="1" customWidth="1"/>
    <col min="4" max="4" width="18.25" bestFit="1" customWidth="1"/>
    <col min="5" max="5" width="7.5" bestFit="1" customWidth="1"/>
  </cols>
  <sheetData>
    <row r="2" spans="2:5" ht="20.25">
      <c r="B2" s="697" t="s">
        <v>623</v>
      </c>
      <c r="C2" s="697"/>
      <c r="D2" s="697"/>
      <c r="E2" s="697"/>
    </row>
    <row r="3" spans="2:5">
      <c r="B3" s="149"/>
      <c r="C3" s="149"/>
      <c r="D3" s="149"/>
      <c r="E3" s="149"/>
    </row>
    <row r="4" spans="2:5">
      <c r="B4" s="273" t="s">
        <v>115</v>
      </c>
      <c r="C4" s="517" t="s">
        <v>1267</v>
      </c>
      <c r="D4" s="273"/>
    </row>
    <row r="5" spans="2:5">
      <c r="B5" s="152" t="s">
        <v>624</v>
      </c>
      <c r="C5" s="152" t="s">
        <v>625</v>
      </c>
      <c r="D5" s="153" t="s">
        <v>116</v>
      </c>
      <c r="E5" s="153" t="s">
        <v>103</v>
      </c>
    </row>
    <row r="6" spans="2:5">
      <c r="B6" s="216" t="s">
        <v>626</v>
      </c>
      <c r="C6" s="214" t="s">
        <v>799</v>
      </c>
      <c r="D6" s="309">
        <v>7371547475</v>
      </c>
      <c r="E6" s="164"/>
    </row>
    <row r="7" spans="2:5">
      <c r="B7" s="219"/>
      <c r="C7" s="154" t="s">
        <v>800</v>
      </c>
      <c r="D7" s="155">
        <v>419836673</v>
      </c>
      <c r="E7" s="156"/>
    </row>
    <row r="8" spans="2:5">
      <c r="B8" s="579"/>
      <c r="C8" s="157" t="s">
        <v>801</v>
      </c>
      <c r="D8" s="158">
        <v>42134040</v>
      </c>
      <c r="E8" s="159"/>
    </row>
    <row r="9" spans="2:5">
      <c r="B9" s="579"/>
      <c r="C9" s="157" t="s">
        <v>802</v>
      </c>
      <c r="D9" s="158">
        <v>140400</v>
      </c>
      <c r="E9" s="159"/>
    </row>
    <row r="10" spans="2:5">
      <c r="B10" s="219"/>
      <c r="C10" s="157" t="s">
        <v>837</v>
      </c>
      <c r="D10" s="158">
        <v>173470000</v>
      </c>
      <c r="E10" s="159"/>
    </row>
    <row r="11" spans="2:5">
      <c r="B11" s="219"/>
      <c r="C11" s="157" t="s">
        <v>994</v>
      </c>
      <c r="D11" s="158">
        <v>22550000</v>
      </c>
      <c r="E11" s="159"/>
    </row>
    <row r="12" spans="2:5">
      <c r="B12" s="535"/>
      <c r="C12" s="157"/>
      <c r="D12" s="158"/>
      <c r="E12" s="535"/>
    </row>
    <row r="13" spans="2:5">
      <c r="B13" s="222"/>
      <c r="C13" s="423" t="s">
        <v>105</v>
      </c>
      <c r="D13" s="160">
        <f>SUM(D6:D12)</f>
        <v>8029678588</v>
      </c>
      <c r="E13" s="161"/>
    </row>
    <row r="14" spans="2:5">
      <c r="B14" s="223" t="s">
        <v>627</v>
      </c>
      <c r="C14" s="162" t="s">
        <v>995</v>
      </c>
      <c r="D14" s="221">
        <v>-4741860205</v>
      </c>
      <c r="E14" s="163"/>
    </row>
    <row r="15" spans="2:5">
      <c r="B15" s="219"/>
      <c r="C15" s="214" t="s">
        <v>1238</v>
      </c>
      <c r="D15" s="221">
        <f>-33456994*7</f>
        <v>-234198958</v>
      </c>
      <c r="E15" s="163"/>
    </row>
    <row r="16" spans="2:5">
      <c r="B16" s="556"/>
      <c r="C16" s="214"/>
      <c r="D16" s="221"/>
      <c r="E16" s="163"/>
    </row>
    <row r="17" spans="2:5">
      <c r="B17" s="222"/>
      <c r="C17" s="308" t="s">
        <v>601</v>
      </c>
      <c r="D17" s="424">
        <f>SUM(D14:D15)</f>
        <v>-4976059163</v>
      </c>
      <c r="E17" s="164"/>
    </row>
    <row r="18" spans="2:5" ht="18.75">
      <c r="B18" s="167" t="s">
        <v>113</v>
      </c>
      <c r="C18" s="169"/>
      <c r="D18" s="212">
        <f>SUM(D17,D13)</f>
        <v>3053619425</v>
      </c>
      <c r="E18" s="160"/>
    </row>
    <row r="19" spans="2:5">
      <c r="D19" t="str">
        <f>'재무상태표 '!C69</f>
        <v>8,029,678,588</v>
      </c>
    </row>
    <row r="20" spans="2:5">
      <c r="D20" s="425">
        <f>'재무상태표 '!C70</f>
        <v>-4976059163</v>
      </c>
    </row>
    <row r="21" spans="2:5">
      <c r="D21" s="425">
        <f>'재무상태표 '!D70</f>
        <v>3053619425</v>
      </c>
    </row>
    <row r="22" spans="2:5">
      <c r="D22" s="425"/>
    </row>
  </sheetData>
  <mergeCells count="1">
    <mergeCell ref="B2:E2"/>
  </mergeCells>
  <phoneticPr fontId="4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20"/>
  <sheetViews>
    <sheetView topLeftCell="B1" zoomScaleNormal="100" workbookViewId="0">
      <selection activeCell="C30" sqref="C30"/>
    </sheetView>
  </sheetViews>
  <sheetFormatPr defaultRowHeight="16.5"/>
  <cols>
    <col min="2" max="2" width="31.625" bestFit="1" customWidth="1"/>
    <col min="4" max="4" width="12.75" bestFit="1" customWidth="1"/>
    <col min="5" max="5" width="49.375" bestFit="1" customWidth="1"/>
    <col min="6" max="6" width="22.75" bestFit="1" customWidth="1"/>
    <col min="7" max="7" width="4.375" customWidth="1"/>
    <col min="8" max="8" width="8.5" customWidth="1"/>
  </cols>
  <sheetData>
    <row r="1" spans="2:10" ht="20.25">
      <c r="C1" s="148"/>
      <c r="D1" s="148"/>
      <c r="E1" s="148" t="s">
        <v>1239</v>
      </c>
      <c r="F1" s="148"/>
      <c r="G1" s="148"/>
      <c r="H1" s="148"/>
      <c r="I1" s="148"/>
      <c r="J1" s="148"/>
    </row>
    <row r="2" spans="2:10">
      <c r="B2" s="611"/>
      <c r="C2" s="611"/>
      <c r="D2" s="611"/>
      <c r="E2" s="611"/>
      <c r="F2" s="611"/>
      <c r="G2" s="611"/>
      <c r="H2" s="611"/>
      <c r="I2" s="611"/>
      <c r="J2" s="611"/>
    </row>
    <row r="3" spans="2:10">
      <c r="B3" s="341" t="s">
        <v>37</v>
      </c>
      <c r="C3" s="341"/>
      <c r="D3" s="341"/>
      <c r="E3" s="612" t="s">
        <v>1089</v>
      </c>
      <c r="F3" s="612"/>
      <c r="G3" s="612"/>
      <c r="H3" s="403"/>
    </row>
    <row r="4" spans="2:10" ht="17.25" thickBot="1">
      <c r="B4" s="404" t="s">
        <v>1240</v>
      </c>
      <c r="C4" s="404"/>
      <c r="D4" s="405" t="s">
        <v>1241</v>
      </c>
      <c r="E4" s="405"/>
      <c r="F4" s="405" t="s">
        <v>125</v>
      </c>
      <c r="G4" s="738" t="s">
        <v>611</v>
      </c>
      <c r="H4" s="739"/>
      <c r="I4" s="740"/>
      <c r="J4" s="405" t="s">
        <v>96</v>
      </c>
    </row>
    <row r="5" spans="2:10" ht="17.25" thickTop="1">
      <c r="B5" s="406">
        <v>22582665</v>
      </c>
      <c r="C5" s="407"/>
      <c r="D5" s="406">
        <f>E10+E11+E12</f>
        <v>7112028</v>
      </c>
      <c r="E5" s="407"/>
      <c r="F5" s="406">
        <v>1300000</v>
      </c>
      <c r="G5" s="741">
        <f>B5+D5-F5</f>
        <v>28394693</v>
      </c>
      <c r="H5" s="741"/>
      <c r="I5" s="742"/>
      <c r="J5" s="408"/>
    </row>
    <row r="6" spans="2:10">
      <c r="B6" s="415"/>
      <c r="C6" s="415"/>
      <c r="D6" s="415"/>
      <c r="E6" s="415"/>
      <c r="F6" s="415"/>
      <c r="G6" s="415"/>
      <c r="H6" s="415"/>
      <c r="I6" s="415"/>
      <c r="J6" s="415"/>
    </row>
    <row r="7" spans="2:10">
      <c r="B7" s="409" t="s">
        <v>628</v>
      </c>
      <c r="C7" s="415"/>
      <c r="D7" s="415"/>
      <c r="E7" s="415"/>
      <c r="F7" s="415"/>
      <c r="G7" s="415"/>
      <c r="H7" s="415"/>
      <c r="I7" s="415"/>
      <c r="J7" s="410"/>
    </row>
    <row r="8" spans="2:10">
      <c r="B8" s="411" t="s">
        <v>614</v>
      </c>
      <c r="C8" s="412"/>
      <c r="D8" s="616" t="s">
        <v>1242</v>
      </c>
      <c r="E8" s="413">
        <f>B5</f>
        <v>22582665</v>
      </c>
      <c r="F8" s="413" t="s">
        <v>1243</v>
      </c>
      <c r="G8" s="413"/>
      <c r="H8" s="413"/>
      <c r="I8" s="413"/>
      <c r="J8" s="414"/>
    </row>
    <row r="9" spans="2:10">
      <c r="B9" s="426"/>
      <c r="C9" s="415"/>
      <c r="D9" s="415"/>
      <c r="E9" s="416"/>
      <c r="F9" s="416"/>
      <c r="G9" s="416"/>
      <c r="H9" s="416"/>
      <c r="I9" s="416"/>
      <c r="J9" s="417"/>
    </row>
    <row r="10" spans="2:10">
      <c r="B10" s="426" t="s">
        <v>1244</v>
      </c>
      <c r="C10" s="415"/>
      <c r="D10" s="415" t="s">
        <v>615</v>
      </c>
      <c r="E10" s="416">
        <v>1053180</v>
      </c>
      <c r="F10" s="416"/>
      <c r="G10" s="416"/>
      <c r="H10" s="416"/>
      <c r="I10" s="416"/>
      <c r="J10" s="417"/>
    </row>
    <row r="11" spans="2:10">
      <c r="B11" s="426" t="s">
        <v>617</v>
      </c>
      <c r="C11" s="415"/>
      <c r="D11" s="415" t="s">
        <v>1245</v>
      </c>
      <c r="E11" s="416">
        <v>1185372</v>
      </c>
      <c r="F11" s="416"/>
      <c r="G11" s="416"/>
      <c r="H11" s="416"/>
      <c r="I11" s="416"/>
      <c r="J11" s="417"/>
    </row>
    <row r="12" spans="2:10">
      <c r="B12" s="426" t="s">
        <v>811</v>
      </c>
      <c r="C12" s="415"/>
      <c r="D12" s="415" t="s">
        <v>1242</v>
      </c>
      <c r="E12" s="416">
        <v>4873476</v>
      </c>
      <c r="F12" s="416"/>
      <c r="G12" s="416"/>
      <c r="H12" s="416"/>
      <c r="I12" s="416"/>
      <c r="J12" s="417"/>
    </row>
    <row r="13" spans="2:10">
      <c r="B13" s="426"/>
      <c r="C13" s="415"/>
      <c r="D13" s="415"/>
      <c r="E13" s="427"/>
      <c r="F13" s="416"/>
      <c r="G13" s="416"/>
      <c r="H13" s="416"/>
      <c r="I13" s="416"/>
      <c r="J13" s="417"/>
    </row>
    <row r="14" spans="2:10">
      <c r="B14" s="428" t="s">
        <v>629</v>
      </c>
      <c r="C14" s="429"/>
      <c r="D14" s="415" t="s">
        <v>615</v>
      </c>
      <c r="E14" s="427"/>
      <c r="F14" s="416"/>
      <c r="G14" s="416"/>
      <c r="H14" s="416"/>
      <c r="I14" s="416"/>
      <c r="J14" s="417"/>
    </row>
    <row r="15" spans="2:10">
      <c r="B15" s="430"/>
      <c r="C15" s="416"/>
      <c r="D15" s="416"/>
      <c r="E15" s="416"/>
      <c r="F15" s="416"/>
      <c r="G15" s="416"/>
      <c r="H15" s="416"/>
      <c r="I15" s="416"/>
      <c r="J15" s="417"/>
    </row>
    <row r="16" spans="2:10">
      <c r="B16" s="426" t="s">
        <v>1246</v>
      </c>
      <c r="C16" s="415"/>
      <c r="D16" s="415" t="s">
        <v>615</v>
      </c>
      <c r="E16" s="416">
        <f>E8+E10+E11+E12-E14</f>
        <v>29694693</v>
      </c>
      <c r="F16" s="416"/>
      <c r="G16" s="416"/>
      <c r="H16" s="416"/>
      <c r="I16" s="416"/>
      <c r="J16" s="417"/>
    </row>
    <row r="17" spans="2:10">
      <c r="B17" s="418"/>
      <c r="C17" s="419"/>
      <c r="D17" s="419"/>
      <c r="E17" s="419"/>
      <c r="F17" s="419"/>
      <c r="G17" s="419"/>
      <c r="H17" s="419"/>
      <c r="I17" s="419"/>
      <c r="J17" s="420"/>
    </row>
    <row r="20" spans="2:10">
      <c r="E20" s="3">
        <f>'[23]재무상태표 '!D72</f>
        <v>29694693</v>
      </c>
    </row>
  </sheetData>
  <mergeCells count="2">
    <mergeCell ref="G4:I4"/>
    <mergeCell ref="G5:I5"/>
  </mergeCells>
  <phoneticPr fontId="4" type="noConversion"/>
  <pageMargins left="0.7" right="0.7" top="0.75" bottom="0.75" header="0.3" footer="0.3"/>
  <pageSetup paperSize="9" scale="48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25"/>
  <sheetViews>
    <sheetView zoomScaleNormal="100" workbookViewId="0">
      <selection activeCell="E1" sqref="E1"/>
    </sheetView>
  </sheetViews>
  <sheetFormatPr defaultRowHeight="16.5"/>
  <cols>
    <col min="2" max="2" width="31.625" bestFit="1" customWidth="1"/>
    <col min="4" max="4" width="13.875" bestFit="1" customWidth="1"/>
    <col min="5" max="5" width="49.375" bestFit="1" customWidth="1"/>
    <col min="6" max="6" width="22.75" bestFit="1" customWidth="1"/>
    <col min="7" max="7" width="4.375" customWidth="1"/>
    <col min="8" max="8" width="8.5" customWidth="1"/>
  </cols>
  <sheetData>
    <row r="1" spans="2:10" ht="20.25">
      <c r="C1" s="148"/>
      <c r="D1" s="148"/>
      <c r="E1" s="148" t="s">
        <v>813</v>
      </c>
      <c r="F1" s="148"/>
      <c r="G1" s="148"/>
      <c r="H1" s="148"/>
      <c r="I1" s="148"/>
      <c r="J1" s="148"/>
    </row>
    <row r="2" spans="2:10">
      <c r="B2" s="611"/>
      <c r="C2" s="611"/>
      <c r="D2" s="611"/>
      <c r="E2" s="611"/>
      <c r="F2" s="611"/>
      <c r="G2" s="611"/>
      <c r="H2" s="611"/>
      <c r="I2" s="611"/>
      <c r="J2" s="611"/>
    </row>
    <row r="3" spans="2:10">
      <c r="B3" s="341" t="s">
        <v>37</v>
      </c>
      <c r="C3" s="341"/>
      <c r="D3" s="341"/>
      <c r="E3" s="612" t="s">
        <v>1089</v>
      </c>
      <c r="F3" s="612"/>
      <c r="G3" s="612"/>
      <c r="H3" s="403"/>
    </row>
    <row r="4" spans="2:10" ht="17.25" thickBot="1">
      <c r="B4" s="404" t="s">
        <v>123</v>
      </c>
      <c r="C4" s="404"/>
      <c r="D4" s="405" t="s">
        <v>124</v>
      </c>
      <c r="E4" s="405"/>
      <c r="F4" s="405" t="s">
        <v>125</v>
      </c>
      <c r="G4" s="738" t="s">
        <v>611</v>
      </c>
      <c r="H4" s="739"/>
      <c r="I4" s="740"/>
      <c r="J4" s="405" t="s">
        <v>96</v>
      </c>
    </row>
    <row r="5" spans="2:10" ht="17.25" thickTop="1">
      <c r="B5" s="406">
        <v>136884108</v>
      </c>
      <c r="C5" s="407"/>
      <c r="D5" s="406"/>
      <c r="E5" s="407"/>
      <c r="F5" s="406">
        <f>-(E10+E11)</f>
        <v>5592789</v>
      </c>
      <c r="G5" s="741">
        <f>B5+D5-F5</f>
        <v>131291319</v>
      </c>
      <c r="H5" s="741"/>
      <c r="I5" s="742"/>
      <c r="J5" s="408"/>
    </row>
    <row r="6" spans="2:10">
      <c r="B6" s="415"/>
      <c r="C6" s="415"/>
      <c r="D6" s="415"/>
      <c r="E6" s="415"/>
      <c r="F6" s="415"/>
      <c r="G6" s="415"/>
      <c r="H6" s="415"/>
      <c r="I6" s="415"/>
      <c r="J6" s="415"/>
    </row>
    <row r="7" spans="2:10">
      <c r="B7" s="409" t="s">
        <v>628</v>
      </c>
      <c r="C7" s="415"/>
      <c r="D7" s="415"/>
      <c r="E7" s="415"/>
      <c r="F7" s="415"/>
      <c r="G7" s="415"/>
      <c r="H7" s="415"/>
      <c r="I7" s="415"/>
      <c r="J7" s="410"/>
    </row>
    <row r="8" spans="2:10">
      <c r="B8" s="411" t="s">
        <v>817</v>
      </c>
      <c r="C8" s="412"/>
      <c r="D8" s="616" t="s">
        <v>615</v>
      </c>
      <c r="E8" s="413">
        <f>B5</f>
        <v>136884108</v>
      </c>
      <c r="F8" s="413" t="s">
        <v>1247</v>
      </c>
      <c r="G8" s="413"/>
      <c r="H8" s="413"/>
      <c r="I8" s="413"/>
      <c r="J8" s="414"/>
    </row>
    <row r="9" spans="2:10">
      <c r="B9" s="426"/>
      <c r="C9" s="415"/>
      <c r="D9" s="415"/>
      <c r="E9" s="416"/>
      <c r="F9" s="416"/>
      <c r="G9" s="416"/>
      <c r="H9" s="416"/>
      <c r="I9" s="416"/>
      <c r="J9" s="417"/>
    </row>
    <row r="10" spans="2:10">
      <c r="B10" s="426" t="s">
        <v>815</v>
      </c>
      <c r="C10" s="415"/>
      <c r="D10" s="415" t="s">
        <v>615</v>
      </c>
      <c r="E10" s="416">
        <v>-13456329</v>
      </c>
      <c r="F10" s="416"/>
      <c r="G10" s="416"/>
      <c r="H10" s="416"/>
      <c r="I10" s="416"/>
      <c r="J10" s="417"/>
    </row>
    <row r="11" spans="2:10">
      <c r="B11" s="426" t="s">
        <v>814</v>
      </c>
      <c r="C11" s="415"/>
      <c r="D11" s="415" t="s">
        <v>615</v>
      </c>
      <c r="E11" s="416">
        <v>7863540</v>
      </c>
      <c r="F11" s="416"/>
      <c r="G11" s="416"/>
      <c r="H11" s="416"/>
      <c r="I11" s="416"/>
      <c r="J11" s="417"/>
    </row>
    <row r="12" spans="2:10">
      <c r="B12" s="426"/>
      <c r="C12" s="415"/>
      <c r="D12" s="415" t="s">
        <v>615</v>
      </c>
      <c r="E12" s="416"/>
      <c r="F12" s="416"/>
      <c r="G12" s="416"/>
      <c r="H12" s="416"/>
      <c r="I12" s="416"/>
      <c r="J12" s="417"/>
    </row>
    <row r="13" spans="2:10">
      <c r="B13" s="426"/>
      <c r="C13" s="415"/>
      <c r="D13" s="415"/>
      <c r="E13" s="427"/>
      <c r="F13" s="416"/>
      <c r="G13" s="416"/>
      <c r="H13" s="416"/>
      <c r="I13" s="416"/>
      <c r="J13" s="417"/>
    </row>
    <row r="14" spans="2:10">
      <c r="B14" s="428"/>
      <c r="C14" s="429"/>
      <c r="D14" s="415"/>
      <c r="E14" s="427"/>
      <c r="F14" s="416"/>
      <c r="G14" s="416"/>
      <c r="H14" s="416"/>
      <c r="I14" s="416"/>
      <c r="J14" s="417"/>
    </row>
    <row r="15" spans="2:10">
      <c r="B15" s="430"/>
      <c r="C15" s="416"/>
      <c r="D15" s="416"/>
      <c r="E15" s="416"/>
      <c r="F15" s="416"/>
      <c r="G15" s="416"/>
      <c r="H15" s="416"/>
      <c r="I15" s="416"/>
      <c r="J15" s="417"/>
    </row>
    <row r="16" spans="2:10">
      <c r="B16" s="411" t="s">
        <v>816</v>
      </c>
      <c r="C16" s="415"/>
      <c r="D16" s="415" t="s">
        <v>615</v>
      </c>
      <c r="E16" s="416">
        <f>E8+E10+E11+E12-E14</f>
        <v>131291319</v>
      </c>
      <c r="F16" s="416"/>
      <c r="G16" s="416"/>
      <c r="H16" s="416"/>
      <c r="I16" s="416"/>
      <c r="J16" s="417"/>
    </row>
    <row r="17" spans="2:10">
      <c r="B17" s="418"/>
      <c r="C17" s="419"/>
      <c r="D17" s="419"/>
      <c r="E17" s="419"/>
      <c r="F17" s="419"/>
      <c r="G17" s="419"/>
      <c r="H17" s="419"/>
      <c r="I17" s="419"/>
      <c r="J17" s="420"/>
    </row>
    <row r="20" spans="2:10">
      <c r="E20" s="3"/>
    </row>
    <row r="21" spans="2:10">
      <c r="E21" s="528"/>
    </row>
    <row r="22" spans="2:10">
      <c r="E22" s="528">
        <f>'[23]재무상태표 '!D73</f>
        <v>101856606</v>
      </c>
    </row>
    <row r="23" spans="2:10">
      <c r="E23" s="527">
        <f>'[23]재무상태표 '!D64</f>
        <v>29434713</v>
      </c>
    </row>
    <row r="24" spans="2:10">
      <c r="E24" s="527"/>
    </row>
    <row r="25" spans="2:10">
      <c r="E25" s="527">
        <f>SUM(E22:E23)</f>
        <v>131291319</v>
      </c>
    </row>
  </sheetData>
  <mergeCells count="2">
    <mergeCell ref="G4:I4"/>
    <mergeCell ref="G5:I5"/>
  </mergeCells>
  <phoneticPr fontId="4" type="noConversion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5"/>
  <sheetViews>
    <sheetView topLeftCell="A52" zoomScaleNormal="100" workbookViewId="0">
      <selection activeCell="B84" sqref="B84"/>
    </sheetView>
  </sheetViews>
  <sheetFormatPr defaultRowHeight="16.5"/>
  <cols>
    <col min="1" max="1" width="29.25" customWidth="1"/>
    <col min="2" max="2" width="30.125" customWidth="1"/>
    <col min="3" max="3" width="18.375" bestFit="1" customWidth="1"/>
    <col min="4" max="4" width="20.5" bestFit="1" customWidth="1"/>
    <col min="5" max="6" width="17.25" bestFit="1" customWidth="1"/>
    <col min="8" max="8" width="12.75" bestFit="1" customWidth="1"/>
    <col min="9" max="9" width="12.125" bestFit="1" customWidth="1"/>
  </cols>
  <sheetData>
    <row r="1" spans="1:6" ht="25.5">
      <c r="A1" s="673" t="s">
        <v>58</v>
      </c>
      <c r="B1" s="673"/>
      <c r="C1" s="673"/>
      <c r="D1" s="673"/>
      <c r="E1" s="673"/>
      <c r="F1" s="673"/>
    </row>
    <row r="2" spans="1:6" ht="17.25" customHeight="1">
      <c r="A2" s="608"/>
      <c r="B2" s="608"/>
      <c r="C2" s="608"/>
      <c r="D2" s="608"/>
      <c r="E2" s="608"/>
      <c r="F2" s="608"/>
    </row>
    <row r="3" spans="1:6" ht="18" customHeight="1">
      <c r="A3" s="76" t="s">
        <v>37</v>
      </c>
      <c r="B3" s="674"/>
      <c r="C3" s="674"/>
      <c r="D3" s="674"/>
      <c r="E3" s="607"/>
      <c r="F3" s="77" t="s">
        <v>60</v>
      </c>
    </row>
    <row r="4" spans="1:6" ht="17.25" thickBot="1">
      <c r="A4" s="78" t="s">
        <v>1113</v>
      </c>
      <c r="B4" s="79" t="s">
        <v>61</v>
      </c>
      <c r="C4" s="79" t="s">
        <v>1114</v>
      </c>
      <c r="D4" s="80" t="s">
        <v>62</v>
      </c>
      <c r="E4" s="79" t="s">
        <v>63</v>
      </c>
      <c r="F4" s="79" t="s">
        <v>64</v>
      </c>
    </row>
    <row r="5" spans="1:6" ht="17.25" thickTop="1">
      <c r="A5" s="81" t="s">
        <v>65</v>
      </c>
      <c r="B5" s="82">
        <v>4627030000</v>
      </c>
      <c r="C5" s="82">
        <v>34182599830</v>
      </c>
      <c r="D5" s="82"/>
      <c r="E5" s="82">
        <v>-366522297</v>
      </c>
      <c r="F5" s="82">
        <f t="shared" ref="F5:F11" si="0">SUM(B5:E5)</f>
        <v>38443107533</v>
      </c>
    </row>
    <row r="6" spans="1:6">
      <c r="A6" s="83" t="s">
        <v>1115</v>
      </c>
      <c r="B6" s="84"/>
      <c r="C6" s="84"/>
      <c r="D6" s="84"/>
      <c r="E6" s="84"/>
      <c r="F6" s="84"/>
    </row>
    <row r="7" spans="1:6">
      <c r="A7" s="85" t="s">
        <v>67</v>
      </c>
      <c r="B7" s="86"/>
      <c r="C7" s="86"/>
      <c r="D7" s="86"/>
      <c r="E7" s="86">
        <v>5641520276</v>
      </c>
      <c r="F7" s="86">
        <f t="shared" si="0"/>
        <v>5641520276</v>
      </c>
    </row>
    <row r="8" spans="1:6">
      <c r="A8" s="85" t="s">
        <v>68</v>
      </c>
      <c r="B8" s="86"/>
      <c r="C8" s="86"/>
      <c r="D8" s="86"/>
      <c r="E8" s="86">
        <v>-64454885</v>
      </c>
      <c r="F8" s="86">
        <f t="shared" si="0"/>
        <v>-64454885</v>
      </c>
    </row>
    <row r="9" spans="1:6">
      <c r="A9" s="85" t="s">
        <v>1116</v>
      </c>
      <c r="B9" s="86"/>
      <c r="C9" s="86"/>
      <c r="D9" s="86"/>
      <c r="E9" s="86"/>
      <c r="F9" s="86"/>
    </row>
    <row r="10" spans="1:6">
      <c r="A10" s="85" t="s">
        <v>70</v>
      </c>
      <c r="B10" s="86"/>
      <c r="C10" s="86">
        <v>-24798740</v>
      </c>
      <c r="D10" s="86"/>
      <c r="E10" s="86"/>
      <c r="F10" s="86">
        <f t="shared" si="0"/>
        <v>-24798740</v>
      </c>
    </row>
    <row r="11" spans="1:6">
      <c r="A11" s="87" t="s">
        <v>71</v>
      </c>
      <c r="B11" s="88">
        <f>SUM(B5:B10)</f>
        <v>4627030000</v>
      </c>
      <c r="C11" s="88">
        <f>SUM(C5:C10)</f>
        <v>34157801090</v>
      </c>
      <c r="D11" s="88"/>
      <c r="E11" s="88">
        <f>SUM(E5:E10)</f>
        <v>5210543094</v>
      </c>
      <c r="F11" s="88">
        <f t="shared" si="0"/>
        <v>43995374184</v>
      </c>
    </row>
    <row r="12" spans="1:6">
      <c r="A12" s="85" t="s">
        <v>72</v>
      </c>
      <c r="B12" s="86">
        <v>4627030000</v>
      </c>
      <c r="C12" s="86">
        <v>34157801090</v>
      </c>
      <c r="D12" s="86"/>
      <c r="E12" s="86">
        <v>5210543094</v>
      </c>
      <c r="F12" s="86">
        <f>SUM(B12:E12)</f>
        <v>43995374184</v>
      </c>
    </row>
    <row r="13" spans="1:6">
      <c r="A13" s="85" t="s">
        <v>66</v>
      </c>
      <c r="B13" s="86"/>
      <c r="C13" s="86"/>
      <c r="D13" s="86"/>
      <c r="E13" s="86"/>
      <c r="F13" s="86"/>
    </row>
    <row r="14" spans="1:6">
      <c r="A14" s="85" t="s">
        <v>1117</v>
      </c>
      <c r="B14" s="86"/>
      <c r="C14" s="86"/>
      <c r="D14" s="86"/>
      <c r="E14" s="86">
        <v>2750274083</v>
      </c>
      <c r="F14" s="86">
        <f>SUM(B14:E14)</f>
        <v>2750274083</v>
      </c>
    </row>
    <row r="15" spans="1:6">
      <c r="A15" s="85" t="s">
        <v>68</v>
      </c>
      <c r="B15" s="86"/>
      <c r="C15" s="86"/>
      <c r="D15" s="86"/>
      <c r="E15" s="86">
        <v>94261339</v>
      </c>
      <c r="F15" s="86">
        <f>SUM(B15:E15)</f>
        <v>94261339</v>
      </c>
    </row>
    <row r="16" spans="1:6">
      <c r="A16" s="85" t="s">
        <v>1116</v>
      </c>
      <c r="B16" s="86"/>
      <c r="C16" s="86"/>
      <c r="D16" s="86"/>
      <c r="E16" s="86"/>
      <c r="F16" s="86"/>
    </row>
    <row r="17" spans="1:6">
      <c r="A17" s="85" t="s">
        <v>1118</v>
      </c>
      <c r="B17" s="86"/>
      <c r="C17" s="86"/>
      <c r="D17" s="86"/>
      <c r="E17" s="86">
        <v>-4000000000</v>
      </c>
      <c r="F17" s="86">
        <f>SUM(B17:E17)</f>
        <v>-4000000000</v>
      </c>
    </row>
    <row r="18" spans="1:6">
      <c r="A18" s="87" t="s">
        <v>1119</v>
      </c>
      <c r="B18" s="88">
        <f>SUM(B12:B17)</f>
        <v>4627030000</v>
      </c>
      <c r="C18" s="88">
        <f>SUM(C12:C17)</f>
        <v>34157801090</v>
      </c>
      <c r="D18" s="88"/>
      <c r="E18" s="88">
        <f>SUM(E12:E17)</f>
        <v>4055078516</v>
      </c>
      <c r="F18" s="88">
        <f>SUM(B18:E18)</f>
        <v>42839909606</v>
      </c>
    </row>
    <row r="19" spans="1:6">
      <c r="A19" s="85" t="s">
        <v>1120</v>
      </c>
      <c r="B19" s="86">
        <v>4627030000</v>
      </c>
      <c r="C19" s="86">
        <v>34157801090</v>
      </c>
      <c r="D19" s="86"/>
      <c r="E19" s="86">
        <v>4055078516</v>
      </c>
      <c r="F19" s="86">
        <f>SUM(B19:E19)</f>
        <v>42839909606</v>
      </c>
    </row>
    <row r="20" spans="1:6">
      <c r="A20" s="85" t="s">
        <v>66</v>
      </c>
      <c r="B20" s="86"/>
      <c r="C20" s="86"/>
      <c r="D20" s="86"/>
      <c r="E20" s="86"/>
      <c r="F20" s="86"/>
    </row>
    <row r="21" spans="1:6">
      <c r="A21" s="85" t="s">
        <v>67</v>
      </c>
      <c r="B21" s="86"/>
      <c r="C21" s="86"/>
      <c r="D21" s="86"/>
      <c r="E21" s="86">
        <v>3065027230</v>
      </c>
      <c r="F21" s="86">
        <f>SUM(B21:E21)</f>
        <v>3065027230</v>
      </c>
    </row>
    <row r="22" spans="1:6">
      <c r="A22" s="85" t="s">
        <v>68</v>
      </c>
      <c r="B22" s="86"/>
      <c r="C22" s="86"/>
      <c r="D22" s="86"/>
      <c r="E22" s="86">
        <v>-29761834</v>
      </c>
      <c r="F22" s="86">
        <f>SUM(B22:E22)</f>
        <v>-29761834</v>
      </c>
    </row>
    <row r="23" spans="1:6">
      <c r="A23" s="85" t="s">
        <v>1121</v>
      </c>
      <c r="B23" s="86"/>
      <c r="C23" s="86"/>
      <c r="D23" s="86"/>
      <c r="E23" s="86"/>
      <c r="F23" s="86"/>
    </row>
    <row r="24" spans="1:6">
      <c r="A24" s="85" t="s">
        <v>73</v>
      </c>
      <c r="B24" s="86"/>
      <c r="C24" s="86"/>
      <c r="D24" s="86"/>
      <c r="E24" s="86">
        <v>-3000000000</v>
      </c>
      <c r="F24" s="86">
        <f>SUM(B24:E24)</f>
        <v>-3000000000</v>
      </c>
    </row>
    <row r="25" spans="1:6">
      <c r="A25" s="89" t="s">
        <v>1122</v>
      </c>
      <c r="B25" s="90"/>
      <c r="C25" s="90">
        <v>-27000000000</v>
      </c>
      <c r="D25" s="90"/>
      <c r="E25" s="90">
        <v>27000000000</v>
      </c>
      <c r="F25" s="90">
        <f>SUM(B25:E25)</f>
        <v>0</v>
      </c>
    </row>
    <row r="26" spans="1:6">
      <c r="A26" s="87" t="s">
        <v>1123</v>
      </c>
      <c r="B26" s="88">
        <f>SUM(B19:B25)</f>
        <v>4627030000</v>
      </c>
      <c r="C26" s="88">
        <f>SUM(C19:C25)</f>
        <v>7157801090</v>
      </c>
      <c r="D26" s="88"/>
      <c r="E26" s="88">
        <f>SUM(E19:E25)</f>
        <v>31090343912</v>
      </c>
      <c r="F26" s="88">
        <f>SUM(B26:E26)</f>
        <v>42875175002</v>
      </c>
    </row>
    <row r="27" spans="1:6">
      <c r="A27" s="85" t="s">
        <v>1124</v>
      </c>
      <c r="B27" s="86">
        <v>4627030000</v>
      </c>
      <c r="C27" s="86">
        <v>7157801090</v>
      </c>
      <c r="D27" s="86"/>
      <c r="E27" s="86">
        <v>31090343912</v>
      </c>
      <c r="F27" s="86">
        <f>SUM(B27:E27)</f>
        <v>42875175002</v>
      </c>
    </row>
    <row r="28" spans="1:6">
      <c r="A28" s="85" t="s">
        <v>66</v>
      </c>
      <c r="B28" s="86"/>
      <c r="C28" s="86"/>
      <c r="D28" s="86"/>
      <c r="E28" s="86"/>
      <c r="F28" s="86"/>
    </row>
    <row r="29" spans="1:6">
      <c r="A29" s="85" t="s">
        <v>67</v>
      </c>
      <c r="B29" s="86"/>
      <c r="C29" s="86"/>
      <c r="D29" s="86"/>
      <c r="E29" s="86">
        <v>1259569787</v>
      </c>
      <c r="F29" s="86">
        <f>SUM(B29:E29)</f>
        <v>1259569787</v>
      </c>
    </row>
    <row r="30" spans="1:6">
      <c r="A30" s="85" t="s">
        <v>1125</v>
      </c>
      <c r="B30" s="86"/>
      <c r="C30" s="86"/>
      <c r="D30" s="86"/>
      <c r="E30" s="86">
        <f>-6887476+1515245</f>
        <v>-5372231</v>
      </c>
      <c r="F30" s="86">
        <f>SUM(B30:E30)</f>
        <v>-5372231</v>
      </c>
    </row>
    <row r="31" spans="1:6">
      <c r="A31" s="85" t="s">
        <v>69</v>
      </c>
      <c r="B31" s="86"/>
      <c r="C31" s="86"/>
      <c r="D31" s="86"/>
      <c r="E31" s="86"/>
      <c r="F31" s="86"/>
    </row>
    <row r="32" spans="1:6">
      <c r="A32" s="85" t="s">
        <v>73</v>
      </c>
      <c r="B32" s="86"/>
      <c r="C32" s="86"/>
      <c r="D32" s="86"/>
      <c r="E32" s="86">
        <v>-3000000000</v>
      </c>
      <c r="F32" s="86">
        <f>SUM(B32:E32)</f>
        <v>-3000000000</v>
      </c>
    </row>
    <row r="33" spans="1:9">
      <c r="A33" s="87" t="s">
        <v>1126</v>
      </c>
      <c r="B33" s="88">
        <f>SUM(B27:B32)</f>
        <v>4627030000</v>
      </c>
      <c r="C33" s="88">
        <f>SUM(C27:C32)</f>
        <v>7157801090</v>
      </c>
      <c r="D33" s="88"/>
      <c r="E33" s="88">
        <f>SUM(E27:E32)</f>
        <v>29344541468</v>
      </c>
      <c r="F33" s="88">
        <f>SUM(B33:E33)</f>
        <v>41129372558</v>
      </c>
    </row>
    <row r="34" spans="1:9">
      <c r="A34" s="85" t="s">
        <v>74</v>
      </c>
      <c r="B34" s="86">
        <v>4627030000</v>
      </c>
      <c r="C34" s="86">
        <v>7157801090</v>
      </c>
      <c r="D34" s="86"/>
      <c r="E34" s="86">
        <v>29344541468</v>
      </c>
      <c r="F34" s="86">
        <v>41129372558</v>
      </c>
    </row>
    <row r="35" spans="1:9">
      <c r="A35" s="85" t="s">
        <v>66</v>
      </c>
      <c r="B35" s="86"/>
      <c r="C35" s="86"/>
      <c r="D35" s="86"/>
      <c r="E35" s="86"/>
      <c r="F35" s="86"/>
    </row>
    <row r="36" spans="1:9">
      <c r="A36" s="85" t="s">
        <v>67</v>
      </c>
      <c r="B36" s="86"/>
      <c r="C36" s="86"/>
      <c r="D36" s="86"/>
      <c r="E36" s="86">
        <v>875341184</v>
      </c>
      <c r="F36" s="86">
        <f>SUM(B36:E36)</f>
        <v>875341184</v>
      </c>
    </row>
    <row r="37" spans="1:9">
      <c r="A37" s="85" t="s">
        <v>68</v>
      </c>
      <c r="B37" s="86"/>
      <c r="C37" s="86"/>
      <c r="D37" s="86"/>
      <c r="E37" s="86">
        <v>-15671822</v>
      </c>
      <c r="F37" s="86">
        <f>SUM(B37:E37)</f>
        <v>-15671822</v>
      </c>
    </row>
    <row r="38" spans="1:9">
      <c r="A38" s="85" t="s">
        <v>1121</v>
      </c>
      <c r="B38" s="86"/>
      <c r="C38" s="86"/>
      <c r="D38" s="86"/>
      <c r="E38" s="86"/>
      <c r="F38" s="86"/>
    </row>
    <row r="39" spans="1:9">
      <c r="A39" s="85" t="s">
        <v>1118</v>
      </c>
      <c r="B39" s="86"/>
      <c r="C39" s="86"/>
      <c r="D39" s="86"/>
      <c r="E39" s="86">
        <v>0</v>
      </c>
      <c r="F39" s="86">
        <f>SUM(B39:E39)</f>
        <v>0</v>
      </c>
    </row>
    <row r="40" spans="1:9">
      <c r="A40" s="87" t="s">
        <v>75</v>
      </c>
      <c r="B40" s="88">
        <f>SUM(B34:B39)</f>
        <v>4627030000</v>
      </c>
      <c r="C40" s="88">
        <f>SUM(C34:C39)</f>
        <v>7157801090</v>
      </c>
      <c r="D40" s="88"/>
      <c r="E40" s="88">
        <f>SUM(E34:E39)</f>
        <v>30204210830</v>
      </c>
      <c r="F40" s="88">
        <f>SUM(B40:E40)</f>
        <v>41989041920</v>
      </c>
    </row>
    <row r="41" spans="1:9">
      <c r="A41" s="85" t="s">
        <v>818</v>
      </c>
      <c r="B41" s="86">
        <v>4627030000</v>
      </c>
      <c r="C41" s="86">
        <v>7157801090</v>
      </c>
      <c r="D41" s="86"/>
      <c r="E41" s="86">
        <v>30204210830</v>
      </c>
      <c r="F41" s="86">
        <v>41989041920</v>
      </c>
    </row>
    <row r="42" spans="1:9">
      <c r="A42" s="85" t="s">
        <v>66</v>
      </c>
      <c r="B42" s="86"/>
      <c r="C42" s="86"/>
      <c r="D42" s="86"/>
      <c r="E42" s="86"/>
      <c r="F42" s="86"/>
    </row>
    <row r="43" spans="1:9">
      <c r="A43" s="85" t="s">
        <v>67</v>
      </c>
      <c r="B43" s="86"/>
      <c r="C43" s="86"/>
      <c r="D43" s="86"/>
      <c r="E43" s="86">
        <v>-502260960</v>
      </c>
      <c r="F43" s="86">
        <f>SUM(B43:E43)</f>
        <v>-502260960</v>
      </c>
    </row>
    <row r="44" spans="1:9">
      <c r="A44" s="85" t="s">
        <v>1125</v>
      </c>
      <c r="B44" s="86"/>
      <c r="C44" s="86"/>
      <c r="D44" s="86"/>
      <c r="E44" s="86">
        <v>-77496469</v>
      </c>
      <c r="F44" s="86">
        <f>SUM(B44:E44)</f>
        <v>-77496469</v>
      </c>
    </row>
    <row r="45" spans="1:9">
      <c r="A45" s="85" t="s">
        <v>69</v>
      </c>
      <c r="B45" s="86"/>
      <c r="C45" s="86"/>
      <c r="D45" s="86"/>
      <c r="E45" s="86"/>
      <c r="F45" s="86"/>
    </row>
    <row r="46" spans="1:9">
      <c r="A46" s="85" t="s">
        <v>73</v>
      </c>
      <c r="B46" s="86"/>
      <c r="C46" s="86"/>
      <c r="D46" s="86"/>
      <c r="E46" s="86">
        <v>-6000000000</v>
      </c>
      <c r="F46" s="86">
        <f>SUM(B46:E46)</f>
        <v>-6000000000</v>
      </c>
    </row>
    <row r="47" spans="1:9">
      <c r="A47" s="87" t="s">
        <v>821</v>
      </c>
      <c r="B47" s="88">
        <f>SUM(B41:B46)</f>
        <v>4627030000</v>
      </c>
      <c r="C47" s="88">
        <f>SUM(C41:C46)</f>
        <v>7157801090</v>
      </c>
      <c r="D47" s="88"/>
      <c r="E47" s="88">
        <f>SUM(E41:E46)</f>
        <v>23624453401</v>
      </c>
      <c r="F47" s="88">
        <f>SUM(B47:E47)</f>
        <v>35409284491</v>
      </c>
      <c r="I47" s="531"/>
    </row>
    <row r="48" spans="1:9">
      <c r="A48" s="85" t="s">
        <v>819</v>
      </c>
      <c r="B48" s="86">
        <v>4627030000</v>
      </c>
      <c r="C48" s="86">
        <v>7157801090</v>
      </c>
      <c r="D48" s="86"/>
      <c r="E48" s="86">
        <v>23624453401</v>
      </c>
      <c r="F48" s="86">
        <v>35409284491</v>
      </c>
    </row>
    <row r="49" spans="1:9">
      <c r="A49" s="85" t="s">
        <v>1127</v>
      </c>
      <c r="B49" s="86"/>
      <c r="C49" s="86"/>
      <c r="D49" s="86"/>
      <c r="E49" s="86"/>
      <c r="F49" s="86"/>
    </row>
    <row r="50" spans="1:9">
      <c r="A50" s="85" t="s">
        <v>67</v>
      </c>
      <c r="B50" s="86"/>
      <c r="C50" s="86"/>
      <c r="D50" s="86"/>
      <c r="E50" s="86">
        <v>-1069341752</v>
      </c>
      <c r="F50" s="86">
        <f>SUM(B50:E50)</f>
        <v>-1069341752</v>
      </c>
    </row>
    <row r="51" spans="1:9">
      <c r="A51" s="85" t="s">
        <v>68</v>
      </c>
      <c r="B51" s="86"/>
      <c r="C51" s="86"/>
      <c r="D51" s="86"/>
      <c r="E51" s="86">
        <v>4274182</v>
      </c>
      <c r="F51" s="86">
        <f>SUM(B51:E51)</f>
        <v>4274182</v>
      </c>
    </row>
    <row r="52" spans="1:9">
      <c r="A52" s="85" t="s">
        <v>1121</v>
      </c>
      <c r="B52" s="86"/>
      <c r="C52" s="86"/>
      <c r="D52" s="86"/>
      <c r="E52" s="86"/>
      <c r="F52" s="86"/>
    </row>
    <row r="53" spans="1:9">
      <c r="A53" s="85" t="s">
        <v>73</v>
      </c>
      <c r="B53" s="86"/>
      <c r="C53" s="86"/>
      <c r="D53" s="86"/>
      <c r="E53" s="86">
        <v>-2000000000</v>
      </c>
      <c r="F53" s="86">
        <f>SUM(B53:E53)</f>
        <v>-2000000000</v>
      </c>
    </row>
    <row r="54" spans="1:9">
      <c r="A54" s="87" t="s">
        <v>820</v>
      </c>
      <c r="B54" s="88">
        <f>SUM(B48:B53)</f>
        <v>4627030000</v>
      </c>
      <c r="C54" s="88">
        <f>SUM(C48:C53)</f>
        <v>7157801090</v>
      </c>
      <c r="D54" s="88"/>
      <c r="E54" s="88">
        <f>SUM(E48:E53)</f>
        <v>20559385831</v>
      </c>
      <c r="F54" s="88">
        <f>SUM(B54:E54)</f>
        <v>32344216921</v>
      </c>
      <c r="I54" s="531"/>
    </row>
    <row r="55" spans="1:9">
      <c r="A55" s="85" t="s">
        <v>918</v>
      </c>
      <c r="B55" s="86">
        <v>4627030000</v>
      </c>
      <c r="C55" s="86">
        <v>7157801090</v>
      </c>
      <c r="D55" s="86"/>
      <c r="E55" s="86">
        <v>20559385831</v>
      </c>
      <c r="F55" s="86">
        <v>32344216921</v>
      </c>
    </row>
    <row r="56" spans="1:9">
      <c r="A56" s="85" t="s">
        <v>66</v>
      </c>
      <c r="B56" s="86"/>
      <c r="C56" s="86"/>
      <c r="D56" s="86"/>
      <c r="E56" s="86"/>
      <c r="F56" s="86"/>
    </row>
    <row r="57" spans="1:9">
      <c r="A57" s="85" t="s">
        <v>67</v>
      </c>
      <c r="B57" s="86"/>
      <c r="C57" s="86"/>
      <c r="D57" s="86"/>
      <c r="E57" s="86">
        <v>1330458083</v>
      </c>
      <c r="F57" s="86">
        <f>SUM(B57:E57)</f>
        <v>1330458083</v>
      </c>
    </row>
    <row r="58" spans="1:9">
      <c r="A58" s="85" t="s">
        <v>68</v>
      </c>
      <c r="B58" s="86"/>
      <c r="C58" s="86"/>
      <c r="D58" s="86"/>
      <c r="E58" s="68">
        <v>-24883771</v>
      </c>
      <c r="F58" s="86">
        <f>SUM(B58:E58)</f>
        <v>-24883771</v>
      </c>
    </row>
    <row r="59" spans="1:9">
      <c r="A59" s="85" t="s">
        <v>69</v>
      </c>
      <c r="B59" s="86"/>
      <c r="C59" s="86"/>
      <c r="D59" s="86"/>
      <c r="E59" s="86"/>
      <c r="F59" s="86"/>
    </row>
    <row r="60" spans="1:9">
      <c r="A60" s="85" t="s">
        <v>73</v>
      </c>
      <c r="B60" s="86"/>
      <c r="C60" s="86"/>
      <c r="D60" s="86"/>
      <c r="E60" s="86"/>
      <c r="F60" s="86">
        <f>SUM(B60:E60)</f>
        <v>0</v>
      </c>
    </row>
    <row r="61" spans="1:9">
      <c r="A61" s="87" t="s">
        <v>1128</v>
      </c>
      <c r="B61" s="88">
        <f>SUM(B55:B60)</f>
        <v>4627030000</v>
      </c>
      <c r="C61" s="88">
        <f>SUM(C55:C60)</f>
        <v>7157801090</v>
      </c>
      <c r="D61" s="88"/>
      <c r="E61" s="88">
        <f>SUM(E55:E60)</f>
        <v>21864960143</v>
      </c>
      <c r="F61" s="88">
        <f>SUM(B61:E61)</f>
        <v>33649791233</v>
      </c>
      <c r="I61" s="531"/>
    </row>
    <row r="62" spans="1:9">
      <c r="A62" s="85" t="s">
        <v>1129</v>
      </c>
      <c r="B62" s="86">
        <v>4627030000</v>
      </c>
      <c r="C62" s="86">
        <v>7157801090</v>
      </c>
      <c r="D62" s="86"/>
      <c r="E62" s="86">
        <f>E61</f>
        <v>21864960143</v>
      </c>
      <c r="F62" s="86">
        <f>SUM(B62:E62)</f>
        <v>33649791233</v>
      </c>
    </row>
    <row r="63" spans="1:9">
      <c r="A63" s="85" t="s">
        <v>1127</v>
      </c>
      <c r="B63" s="86"/>
      <c r="C63" s="86"/>
      <c r="D63" s="86"/>
      <c r="E63" s="86"/>
      <c r="F63" s="86">
        <f t="shared" ref="F63:F67" si="1">SUM(B63:E63)</f>
        <v>0</v>
      </c>
    </row>
    <row r="64" spans="1:9">
      <c r="A64" s="85" t="s">
        <v>1130</v>
      </c>
      <c r="B64" s="86"/>
      <c r="C64" s="86"/>
      <c r="D64" s="86"/>
      <c r="E64" s="86">
        <v>-215206026</v>
      </c>
      <c r="F64" s="86">
        <f t="shared" si="1"/>
        <v>-215206026</v>
      </c>
    </row>
    <row r="65" spans="1:6">
      <c r="A65" s="85" t="s">
        <v>1131</v>
      </c>
      <c r="B65" s="86"/>
      <c r="C65" s="86"/>
      <c r="D65" s="86"/>
      <c r="E65" s="68">
        <v>117979228</v>
      </c>
      <c r="F65" s="86">
        <f t="shared" si="1"/>
        <v>117979228</v>
      </c>
    </row>
    <row r="66" spans="1:6">
      <c r="A66" s="85" t="s">
        <v>69</v>
      </c>
      <c r="B66" s="86"/>
      <c r="C66" s="86"/>
      <c r="D66" s="86"/>
      <c r="E66" s="86"/>
      <c r="F66" s="86">
        <f t="shared" si="1"/>
        <v>0</v>
      </c>
    </row>
    <row r="67" spans="1:6">
      <c r="A67" s="85" t="s">
        <v>1132</v>
      </c>
      <c r="B67" s="86"/>
      <c r="C67" s="86"/>
      <c r="D67" s="86"/>
      <c r="E67" s="86">
        <v>-1000000000</v>
      </c>
      <c r="F67" s="86">
        <f t="shared" si="1"/>
        <v>-1000000000</v>
      </c>
    </row>
    <row r="68" spans="1:6">
      <c r="A68" s="87" t="s">
        <v>1134</v>
      </c>
      <c r="B68" s="88">
        <f>SUM(B62:B67)</f>
        <v>4627030000</v>
      </c>
      <c r="C68" s="88">
        <f>SUM(C62:C67)</f>
        <v>7157801090</v>
      </c>
      <c r="D68" s="88"/>
      <c r="E68" s="88">
        <f>SUM(E62:E67)</f>
        <v>20767733345</v>
      </c>
      <c r="F68" s="88">
        <f>SUM(F62:F67)</f>
        <v>32552564435</v>
      </c>
    </row>
    <row r="69" spans="1:6">
      <c r="A69" s="85" t="s">
        <v>1135</v>
      </c>
      <c r="B69" s="86">
        <v>4627030000</v>
      </c>
      <c r="C69" s="86">
        <v>7157801090</v>
      </c>
      <c r="D69" s="86"/>
      <c r="E69" s="86">
        <f>E68</f>
        <v>20767733345</v>
      </c>
      <c r="F69" s="86">
        <f>SUM(B69:E69)</f>
        <v>32552564435</v>
      </c>
    </row>
    <row r="70" spans="1:6">
      <c r="A70" s="85" t="s">
        <v>66</v>
      </c>
      <c r="B70" s="86"/>
      <c r="C70" s="86"/>
      <c r="D70" s="86"/>
      <c r="E70" s="86"/>
      <c r="F70" s="86"/>
    </row>
    <row r="71" spans="1:6">
      <c r="A71" s="85" t="s">
        <v>1136</v>
      </c>
      <c r="B71" s="86"/>
      <c r="C71" s="86"/>
      <c r="D71" s="86"/>
      <c r="E71" s="86">
        <f>[23]손익계산서!D65</f>
        <v>-1294541945</v>
      </c>
      <c r="F71" s="86">
        <f>SUM(B71:E71)</f>
        <v>-1294541945</v>
      </c>
    </row>
    <row r="72" spans="1:6">
      <c r="A72" s="85" t="s">
        <v>68</v>
      </c>
      <c r="B72" s="86"/>
      <c r="C72" s="86"/>
      <c r="D72" s="86"/>
      <c r="E72" s="68">
        <f>[23]포괄손익계산서!C11</f>
        <v>-8498196</v>
      </c>
      <c r="F72" s="86">
        <f>SUM(B72:E72)</f>
        <v>-8498196</v>
      </c>
    </row>
    <row r="73" spans="1:6">
      <c r="A73" s="85" t="s">
        <v>1121</v>
      </c>
      <c r="B73" s="86"/>
      <c r="C73" s="86"/>
      <c r="D73" s="86"/>
      <c r="E73" s="86"/>
      <c r="F73" s="86"/>
    </row>
    <row r="74" spans="1:6">
      <c r="A74" s="85" t="s">
        <v>1137</v>
      </c>
      <c r="B74" s="86"/>
      <c r="C74" s="86"/>
      <c r="D74" s="86"/>
      <c r="E74" s="86"/>
      <c r="F74" s="86">
        <f>SUM(B74:E74)</f>
        <v>0</v>
      </c>
    </row>
    <row r="75" spans="1:6">
      <c r="A75" s="87" t="s">
        <v>1133</v>
      </c>
      <c r="B75" s="88">
        <f>SUM(B69:B74)</f>
        <v>4627030000</v>
      </c>
      <c r="C75" s="88">
        <f>SUM(C69:C74)</f>
        <v>7157801090</v>
      </c>
      <c r="D75" s="88"/>
      <c r="E75" s="88">
        <f>SUM(E69:E74)</f>
        <v>19464693204</v>
      </c>
      <c r="F75" s="88">
        <f>SUM(F69:F74)</f>
        <v>31249524294</v>
      </c>
    </row>
  </sheetData>
  <mergeCells count="2">
    <mergeCell ref="A1:F1"/>
    <mergeCell ref="B3:D3"/>
  </mergeCells>
  <phoneticPr fontId="4" type="noConversion"/>
  <pageMargins left="0.7" right="0.7" top="0.75" bottom="0.75" header="0.3" footer="0.3"/>
  <pageSetup paperSize="9" scale="5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opLeftCell="B1" workbookViewId="0">
      <selection activeCell="B2" sqref="B2:G2"/>
    </sheetView>
  </sheetViews>
  <sheetFormatPr defaultRowHeight="16.5"/>
  <cols>
    <col min="2" max="2" width="21.625" bestFit="1" customWidth="1"/>
    <col min="3" max="3" width="18.375" bestFit="1" customWidth="1"/>
    <col min="4" max="4" width="27.875" customWidth="1"/>
    <col min="5" max="5" width="17.25" bestFit="1" customWidth="1"/>
    <col min="6" max="6" width="18.375" bestFit="1" customWidth="1"/>
  </cols>
  <sheetData>
    <row r="2" spans="2:7" ht="20.25">
      <c r="B2" s="743" t="s">
        <v>630</v>
      </c>
      <c r="C2" s="743"/>
      <c r="D2" s="743"/>
      <c r="E2" s="743"/>
      <c r="F2" s="743"/>
      <c r="G2" s="743"/>
    </row>
    <row r="3" spans="2:7">
      <c r="B3" s="431"/>
      <c r="C3" s="431"/>
      <c r="D3" s="431"/>
      <c r="E3" s="431"/>
      <c r="F3" s="431"/>
      <c r="G3" s="431"/>
    </row>
    <row r="4" spans="2:7">
      <c r="B4" s="432" t="s">
        <v>59</v>
      </c>
      <c r="C4" s="433"/>
      <c r="D4" s="434" t="s">
        <v>1351</v>
      </c>
      <c r="E4" s="434"/>
      <c r="F4" s="434"/>
      <c r="G4" s="435"/>
    </row>
    <row r="5" spans="2:7">
      <c r="B5" s="436" t="s">
        <v>631</v>
      </c>
      <c r="C5" s="437" t="s">
        <v>632</v>
      </c>
      <c r="D5" s="437" t="s">
        <v>633</v>
      </c>
      <c r="E5" s="437" t="s">
        <v>634</v>
      </c>
      <c r="F5" s="437" t="s">
        <v>635</v>
      </c>
      <c r="G5" s="437" t="s">
        <v>103</v>
      </c>
    </row>
    <row r="6" spans="2:7" ht="17.25" thickTop="1">
      <c r="B6" s="438">
        <v>1</v>
      </c>
      <c r="C6" s="439">
        <v>1405437202</v>
      </c>
      <c r="D6" s="439">
        <v>1916063300</v>
      </c>
      <c r="E6" s="439">
        <v>783994100</v>
      </c>
      <c r="F6" s="440">
        <f>SUM(C6:E6)</f>
        <v>4105494602</v>
      </c>
      <c r="G6" s="441"/>
    </row>
    <row r="7" spans="2:7">
      <c r="B7" s="442">
        <v>2</v>
      </c>
      <c r="C7" s="443">
        <v>1121490616</v>
      </c>
      <c r="D7" s="443">
        <v>1563650300</v>
      </c>
      <c r="E7" s="443">
        <v>628859500</v>
      </c>
      <c r="F7" s="440">
        <f t="shared" ref="F7:F17" si="0">SUM(C7:E7)</f>
        <v>3314000416</v>
      </c>
      <c r="G7" s="445"/>
    </row>
    <row r="8" spans="2:7" ht="17.25" thickBot="1">
      <c r="B8" s="442">
        <v>3</v>
      </c>
      <c r="C8" s="443">
        <v>1419715825</v>
      </c>
      <c r="D8" s="443">
        <v>1472612600</v>
      </c>
      <c r="E8" s="443">
        <v>566189100</v>
      </c>
      <c r="F8" s="440">
        <f t="shared" si="0"/>
        <v>3458517525</v>
      </c>
      <c r="G8" s="444"/>
    </row>
    <row r="9" spans="2:7" ht="17.25" thickTop="1">
      <c r="B9" s="438">
        <v>4</v>
      </c>
      <c r="C9" s="443">
        <v>1089462826</v>
      </c>
      <c r="D9" s="443">
        <v>1259032700</v>
      </c>
      <c r="E9" s="443">
        <v>292813200</v>
      </c>
      <c r="F9" s="440">
        <f t="shared" si="0"/>
        <v>2641308726</v>
      </c>
      <c r="G9" s="440"/>
    </row>
    <row r="10" spans="2:7">
      <c r="B10" s="442">
        <v>5</v>
      </c>
      <c r="C10" s="443">
        <v>1218853401</v>
      </c>
      <c r="D10" s="443">
        <v>1236277300</v>
      </c>
      <c r="E10" s="443">
        <v>224552900</v>
      </c>
      <c r="F10" s="440">
        <f t="shared" si="0"/>
        <v>2679683601</v>
      </c>
      <c r="G10" s="444"/>
    </row>
    <row r="11" spans="2:7">
      <c r="B11" s="442">
        <v>6</v>
      </c>
      <c r="C11" s="443">
        <v>1199491049</v>
      </c>
      <c r="D11" s="443">
        <v>1317327800</v>
      </c>
      <c r="E11" s="443">
        <v>171155300</v>
      </c>
      <c r="F11" s="440">
        <f t="shared" si="0"/>
        <v>2687974149</v>
      </c>
      <c r="G11" s="444"/>
    </row>
    <row r="12" spans="2:7">
      <c r="B12" s="442">
        <v>7</v>
      </c>
      <c r="C12" s="443">
        <v>1133987388</v>
      </c>
      <c r="D12" s="443">
        <v>876056000</v>
      </c>
      <c r="E12" s="443">
        <v>164990700</v>
      </c>
      <c r="F12" s="440">
        <f t="shared" si="0"/>
        <v>2175034088</v>
      </c>
      <c r="G12" s="444"/>
    </row>
    <row r="13" spans="2:7">
      <c r="B13" s="442"/>
      <c r="C13" s="443"/>
      <c r="D13" s="443"/>
      <c r="E13" s="443"/>
      <c r="F13" s="440">
        <f t="shared" si="0"/>
        <v>0</v>
      </c>
      <c r="G13" s="444"/>
    </row>
    <row r="14" spans="2:7">
      <c r="B14" s="442"/>
      <c r="C14" s="443"/>
      <c r="D14" s="443"/>
      <c r="E14" s="443"/>
      <c r="F14" s="440">
        <f t="shared" si="0"/>
        <v>0</v>
      </c>
      <c r="G14" s="444"/>
    </row>
    <row r="15" spans="2:7">
      <c r="B15" s="442"/>
      <c r="C15" s="443"/>
      <c r="D15" s="443"/>
      <c r="E15" s="443"/>
      <c r="F15" s="440">
        <f t="shared" si="0"/>
        <v>0</v>
      </c>
      <c r="G15" s="444"/>
    </row>
    <row r="16" spans="2:7">
      <c r="B16" s="442"/>
      <c r="C16" s="443"/>
      <c r="D16" s="443"/>
      <c r="E16" s="443"/>
      <c r="F16" s="440">
        <f t="shared" si="0"/>
        <v>0</v>
      </c>
      <c r="G16" s="444"/>
    </row>
    <row r="17" spans="2:7">
      <c r="B17" s="442"/>
      <c r="C17" s="443"/>
      <c r="D17" s="443"/>
      <c r="E17" s="443"/>
      <c r="F17" s="440">
        <f t="shared" si="0"/>
        <v>0</v>
      </c>
      <c r="G17" s="446"/>
    </row>
    <row r="18" spans="2:7">
      <c r="B18" s="447" t="s">
        <v>64</v>
      </c>
      <c r="C18" s="448">
        <f>SUM(C6:C17)</f>
        <v>8588438307</v>
      </c>
      <c r="D18" s="448">
        <f>SUM(D6:D17)</f>
        <v>9641020000</v>
      </c>
      <c r="E18" s="448">
        <f>SUM(E6:E17)</f>
        <v>2832554800</v>
      </c>
      <c r="F18" s="448">
        <f>SUM(F6:F17)</f>
        <v>21062013107</v>
      </c>
      <c r="G18" s="448"/>
    </row>
    <row r="21" spans="2:7">
      <c r="C21" s="3">
        <f>손익계산서!C8</f>
        <v>8588438307</v>
      </c>
      <c r="D21" s="3">
        <f>손익계산서!C7</f>
        <v>9641020000</v>
      </c>
      <c r="E21" s="3">
        <f>손익계산서!C9</f>
        <v>2832554800</v>
      </c>
      <c r="F21" s="3">
        <f>손익계산서!D6</f>
        <v>21062013107</v>
      </c>
    </row>
  </sheetData>
  <mergeCells count="1">
    <mergeCell ref="B2:G2"/>
  </mergeCells>
  <phoneticPr fontId="4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C15" sqref="C15"/>
    </sheetView>
  </sheetViews>
  <sheetFormatPr defaultRowHeight="16.5"/>
  <cols>
    <col min="2" max="2" width="33.25" bestFit="1" customWidth="1"/>
    <col min="3" max="3" width="23.125" customWidth="1"/>
    <col min="4" max="4" width="15.125" bestFit="1" customWidth="1"/>
    <col min="5" max="5" width="17.375" customWidth="1"/>
    <col min="6" max="6" width="16.125" bestFit="1" customWidth="1"/>
  </cols>
  <sheetData>
    <row r="2" spans="2:10" ht="24.75">
      <c r="B2" s="657" t="s">
        <v>892</v>
      </c>
      <c r="C2" s="657"/>
      <c r="D2" s="657"/>
      <c r="E2" s="657"/>
      <c r="F2" s="657"/>
    </row>
    <row r="3" spans="2:10" ht="24.75">
      <c r="B3" s="569"/>
      <c r="C3" s="569"/>
      <c r="D3" s="569"/>
      <c r="E3" s="569"/>
      <c r="F3" s="569"/>
    </row>
    <row r="4" spans="2:10">
      <c r="B4" s="570"/>
      <c r="C4" s="665" t="s">
        <v>1352</v>
      </c>
      <c r="D4" s="665"/>
      <c r="E4" s="665"/>
      <c r="F4" s="570"/>
      <c r="H4" s="570"/>
      <c r="I4" s="570"/>
      <c r="J4" s="570"/>
    </row>
    <row r="5" spans="2:10">
      <c r="B5" s="2" t="s">
        <v>636</v>
      </c>
      <c r="C5" s="665" t="s">
        <v>1353</v>
      </c>
      <c r="D5" s="665"/>
      <c r="E5" s="665"/>
      <c r="F5" s="570" t="s">
        <v>0</v>
      </c>
    </row>
    <row r="6" spans="2:10">
      <c r="B6" s="129" t="s">
        <v>1</v>
      </c>
      <c r="C6" s="744" t="s">
        <v>1354</v>
      </c>
      <c r="D6" s="745"/>
      <c r="E6" s="746" t="s">
        <v>1355</v>
      </c>
      <c r="F6" s="747"/>
    </row>
    <row r="7" spans="2:10">
      <c r="B7" s="449" t="s">
        <v>637</v>
      </c>
      <c r="C7" s="450"/>
      <c r="D7" s="451">
        <f>C8+C12+C13+C14+C15</f>
        <v>12099412035</v>
      </c>
      <c r="E7" s="452"/>
      <c r="F7" s="453">
        <f>E8+E12+E13+E14+E15</f>
        <v>15483680517</v>
      </c>
    </row>
    <row r="8" spans="2:10">
      <c r="B8" s="454" t="s">
        <v>638</v>
      </c>
      <c r="C8" s="455">
        <v>10982136367</v>
      </c>
      <c r="D8" s="456"/>
      <c r="E8" s="455">
        <v>13474521696</v>
      </c>
      <c r="F8" s="457"/>
    </row>
    <row r="9" spans="2:10">
      <c r="B9" s="454" t="s">
        <v>639</v>
      </c>
      <c r="C9" s="455">
        <v>258909517</v>
      </c>
      <c r="D9" s="456"/>
      <c r="E9" s="455">
        <v>2523654620</v>
      </c>
      <c r="F9" s="457"/>
    </row>
    <row r="10" spans="2:10">
      <c r="B10" s="454" t="s">
        <v>640</v>
      </c>
      <c r="C10" s="455">
        <v>10834762800</v>
      </c>
      <c r="D10" s="456"/>
      <c r="E10" s="455">
        <v>13423308600</v>
      </c>
      <c r="F10" s="457"/>
    </row>
    <row r="11" spans="2:10">
      <c r="B11" s="454" t="s">
        <v>641</v>
      </c>
      <c r="C11" s="455">
        <v>111535950</v>
      </c>
      <c r="D11" s="456"/>
      <c r="E11" s="455">
        <v>2472441524</v>
      </c>
      <c r="F11" s="457"/>
    </row>
    <row r="12" spans="2:10">
      <c r="B12" s="454" t="s">
        <v>642</v>
      </c>
      <c r="C12" s="455">
        <v>162657649</v>
      </c>
      <c r="D12" s="456"/>
      <c r="E12" s="455">
        <v>905751872</v>
      </c>
      <c r="F12" s="457"/>
    </row>
    <row r="13" spans="2:10">
      <c r="B13" s="454" t="s">
        <v>643</v>
      </c>
      <c r="C13" s="455">
        <v>199773261</v>
      </c>
      <c r="D13" s="456"/>
      <c r="E13" s="455">
        <v>206802667</v>
      </c>
      <c r="F13" s="457"/>
    </row>
    <row r="14" spans="2:10">
      <c r="B14" s="454" t="s">
        <v>644</v>
      </c>
      <c r="C14" s="455">
        <v>546994340</v>
      </c>
      <c r="D14" s="456"/>
      <c r="E14" s="455">
        <v>683198820</v>
      </c>
      <c r="F14" s="457"/>
    </row>
    <row r="15" spans="2:10">
      <c r="B15" s="454" t="s">
        <v>645</v>
      </c>
      <c r="C15" s="455">
        <v>207850418</v>
      </c>
      <c r="D15" s="456"/>
      <c r="E15" s="455">
        <v>213405462</v>
      </c>
      <c r="F15" s="457"/>
    </row>
    <row r="16" spans="2:10">
      <c r="B16" s="454"/>
      <c r="C16" s="455"/>
      <c r="D16" s="458"/>
      <c r="E16" s="455"/>
      <c r="F16" s="457"/>
    </row>
    <row r="17" spans="2:7">
      <c r="B17" s="449" t="s">
        <v>996</v>
      </c>
      <c r="C17" s="455"/>
      <c r="D17" s="459"/>
      <c r="E17" s="460"/>
      <c r="F17" s="457"/>
    </row>
    <row r="18" spans="2:7">
      <c r="B18" s="454"/>
      <c r="C18" s="455"/>
      <c r="D18" s="459"/>
      <c r="E18" s="460"/>
      <c r="F18" s="457"/>
    </row>
    <row r="19" spans="2:7">
      <c r="B19" s="449" t="s">
        <v>997</v>
      </c>
      <c r="C19" s="452"/>
      <c r="D19" s="461">
        <f>SUM(C20:C30)</f>
        <v>6675765390</v>
      </c>
      <c r="E19" s="452"/>
      <c r="F19" s="453">
        <f>SUM(E20:E30)</f>
        <v>7019784198</v>
      </c>
      <c r="G19" s="3"/>
    </row>
    <row r="20" spans="2:7">
      <c r="B20" s="526" t="s">
        <v>893</v>
      </c>
      <c r="C20" s="462">
        <v>10588522</v>
      </c>
      <c r="D20" s="463"/>
      <c r="E20" s="455">
        <v>9819076</v>
      </c>
      <c r="F20" s="457"/>
    </row>
    <row r="21" spans="2:7">
      <c r="B21" s="526" t="s">
        <v>646</v>
      </c>
      <c r="C21" s="455">
        <v>119403485</v>
      </c>
      <c r="D21" s="463"/>
      <c r="E21" s="460">
        <v>101268246</v>
      </c>
      <c r="F21" s="457"/>
    </row>
    <row r="22" spans="2:7">
      <c r="B22" s="526" t="s">
        <v>647</v>
      </c>
      <c r="C22" s="455">
        <v>50307770</v>
      </c>
      <c r="D22" s="464"/>
      <c r="E22" s="460">
        <v>32706150</v>
      </c>
      <c r="F22" s="457"/>
    </row>
    <row r="23" spans="2:7">
      <c r="B23" s="526" t="s">
        <v>894</v>
      </c>
      <c r="C23" s="455">
        <v>1666083909</v>
      </c>
      <c r="D23" s="464"/>
      <c r="E23" s="455">
        <v>1674517257</v>
      </c>
      <c r="F23" s="457"/>
    </row>
    <row r="24" spans="2:7">
      <c r="B24" s="526" t="s">
        <v>895</v>
      </c>
      <c r="C24" s="455">
        <v>265265099</v>
      </c>
      <c r="D24" s="464"/>
      <c r="E24" s="460">
        <v>1423216395</v>
      </c>
      <c r="F24" s="457"/>
    </row>
    <row r="25" spans="2:7">
      <c r="B25" s="526" t="s">
        <v>896</v>
      </c>
      <c r="C25" s="455">
        <v>96754535</v>
      </c>
      <c r="D25" s="463"/>
      <c r="E25" s="455">
        <v>107971532</v>
      </c>
      <c r="F25" s="457"/>
    </row>
    <row r="26" spans="2:7">
      <c r="B26" s="526" t="s">
        <v>897</v>
      </c>
      <c r="C26" s="455">
        <v>705000</v>
      </c>
      <c r="D26" s="463"/>
      <c r="E26" s="455">
        <v>946819</v>
      </c>
      <c r="F26" s="457"/>
    </row>
    <row r="27" spans="2:7" ht="16.5" customHeight="1">
      <c r="B27" s="526" t="s">
        <v>898</v>
      </c>
      <c r="C27" s="455"/>
      <c r="D27" s="463"/>
      <c r="E27" s="455"/>
      <c r="F27" s="457"/>
    </row>
    <row r="28" spans="2:7">
      <c r="B28" s="526" t="s">
        <v>648</v>
      </c>
      <c r="C28" s="460">
        <v>10333895</v>
      </c>
      <c r="D28" s="464"/>
      <c r="E28" s="460">
        <v>8945526</v>
      </c>
      <c r="F28" s="457"/>
    </row>
    <row r="29" spans="2:7">
      <c r="B29" s="526" t="s">
        <v>899</v>
      </c>
      <c r="C29" s="460">
        <v>4290013900</v>
      </c>
      <c r="D29" s="464"/>
      <c r="E29" s="460">
        <v>3544387882</v>
      </c>
      <c r="F29" s="457"/>
    </row>
    <row r="30" spans="2:7">
      <c r="B30" s="526" t="s">
        <v>649</v>
      </c>
      <c r="C30" s="460">
        <v>166309275</v>
      </c>
      <c r="D30" s="464"/>
      <c r="E30" s="460">
        <v>116005315</v>
      </c>
      <c r="F30" s="457"/>
    </row>
    <row r="31" spans="2:7">
      <c r="B31" s="526"/>
      <c r="C31" s="460"/>
      <c r="D31" s="464"/>
      <c r="E31" s="460"/>
      <c r="F31" s="457"/>
    </row>
    <row r="32" spans="2:7">
      <c r="B32" s="449" t="s">
        <v>650</v>
      </c>
      <c r="C32" s="452"/>
      <c r="D32" s="453">
        <f>D7+D17+D19</f>
        <v>18775177425</v>
      </c>
      <c r="E32" s="452"/>
      <c r="F32" s="453">
        <f>F7+F17+F19</f>
        <v>22503464715</v>
      </c>
    </row>
    <row r="33" spans="2:6">
      <c r="B33" s="454"/>
      <c r="C33" s="452"/>
      <c r="D33" s="461"/>
      <c r="E33" s="452"/>
      <c r="F33" s="453"/>
    </row>
    <row r="34" spans="2:6">
      <c r="B34" s="449" t="s">
        <v>651</v>
      </c>
      <c r="C34" s="452"/>
      <c r="D34" s="461">
        <f>D32</f>
        <v>18775177425</v>
      </c>
      <c r="E34" s="452"/>
      <c r="F34" s="453">
        <f>F32</f>
        <v>22503464715</v>
      </c>
    </row>
    <row r="35" spans="2:6">
      <c r="B35" s="465"/>
      <c r="C35" s="466"/>
      <c r="D35" s="467"/>
      <c r="E35" s="466"/>
      <c r="F35" s="468"/>
    </row>
    <row r="36" spans="2:6">
      <c r="C36" s="3"/>
      <c r="D36" s="3"/>
      <c r="E36" s="3"/>
      <c r="F36" s="3"/>
    </row>
  </sheetData>
  <mergeCells count="5">
    <mergeCell ref="B2:F2"/>
    <mergeCell ref="C4:E4"/>
    <mergeCell ref="C5:E5"/>
    <mergeCell ref="C6:D6"/>
    <mergeCell ref="E6:F6"/>
  </mergeCells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B2" sqref="B2:E2"/>
    </sheetView>
  </sheetViews>
  <sheetFormatPr defaultRowHeight="16.5"/>
  <cols>
    <col min="2" max="2" width="34.75" bestFit="1" customWidth="1"/>
    <col min="3" max="3" width="42.75" bestFit="1" customWidth="1"/>
    <col min="4" max="4" width="15.75" bestFit="1" customWidth="1"/>
    <col min="5" max="5" width="12.75" bestFit="1" customWidth="1"/>
    <col min="7" max="7" width="11.375" bestFit="1" customWidth="1"/>
  </cols>
  <sheetData>
    <row r="2" spans="2:7" ht="20.25">
      <c r="B2" s="697" t="s">
        <v>652</v>
      </c>
      <c r="C2" s="697"/>
      <c r="D2" s="697"/>
      <c r="E2" s="697"/>
    </row>
    <row r="3" spans="2:7">
      <c r="B3" s="149"/>
      <c r="C3" s="149"/>
      <c r="D3" s="149"/>
      <c r="E3" s="149"/>
    </row>
    <row r="4" spans="2:7">
      <c r="B4" s="150" t="s">
        <v>653</v>
      </c>
      <c r="C4" s="140" t="s">
        <v>1356</v>
      </c>
      <c r="D4" s="469"/>
      <c r="E4" s="470"/>
    </row>
    <row r="5" spans="2:7">
      <c r="B5" s="152" t="s">
        <v>654</v>
      </c>
      <c r="C5" s="152" t="s">
        <v>655</v>
      </c>
      <c r="D5" s="153" t="s">
        <v>656</v>
      </c>
      <c r="E5" s="153" t="s">
        <v>657</v>
      </c>
    </row>
    <row r="6" spans="2:7">
      <c r="B6" s="218" t="s">
        <v>658</v>
      </c>
      <c r="C6" s="471" t="s">
        <v>659</v>
      </c>
      <c r="D6" s="472">
        <v>234198958</v>
      </c>
      <c r="E6" s="472"/>
    </row>
    <row r="7" spans="2:7">
      <c r="B7" s="163"/>
      <c r="C7" s="473"/>
      <c r="D7" s="174"/>
      <c r="E7" s="174"/>
    </row>
    <row r="8" spans="2:7">
      <c r="B8" s="474"/>
      <c r="C8" s="474" t="s">
        <v>105</v>
      </c>
      <c r="D8" s="171">
        <f>SUM(D6:D7)</f>
        <v>234198958</v>
      </c>
      <c r="E8" s="171"/>
      <c r="G8" s="3"/>
    </row>
    <row r="9" spans="2:7">
      <c r="B9" s="225" t="s">
        <v>660</v>
      </c>
      <c r="C9" s="475" t="s">
        <v>957</v>
      </c>
      <c r="D9" s="174">
        <f>10003+10006</f>
        <v>20009</v>
      </c>
      <c r="E9" s="224"/>
    </row>
    <row r="10" spans="2:7">
      <c r="B10" s="475"/>
      <c r="C10" s="475" t="s">
        <v>958</v>
      </c>
      <c r="D10" s="174">
        <f>2080+1055</f>
        <v>3135</v>
      </c>
      <c r="E10" s="155"/>
    </row>
    <row r="11" spans="2:7">
      <c r="B11" s="475"/>
      <c r="C11" s="475" t="s">
        <v>959</v>
      </c>
      <c r="D11" s="174">
        <f>401+54</f>
        <v>455</v>
      </c>
      <c r="E11" s="155"/>
    </row>
    <row r="12" spans="2:7">
      <c r="B12" s="475"/>
      <c r="C12" s="475"/>
      <c r="D12" s="174"/>
      <c r="E12" s="155"/>
    </row>
    <row r="13" spans="2:7">
      <c r="B13" s="485"/>
      <c r="C13" s="307" t="s">
        <v>105</v>
      </c>
      <c r="D13" s="306">
        <f>SUM(D9:D12)</f>
        <v>23599</v>
      </c>
      <c r="E13" s="486"/>
    </row>
    <row r="14" spans="2:7">
      <c r="B14" s="225"/>
      <c r="C14" s="484"/>
      <c r="D14" s="224"/>
      <c r="E14" s="483"/>
    </row>
    <row r="15" spans="2:7">
      <c r="B15" s="481"/>
      <c r="C15" s="482"/>
      <c r="D15" s="309"/>
      <c r="E15" s="483"/>
    </row>
    <row r="16" spans="2:7">
      <c r="B16" s="159"/>
      <c r="C16" s="307" t="s">
        <v>105</v>
      </c>
      <c r="D16" s="306">
        <f>SUM(D14:D15)</f>
        <v>0</v>
      </c>
      <c r="E16" s="483"/>
    </row>
    <row r="17" spans="2:7">
      <c r="B17" s="225"/>
      <c r="C17" s="484"/>
      <c r="D17" s="224"/>
      <c r="E17" s="480"/>
    </row>
    <row r="18" spans="2:7">
      <c r="B18" s="481"/>
      <c r="C18" s="482"/>
      <c r="D18" s="309"/>
      <c r="E18" s="480"/>
    </row>
    <row r="19" spans="2:7">
      <c r="B19" s="159"/>
      <c r="C19" s="159" t="s">
        <v>105</v>
      </c>
      <c r="D19" s="158">
        <f>SUM(D17:D18)</f>
        <v>0</v>
      </c>
      <c r="E19" s="158"/>
      <c r="G19" s="3"/>
    </row>
    <row r="20" spans="2:7">
      <c r="B20" s="477" t="s">
        <v>661</v>
      </c>
      <c r="C20" s="478"/>
      <c r="D20" s="212">
        <f>D8+D13+D16+D19</f>
        <v>234222557</v>
      </c>
      <c r="E20" s="160"/>
    </row>
    <row r="23" spans="2:7">
      <c r="D23" s="3">
        <f>손익계산서!D43</f>
        <v>234222557</v>
      </c>
    </row>
    <row r="25" spans="2:7">
      <c r="D25" s="527"/>
    </row>
  </sheetData>
  <mergeCells count="1">
    <mergeCell ref="B2:E2"/>
  </mergeCells>
  <phoneticPr fontId="4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opLeftCell="B1" workbookViewId="0">
      <selection activeCell="C8" sqref="C8"/>
    </sheetView>
  </sheetViews>
  <sheetFormatPr defaultRowHeight="16.5"/>
  <cols>
    <col min="2" max="2" width="15.125" customWidth="1"/>
    <col min="3" max="3" width="63.75" bestFit="1" customWidth="1"/>
    <col min="4" max="4" width="15.75" bestFit="1" customWidth="1"/>
    <col min="5" max="5" width="12.75" bestFit="1" customWidth="1"/>
  </cols>
  <sheetData>
    <row r="2" spans="2:5" ht="20.25">
      <c r="B2" s="697" t="s">
        <v>662</v>
      </c>
      <c r="C2" s="697"/>
      <c r="D2" s="697"/>
      <c r="E2" s="697"/>
    </row>
    <row r="3" spans="2:5">
      <c r="B3" s="149"/>
      <c r="C3" s="149"/>
      <c r="D3" s="149"/>
      <c r="E3" s="149"/>
    </row>
    <row r="4" spans="2:5">
      <c r="B4" s="150" t="s">
        <v>59</v>
      </c>
      <c r="C4" s="140" t="s">
        <v>1292</v>
      </c>
      <c r="D4" s="469"/>
      <c r="E4" s="487"/>
    </row>
    <row r="5" spans="2:5">
      <c r="B5" s="152" t="s">
        <v>663</v>
      </c>
      <c r="C5" s="152" t="s">
        <v>664</v>
      </c>
      <c r="D5" s="153" t="s">
        <v>102</v>
      </c>
      <c r="E5" s="153" t="s">
        <v>657</v>
      </c>
    </row>
    <row r="6" spans="2:5">
      <c r="B6" s="223" t="s">
        <v>665</v>
      </c>
      <c r="C6" s="473" t="s">
        <v>803</v>
      </c>
      <c r="D6" s="174">
        <f>29+11</f>
        <v>40</v>
      </c>
      <c r="E6" s="174"/>
    </row>
    <row r="7" spans="2:5">
      <c r="B7" s="219"/>
      <c r="C7" s="473" t="s">
        <v>1248</v>
      </c>
      <c r="D7" s="174">
        <v>10170</v>
      </c>
      <c r="E7" s="158"/>
    </row>
    <row r="8" spans="2:5">
      <c r="B8" s="219"/>
      <c r="C8" s="473" t="s">
        <v>1357</v>
      </c>
      <c r="D8" s="174">
        <v>200000</v>
      </c>
      <c r="E8" s="158"/>
    </row>
    <row r="9" spans="2:5">
      <c r="B9" s="219"/>
      <c r="C9" s="473"/>
      <c r="D9" s="174"/>
      <c r="E9" s="158"/>
    </row>
    <row r="10" spans="2:5">
      <c r="B10" s="219"/>
      <c r="C10" s="473"/>
      <c r="D10" s="174"/>
      <c r="E10" s="158"/>
    </row>
    <row r="11" spans="2:5">
      <c r="B11" s="222"/>
      <c r="C11" s="479"/>
      <c r="D11" s="158"/>
      <c r="E11" s="158"/>
    </row>
    <row r="12" spans="2:5">
      <c r="B12" s="477" t="s">
        <v>661</v>
      </c>
      <c r="C12" s="478"/>
      <c r="D12" s="212">
        <f>SUM(D6:D11)</f>
        <v>210210</v>
      </c>
      <c r="E12" s="160"/>
    </row>
    <row r="14" spans="2:5">
      <c r="D14" s="3">
        <f>손익계산서!C48</f>
        <v>210210</v>
      </c>
    </row>
  </sheetData>
  <mergeCells count="1">
    <mergeCell ref="B2:E2"/>
  </mergeCells>
  <phoneticPr fontId="4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opLeftCell="B1" workbookViewId="0">
      <selection activeCell="B2" sqref="B2:F2"/>
    </sheetView>
  </sheetViews>
  <sheetFormatPr defaultRowHeight="16.5"/>
  <cols>
    <col min="2" max="2" width="22.125" customWidth="1"/>
    <col min="3" max="3" width="42.75" bestFit="1" customWidth="1"/>
    <col min="4" max="4" width="16.125" bestFit="1" customWidth="1"/>
    <col min="5" max="5" width="15.75" bestFit="1" customWidth="1"/>
    <col min="6" max="6" width="12.75" bestFit="1" customWidth="1"/>
    <col min="8" max="8" width="10.5" bestFit="1" customWidth="1"/>
  </cols>
  <sheetData>
    <row r="2" spans="2:6" ht="20.25">
      <c r="B2" s="697" t="s">
        <v>666</v>
      </c>
      <c r="C2" s="697"/>
      <c r="D2" s="697"/>
      <c r="E2" s="697"/>
      <c r="F2" s="697"/>
    </row>
    <row r="3" spans="2:6">
      <c r="B3" s="149"/>
      <c r="C3" s="149"/>
      <c r="D3" s="149"/>
      <c r="E3" s="149"/>
      <c r="F3" s="149"/>
    </row>
    <row r="4" spans="2:6">
      <c r="B4" s="150" t="s">
        <v>59</v>
      </c>
      <c r="C4" s="469" t="s">
        <v>1296</v>
      </c>
      <c r="D4" s="469"/>
      <c r="E4" s="469"/>
      <c r="F4" s="487"/>
    </row>
    <row r="5" spans="2:6">
      <c r="B5" s="152" t="s">
        <v>663</v>
      </c>
      <c r="C5" s="152" t="s">
        <v>664</v>
      </c>
      <c r="D5" s="152" t="s">
        <v>667</v>
      </c>
      <c r="E5" s="153" t="s">
        <v>102</v>
      </c>
      <c r="F5" s="153" t="s">
        <v>657</v>
      </c>
    </row>
    <row r="6" spans="2:6">
      <c r="B6" s="216" t="s">
        <v>668</v>
      </c>
      <c r="C6" s="473" t="s">
        <v>804</v>
      </c>
      <c r="D6" s="473" t="s">
        <v>805</v>
      </c>
      <c r="E6" s="174">
        <f>21593813+25875828</f>
        <v>47469641</v>
      </c>
      <c r="F6" s="174"/>
    </row>
    <row r="7" spans="2:6">
      <c r="B7" s="219"/>
      <c r="C7" s="473" t="s">
        <v>804</v>
      </c>
      <c r="D7" s="473" t="s">
        <v>806</v>
      </c>
      <c r="E7" s="174">
        <f>345037+436387</f>
        <v>781424</v>
      </c>
      <c r="F7" s="174"/>
    </row>
    <row r="8" spans="2:6">
      <c r="B8" s="586"/>
      <c r="C8" s="473" t="s">
        <v>807</v>
      </c>
      <c r="D8" s="473" t="s">
        <v>1040</v>
      </c>
      <c r="E8" s="174">
        <f>2576</f>
        <v>2576</v>
      </c>
      <c r="F8" s="174"/>
    </row>
    <row r="9" spans="2:6">
      <c r="B9" s="219"/>
      <c r="C9" s="473" t="s">
        <v>807</v>
      </c>
      <c r="D9" s="473" t="s">
        <v>808</v>
      </c>
      <c r="E9" s="174"/>
      <c r="F9" s="155"/>
    </row>
    <row r="10" spans="2:6">
      <c r="B10" s="219"/>
      <c r="C10" s="473" t="s">
        <v>1039</v>
      </c>
      <c r="D10" s="473" t="s">
        <v>805</v>
      </c>
      <c r="E10" s="174">
        <f>35545067</f>
        <v>35545067</v>
      </c>
      <c r="F10" s="158"/>
    </row>
    <row r="11" spans="2:6">
      <c r="B11" s="219"/>
      <c r="C11" s="473"/>
      <c r="D11" s="473"/>
      <c r="E11" s="174"/>
      <c r="F11" s="158"/>
    </row>
    <row r="12" spans="2:6">
      <c r="B12" s="219"/>
      <c r="C12" s="473"/>
      <c r="D12" s="473"/>
      <c r="E12" s="174"/>
      <c r="F12" s="158"/>
    </row>
    <row r="13" spans="2:6">
      <c r="B13" s="219"/>
      <c r="C13" s="473"/>
      <c r="D13" s="473"/>
      <c r="E13" s="174"/>
      <c r="F13" s="158"/>
    </row>
    <row r="14" spans="2:6">
      <c r="B14" s="219"/>
      <c r="C14" s="473"/>
      <c r="D14" s="473"/>
      <c r="E14" s="174"/>
      <c r="F14" s="158"/>
    </row>
    <row r="15" spans="2:6">
      <c r="B15" s="222"/>
      <c r="C15" s="161" t="s">
        <v>105</v>
      </c>
      <c r="D15" s="161"/>
      <c r="E15" s="488">
        <f>SUM(E6:E14)</f>
        <v>83798708</v>
      </c>
      <c r="F15" s="160"/>
    </row>
    <row r="16" spans="2:6">
      <c r="B16" s="477" t="s">
        <v>661</v>
      </c>
      <c r="C16" s="478"/>
      <c r="D16" s="489"/>
      <c r="E16" s="212">
        <f>E15</f>
        <v>83798708</v>
      </c>
      <c r="F16" s="160"/>
    </row>
    <row r="20" spans="5:5">
      <c r="E20" s="3">
        <f>손익계산서!D52</f>
        <v>83798708</v>
      </c>
    </row>
    <row r="21" spans="5:5">
      <c r="E21" s="3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G8" sqref="G8"/>
    </sheetView>
  </sheetViews>
  <sheetFormatPr defaultRowHeight="16.5"/>
  <cols>
    <col min="1" max="1" width="5.75" customWidth="1"/>
    <col min="2" max="2" width="20.5" bestFit="1" customWidth="1"/>
    <col min="3" max="3" width="42.75" bestFit="1" customWidth="1"/>
    <col min="4" max="4" width="18.375" bestFit="1" customWidth="1"/>
    <col min="5" max="5" width="14.5" bestFit="1" customWidth="1"/>
    <col min="6" max="6" width="12.75" bestFit="1" customWidth="1"/>
  </cols>
  <sheetData>
    <row r="2" spans="2:6" ht="20.25">
      <c r="B2" s="697" t="s">
        <v>669</v>
      </c>
      <c r="C2" s="697"/>
      <c r="D2" s="697"/>
      <c r="E2" s="697"/>
      <c r="F2" s="697"/>
    </row>
    <row r="3" spans="2:6">
      <c r="B3" s="149"/>
      <c r="C3" s="149"/>
      <c r="D3" s="149"/>
      <c r="E3" s="149"/>
      <c r="F3" s="149"/>
    </row>
    <row r="4" spans="2:6">
      <c r="B4" s="150" t="s">
        <v>350</v>
      </c>
      <c r="C4" s="469" t="s">
        <v>1296</v>
      </c>
      <c r="D4" s="469"/>
      <c r="E4" s="469"/>
      <c r="F4" s="487"/>
    </row>
    <row r="5" spans="2:6">
      <c r="B5" s="152" t="s">
        <v>670</v>
      </c>
      <c r="C5" s="152" t="s">
        <v>671</v>
      </c>
      <c r="D5" s="152" t="s">
        <v>672</v>
      </c>
      <c r="E5" s="153" t="s">
        <v>116</v>
      </c>
      <c r="F5" s="153" t="s">
        <v>673</v>
      </c>
    </row>
    <row r="6" spans="2:6">
      <c r="B6" s="216" t="s">
        <v>998</v>
      </c>
      <c r="C6" s="471" t="s">
        <v>809</v>
      </c>
      <c r="D6" s="471" t="s">
        <v>810</v>
      </c>
      <c r="E6" s="472">
        <f>12870186+1843659</f>
        <v>14713845</v>
      </c>
      <c r="F6" s="472"/>
    </row>
    <row r="7" spans="2:6">
      <c r="B7" s="219"/>
      <c r="C7" s="475"/>
      <c r="D7" s="475"/>
      <c r="E7" s="155"/>
      <c r="F7" s="155"/>
    </row>
    <row r="8" spans="2:6">
      <c r="B8" s="219"/>
      <c r="C8" s="475"/>
      <c r="D8" s="475"/>
      <c r="E8" s="476"/>
      <c r="F8" s="155"/>
    </row>
    <row r="9" spans="2:6">
      <c r="B9" s="219"/>
      <c r="C9" s="475"/>
      <c r="D9" s="475"/>
      <c r="E9" s="476"/>
      <c r="F9" s="155"/>
    </row>
    <row r="10" spans="2:6">
      <c r="B10" s="222"/>
      <c r="C10" s="159"/>
      <c r="D10" s="475"/>
      <c r="E10" s="158"/>
      <c r="F10" s="158"/>
    </row>
    <row r="11" spans="2:6">
      <c r="B11" s="477" t="s">
        <v>674</v>
      </c>
      <c r="C11" s="478"/>
      <c r="D11" s="489"/>
      <c r="E11" s="212">
        <f>SUM(E6:E10)</f>
        <v>14713845</v>
      </c>
      <c r="F11" s="160"/>
    </row>
    <row r="14" spans="2:6">
      <c r="E14" s="3">
        <f>손익계산서!C56</f>
        <v>14713845</v>
      </c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3"/>
  <sheetViews>
    <sheetView topLeftCell="B1" zoomScaleNormal="100" workbookViewId="0">
      <selection activeCell="H16" sqref="H16"/>
    </sheetView>
  </sheetViews>
  <sheetFormatPr defaultRowHeight="16.5"/>
  <cols>
    <col min="1" max="1" width="3.375" customWidth="1"/>
    <col min="2" max="2" width="5" customWidth="1"/>
    <col min="3" max="3" width="3.5" bestFit="1" customWidth="1"/>
    <col min="4" max="4" width="20.5" customWidth="1"/>
    <col min="5" max="5" width="3.5" customWidth="1"/>
    <col min="6" max="6" width="16.75" customWidth="1"/>
    <col min="7" max="7" width="20" customWidth="1"/>
    <col min="8" max="8" width="16.75" customWidth="1"/>
    <col min="9" max="9" width="20" customWidth="1"/>
  </cols>
  <sheetData>
    <row r="2" spans="2:9" ht="25.5">
      <c r="B2" s="673" t="s">
        <v>1138</v>
      </c>
      <c r="C2" s="673"/>
      <c r="D2" s="673"/>
      <c r="E2" s="673"/>
      <c r="F2" s="673"/>
      <c r="G2" s="673"/>
      <c r="H2" s="673"/>
      <c r="I2" s="673"/>
    </row>
    <row r="3" spans="2:9">
      <c r="B3" s="91"/>
      <c r="C3" s="91"/>
      <c r="D3" s="92"/>
      <c r="E3" s="92"/>
      <c r="F3" s="92"/>
      <c r="G3" s="92"/>
      <c r="H3" s="92"/>
      <c r="I3" s="92"/>
    </row>
    <row r="4" spans="2:9">
      <c r="D4" s="93"/>
      <c r="E4" s="93"/>
      <c r="G4" s="93"/>
      <c r="H4" s="93"/>
      <c r="I4" s="93"/>
    </row>
    <row r="5" spans="2:9">
      <c r="B5" s="675" t="s">
        <v>1139</v>
      </c>
      <c r="C5" s="675"/>
      <c r="D5" s="675"/>
      <c r="E5" s="675"/>
      <c r="F5" s="675"/>
      <c r="G5" s="675"/>
      <c r="H5" s="675"/>
      <c r="I5" s="675"/>
    </row>
    <row r="6" spans="2:9">
      <c r="B6" s="94" t="s">
        <v>37</v>
      </c>
      <c r="C6" s="94"/>
      <c r="D6" s="94"/>
      <c r="E6" s="675" t="s">
        <v>1140</v>
      </c>
      <c r="F6" s="675"/>
      <c r="G6" s="675"/>
      <c r="H6" s="675"/>
      <c r="I6" s="95" t="s">
        <v>76</v>
      </c>
    </row>
    <row r="7" spans="2:9">
      <c r="B7" s="96"/>
      <c r="C7" s="96"/>
      <c r="D7" s="97"/>
      <c r="E7" s="98"/>
      <c r="F7" s="98"/>
      <c r="G7" s="98"/>
      <c r="H7" s="98"/>
      <c r="I7" s="97"/>
    </row>
    <row r="8" spans="2:9">
      <c r="B8" s="676" t="s">
        <v>77</v>
      </c>
      <c r="C8" s="677"/>
      <c r="D8" s="677"/>
      <c r="E8" s="99"/>
      <c r="F8" s="680" t="s">
        <v>1141</v>
      </c>
      <c r="G8" s="681"/>
      <c r="H8" s="680" t="s">
        <v>1142</v>
      </c>
      <c r="I8" s="681"/>
    </row>
    <row r="9" spans="2:9" ht="17.25" thickBot="1">
      <c r="B9" s="678"/>
      <c r="C9" s="679"/>
      <c r="D9" s="679"/>
      <c r="E9" s="100"/>
      <c r="F9" s="682" t="s">
        <v>1143</v>
      </c>
      <c r="G9" s="683"/>
      <c r="H9" s="682" t="s">
        <v>1144</v>
      </c>
      <c r="I9" s="683"/>
    </row>
    <row r="10" spans="2:9" ht="17.25" thickTop="1">
      <c r="B10" s="101"/>
      <c r="C10" s="102"/>
      <c r="D10" s="103"/>
      <c r="E10" s="104"/>
      <c r="F10" s="105"/>
      <c r="G10" s="105"/>
      <c r="H10" s="105"/>
      <c r="I10" s="105"/>
    </row>
    <row r="11" spans="2:9">
      <c r="B11" s="106" t="s">
        <v>1145</v>
      </c>
      <c r="C11" s="107"/>
      <c r="D11" s="108" t="s">
        <v>78</v>
      </c>
      <c r="E11" s="109"/>
      <c r="F11" s="110"/>
      <c r="G11" s="110">
        <f>SUM(F12:F16)</f>
        <v>505991411</v>
      </c>
      <c r="H11" s="110"/>
      <c r="I11" s="110">
        <f>SUM(H12:H16)</f>
        <v>1809031552</v>
      </c>
    </row>
    <row r="12" spans="2:9">
      <c r="B12" s="111"/>
      <c r="C12" s="112" t="s">
        <v>1146</v>
      </c>
      <c r="D12" s="113" t="s">
        <v>80</v>
      </c>
      <c r="E12" s="114"/>
      <c r="F12" s="115">
        <v>1809031552</v>
      </c>
      <c r="G12" s="116"/>
      <c r="H12" s="115">
        <v>1906258350</v>
      </c>
      <c r="I12" s="116"/>
    </row>
    <row r="13" spans="2:9">
      <c r="B13" s="111"/>
      <c r="C13" s="112" t="s">
        <v>81</v>
      </c>
      <c r="D13" s="113" t="s">
        <v>1147</v>
      </c>
      <c r="E13" s="114"/>
      <c r="F13" s="115"/>
      <c r="G13" s="116"/>
      <c r="H13" s="115"/>
      <c r="I13" s="116"/>
    </row>
    <row r="14" spans="2:9">
      <c r="B14" s="111"/>
      <c r="C14" s="112" t="s">
        <v>1148</v>
      </c>
      <c r="D14" s="113" t="s">
        <v>82</v>
      </c>
      <c r="E14" s="114"/>
      <c r="F14" s="115"/>
      <c r="G14" s="116"/>
      <c r="H14" s="115"/>
      <c r="I14" s="116"/>
    </row>
    <row r="15" spans="2:9">
      <c r="B15" s="111"/>
      <c r="C15" s="112" t="s">
        <v>1149</v>
      </c>
      <c r="D15" s="113" t="s">
        <v>1150</v>
      </c>
      <c r="E15" s="114"/>
      <c r="F15" s="86">
        <v>-8498196</v>
      </c>
      <c r="G15" s="116"/>
      <c r="H15" s="115">
        <v>117979228</v>
      </c>
      <c r="I15" s="116"/>
    </row>
    <row r="16" spans="2:9">
      <c r="B16" s="111"/>
      <c r="C16" s="112" t="s">
        <v>1151</v>
      </c>
      <c r="D16" s="113" t="s">
        <v>1152</v>
      </c>
      <c r="E16" s="114"/>
      <c r="F16" s="115">
        <v>-1294541945</v>
      </c>
      <c r="G16" s="116"/>
      <c r="H16" s="115">
        <v>-215206026</v>
      </c>
      <c r="I16" s="116"/>
    </row>
    <row r="17" spans="2:9">
      <c r="B17" s="111"/>
      <c r="C17" s="112"/>
      <c r="D17" s="113"/>
      <c r="E17" s="114"/>
      <c r="F17" s="117"/>
      <c r="G17" s="116"/>
      <c r="H17" s="117"/>
      <c r="I17" s="116"/>
    </row>
    <row r="18" spans="2:9" ht="27">
      <c r="B18" s="106" t="s">
        <v>1153</v>
      </c>
      <c r="C18" s="107"/>
      <c r="D18" s="108" t="s">
        <v>1154</v>
      </c>
      <c r="E18" s="114"/>
      <c r="F18" s="117"/>
      <c r="G18" s="110">
        <f>SUM(F19)</f>
        <v>0</v>
      </c>
      <c r="H18" s="117"/>
      <c r="I18" s="110">
        <v>0</v>
      </c>
    </row>
    <row r="19" spans="2:9">
      <c r="B19" s="111"/>
      <c r="C19" s="112" t="s">
        <v>79</v>
      </c>
      <c r="D19" s="113" t="s">
        <v>1155</v>
      </c>
      <c r="E19" s="114"/>
      <c r="F19" s="117">
        <v>0</v>
      </c>
      <c r="G19" s="116"/>
      <c r="H19" s="117">
        <v>0</v>
      </c>
      <c r="I19" s="116"/>
    </row>
    <row r="20" spans="2:9">
      <c r="B20" s="111"/>
      <c r="C20" s="112"/>
      <c r="D20" s="113"/>
      <c r="E20" s="114"/>
      <c r="F20" s="116"/>
      <c r="G20" s="116"/>
      <c r="H20" s="116"/>
      <c r="I20" s="116"/>
    </row>
    <row r="21" spans="2:9">
      <c r="B21" s="106" t="s">
        <v>85</v>
      </c>
      <c r="C21" s="107"/>
      <c r="D21" s="108" t="s">
        <v>86</v>
      </c>
      <c r="E21" s="109"/>
      <c r="F21" s="110"/>
      <c r="G21" s="110">
        <f>SUM(F22:F23)</f>
        <v>0</v>
      </c>
      <c r="H21" s="110"/>
      <c r="I21" s="110">
        <f>SUM(H22:H23)</f>
        <v>0</v>
      </c>
    </row>
    <row r="22" spans="2:9">
      <c r="B22" s="111"/>
      <c r="C22" s="112" t="s">
        <v>1156</v>
      </c>
      <c r="D22" s="113" t="s">
        <v>1157</v>
      </c>
      <c r="E22" s="114"/>
      <c r="F22" s="118"/>
      <c r="G22" s="116"/>
      <c r="H22" s="116"/>
      <c r="I22" s="116"/>
    </row>
    <row r="23" spans="2:9">
      <c r="B23" s="111"/>
      <c r="C23" s="112" t="s">
        <v>1158</v>
      </c>
      <c r="D23" s="113" t="s">
        <v>87</v>
      </c>
      <c r="E23" s="114"/>
      <c r="F23" s="118"/>
      <c r="G23" s="116"/>
      <c r="H23" s="116"/>
      <c r="I23" s="116"/>
    </row>
    <row r="24" spans="2:9">
      <c r="B24" s="119"/>
      <c r="C24" s="120"/>
      <c r="D24" s="121" t="s">
        <v>1159</v>
      </c>
      <c r="E24" s="114"/>
      <c r="F24" s="122">
        <f>F23/462703</f>
        <v>0</v>
      </c>
      <c r="G24" s="116"/>
      <c r="H24" s="644"/>
      <c r="I24" s="116"/>
    </row>
    <row r="25" spans="2:9">
      <c r="B25" s="111"/>
      <c r="C25" s="112"/>
      <c r="D25" s="123"/>
      <c r="E25" s="114"/>
      <c r="F25" s="116"/>
      <c r="G25" s="116"/>
      <c r="H25" s="116"/>
      <c r="I25" s="116"/>
    </row>
    <row r="26" spans="2:9">
      <c r="B26" s="106" t="s">
        <v>1012</v>
      </c>
      <c r="C26" s="107"/>
      <c r="D26" s="108" t="s">
        <v>1160</v>
      </c>
      <c r="E26" s="108"/>
      <c r="F26" s="110"/>
      <c r="G26" s="110">
        <f>G11+G18-G21</f>
        <v>505991411</v>
      </c>
      <c r="H26" s="110"/>
      <c r="I26" s="110">
        <f>I11+I18-I21</f>
        <v>1809031552</v>
      </c>
    </row>
    <row r="27" spans="2:9">
      <c r="B27" s="124"/>
      <c r="C27" s="125"/>
      <c r="D27" s="126"/>
      <c r="E27" s="126"/>
      <c r="F27" s="127"/>
      <c r="G27" s="128"/>
      <c r="H27" s="127"/>
      <c r="I27" s="127"/>
    </row>
    <row r="30" spans="2:9">
      <c r="G30" s="527"/>
    </row>
    <row r="31" spans="2:9">
      <c r="G31" s="3"/>
    </row>
    <row r="33" spans="7:7">
      <c r="G33" s="3"/>
    </row>
  </sheetData>
  <mergeCells count="8">
    <mergeCell ref="B2:I2"/>
    <mergeCell ref="B5:I5"/>
    <mergeCell ref="E6:H6"/>
    <mergeCell ref="B8:D9"/>
    <mergeCell ref="F8:G8"/>
    <mergeCell ref="H8:I8"/>
    <mergeCell ref="F9:G9"/>
    <mergeCell ref="H9:I9"/>
  </mergeCells>
  <phoneticPr fontId="4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9"/>
  <sheetViews>
    <sheetView zoomScaleNormal="100" workbookViewId="0">
      <selection sqref="A1:E1"/>
    </sheetView>
  </sheetViews>
  <sheetFormatPr defaultRowHeight="16.5"/>
  <cols>
    <col min="1" max="1" width="37.375" customWidth="1"/>
    <col min="2" max="2" width="24.5" customWidth="1"/>
    <col min="3" max="3" width="22.5" customWidth="1"/>
    <col min="4" max="4" width="24.5" customWidth="1"/>
    <col min="5" max="5" width="21.75" customWidth="1"/>
  </cols>
  <sheetData>
    <row r="1" spans="1:5" ht="24.75">
      <c r="A1" s="684" t="s">
        <v>831</v>
      </c>
      <c r="B1" s="684"/>
      <c r="C1" s="684"/>
      <c r="D1" s="684"/>
      <c r="E1" s="684"/>
    </row>
    <row r="2" spans="1:5" ht="13.5" customHeight="1">
      <c r="B2" s="609"/>
      <c r="C2" s="609"/>
      <c r="D2" s="609"/>
      <c r="E2" s="609"/>
    </row>
    <row r="3" spans="1:5" ht="13.5" customHeight="1">
      <c r="A3" s="685" t="s">
        <v>1161</v>
      </c>
      <c r="B3" s="685"/>
      <c r="C3" s="685"/>
      <c r="D3" s="685"/>
      <c r="E3" s="685"/>
    </row>
    <row r="4" spans="1:5" ht="13.5" customHeight="1">
      <c r="A4" s="685" t="s">
        <v>1162</v>
      </c>
      <c r="B4" s="685"/>
      <c r="C4" s="685"/>
      <c r="D4" s="685"/>
      <c r="E4" s="685"/>
    </row>
    <row r="5" spans="1:5" ht="21" customHeight="1">
      <c r="B5" s="2"/>
      <c r="C5" s="2"/>
      <c r="D5" s="610"/>
      <c r="E5" s="2"/>
    </row>
    <row r="6" spans="1:5">
      <c r="A6" s="2" t="s">
        <v>88</v>
      </c>
      <c r="E6" s="610" t="s">
        <v>89</v>
      </c>
    </row>
    <row r="7" spans="1:5" ht="40.5" customHeight="1">
      <c r="A7" s="645" t="s">
        <v>1163</v>
      </c>
      <c r="B7" s="686" t="s">
        <v>1164</v>
      </c>
      <c r="C7" s="687"/>
      <c r="D7" s="686" t="s">
        <v>1165</v>
      </c>
      <c r="E7" s="687"/>
    </row>
    <row r="8" spans="1:5" ht="18" customHeight="1">
      <c r="A8" s="646" t="s">
        <v>1166</v>
      </c>
      <c r="B8" s="647"/>
      <c r="C8" s="648">
        <v>1328917178</v>
      </c>
      <c r="D8" s="647"/>
      <c r="E8" s="648">
        <v>1962389695</v>
      </c>
    </row>
    <row r="9" spans="1:5" ht="18" customHeight="1">
      <c r="A9" s="646" t="s">
        <v>832</v>
      </c>
      <c r="B9" s="647">
        <v>-1294541945</v>
      </c>
      <c r="C9" s="647"/>
      <c r="D9" s="647">
        <v>-215206026</v>
      </c>
      <c r="E9" s="647"/>
    </row>
    <row r="10" spans="1:5" ht="18" customHeight="1">
      <c r="A10" s="646" t="s">
        <v>1167</v>
      </c>
      <c r="B10" s="648">
        <v>3022810594</v>
      </c>
      <c r="C10" s="647"/>
      <c r="D10" s="648">
        <v>3115869324</v>
      </c>
      <c r="E10" s="647"/>
    </row>
    <row r="11" spans="1:5" ht="18" customHeight="1">
      <c r="A11" s="646" t="s">
        <v>1168</v>
      </c>
      <c r="B11" s="648">
        <v>-11088010</v>
      </c>
      <c r="C11" s="647"/>
      <c r="D11" s="648">
        <v>161616613</v>
      </c>
      <c r="E11" s="647"/>
    </row>
    <row r="12" spans="1:5" ht="18" customHeight="1">
      <c r="A12" s="646" t="s">
        <v>826</v>
      </c>
      <c r="B12" s="648">
        <v>2881082203</v>
      </c>
      <c r="C12" s="647"/>
      <c r="D12" s="648">
        <v>2869196053</v>
      </c>
      <c r="E12" s="647"/>
    </row>
    <row r="13" spans="1:5" ht="18" customHeight="1">
      <c r="A13" s="646" t="s">
        <v>1169</v>
      </c>
      <c r="B13" s="648">
        <v>40003434</v>
      </c>
      <c r="C13" s="647"/>
      <c r="D13" s="648">
        <v>40283928</v>
      </c>
      <c r="E13" s="647"/>
    </row>
    <row r="14" spans="1:5" ht="18" customHeight="1">
      <c r="A14" s="646" t="s">
        <v>1170</v>
      </c>
      <c r="B14" s="648">
        <v>5125000</v>
      </c>
      <c r="C14" s="647"/>
      <c r="D14" s="648">
        <v>5125000</v>
      </c>
      <c r="E14" s="647"/>
    </row>
    <row r="15" spans="1:5" ht="18" customHeight="1">
      <c r="A15" s="646" t="s">
        <v>1171</v>
      </c>
      <c r="B15" s="648">
        <v>59316096</v>
      </c>
      <c r="C15" s="647"/>
      <c r="D15" s="648">
        <v>78017664</v>
      </c>
      <c r="E15" s="647"/>
    </row>
    <row r="16" spans="1:5" ht="18" customHeight="1">
      <c r="A16" s="646" t="s">
        <v>1172</v>
      </c>
      <c r="B16" s="648">
        <v>7112028</v>
      </c>
      <c r="C16" s="647"/>
      <c r="D16" s="648">
        <v>-837290</v>
      </c>
      <c r="E16" s="647"/>
    </row>
    <row r="17" spans="1:5" ht="18" customHeight="1">
      <c r="A17" s="646" t="s">
        <v>1173</v>
      </c>
      <c r="B17" s="648">
        <v>40326079</v>
      </c>
      <c r="C17" s="647"/>
      <c r="D17" s="648">
        <v>55358225</v>
      </c>
      <c r="E17" s="647"/>
    </row>
    <row r="18" spans="1:5" ht="18" customHeight="1">
      <c r="A18" s="646" t="s">
        <v>1174</v>
      </c>
      <c r="B18" s="648">
        <v>933764</v>
      </c>
      <c r="C18" s="647"/>
      <c r="D18" s="648">
        <v>-92890869</v>
      </c>
      <c r="E18" s="647"/>
    </row>
    <row r="19" spans="1:5" ht="18" customHeight="1">
      <c r="A19" s="646" t="s">
        <v>1175</v>
      </c>
      <c r="B19" s="648">
        <v>0</v>
      </c>
      <c r="C19" s="647"/>
      <c r="D19" s="648">
        <v>0</v>
      </c>
      <c r="E19" s="647"/>
    </row>
    <row r="20" spans="1:5" ht="18" customHeight="1">
      <c r="A20" s="646" t="s">
        <v>1176</v>
      </c>
      <c r="B20" s="648">
        <v>-645103526</v>
      </c>
      <c r="C20" s="647"/>
      <c r="D20" s="648">
        <v>-542992161</v>
      </c>
      <c r="E20" s="647"/>
    </row>
    <row r="21" spans="1:5" ht="18" customHeight="1">
      <c r="A21" s="646" t="s">
        <v>1177</v>
      </c>
      <c r="B21" s="648">
        <v>243370635</v>
      </c>
      <c r="C21" s="647"/>
      <c r="D21" s="648">
        <v>138544229</v>
      </c>
      <c r="E21" s="647"/>
    </row>
    <row r="22" spans="1:5" ht="18" customHeight="1">
      <c r="A22" s="646" t="s">
        <v>1178</v>
      </c>
      <c r="B22" s="648">
        <v>342921</v>
      </c>
      <c r="C22" s="647"/>
      <c r="D22" s="648">
        <v>0</v>
      </c>
      <c r="E22" s="647"/>
    </row>
    <row r="23" spans="1:5" ht="18" customHeight="1">
      <c r="A23" s="646" t="s">
        <v>1179</v>
      </c>
      <c r="B23" s="648">
        <v>0</v>
      </c>
      <c r="C23" s="647"/>
      <c r="D23" s="648">
        <v>0</v>
      </c>
      <c r="E23" s="647"/>
    </row>
    <row r="24" spans="1:5" ht="18" customHeight="1">
      <c r="A24" s="646" t="s">
        <v>1180</v>
      </c>
      <c r="B24" s="648">
        <v>401389970</v>
      </c>
      <c r="C24" s="647"/>
      <c r="D24" s="648">
        <v>400356432</v>
      </c>
      <c r="E24" s="647"/>
    </row>
    <row r="25" spans="1:5" ht="18" customHeight="1">
      <c r="A25" s="646" t="s">
        <v>1181</v>
      </c>
      <c r="B25" s="647">
        <v>0</v>
      </c>
      <c r="C25" s="647"/>
      <c r="D25" s="647">
        <v>4091500</v>
      </c>
      <c r="E25" s="647"/>
    </row>
    <row r="26" spans="1:5" ht="18" customHeight="1">
      <c r="A26" s="646" t="s">
        <v>833</v>
      </c>
      <c r="B26" s="647">
        <v>-3402989</v>
      </c>
      <c r="C26" s="647"/>
      <c r="D26" s="647">
        <v>-232891280</v>
      </c>
      <c r="E26" s="647"/>
    </row>
    <row r="27" spans="1:5" ht="18" customHeight="1">
      <c r="A27" s="646" t="s">
        <v>1182</v>
      </c>
      <c r="B27" s="647">
        <v>1108800989</v>
      </c>
      <c r="C27" s="647"/>
      <c r="D27" s="647">
        <v>-1279513089</v>
      </c>
      <c r="E27" s="647"/>
    </row>
    <row r="28" spans="1:5" ht="18" customHeight="1">
      <c r="A28" s="646" t="s">
        <v>1183</v>
      </c>
      <c r="B28" s="647">
        <v>0</v>
      </c>
      <c r="C28" s="647"/>
      <c r="D28" s="647">
        <v>0</v>
      </c>
      <c r="E28" s="647"/>
    </row>
    <row r="29" spans="1:5" ht="18" customHeight="1">
      <c r="A29" s="646" t="s">
        <v>1184</v>
      </c>
      <c r="B29" s="647">
        <v>-485610</v>
      </c>
      <c r="C29" s="647"/>
      <c r="D29" s="647">
        <v>-2980966</v>
      </c>
      <c r="E29" s="647"/>
    </row>
    <row r="30" spans="1:5" ht="18" customHeight="1">
      <c r="A30" s="646" t="s">
        <v>1185</v>
      </c>
      <c r="B30" s="647">
        <v>-6074256</v>
      </c>
      <c r="C30" s="647"/>
      <c r="D30" s="647">
        <v>984460</v>
      </c>
      <c r="E30" s="647"/>
    </row>
    <row r="31" spans="1:5" ht="18" customHeight="1">
      <c r="A31" s="646" t="s">
        <v>1186</v>
      </c>
      <c r="B31" s="647">
        <v>0</v>
      </c>
      <c r="C31" s="647"/>
      <c r="D31" s="647">
        <v>658867209</v>
      </c>
      <c r="E31" s="647"/>
    </row>
    <row r="32" spans="1:5" ht="18" customHeight="1">
      <c r="A32" s="646" t="s">
        <v>1187</v>
      </c>
      <c r="B32" s="647">
        <v>137826338</v>
      </c>
      <c r="C32" s="647"/>
      <c r="D32" s="647">
        <v>-139987764</v>
      </c>
      <c r="E32" s="647"/>
    </row>
    <row r="33" spans="1:5" ht="18" customHeight="1">
      <c r="A33" s="646" t="s">
        <v>1188</v>
      </c>
      <c r="B33" s="647">
        <v>0</v>
      </c>
      <c r="C33" s="647"/>
      <c r="D33" s="647">
        <v>0</v>
      </c>
      <c r="E33" s="647"/>
    </row>
    <row r="34" spans="1:5" ht="18" customHeight="1">
      <c r="A34" s="646" t="s">
        <v>1189</v>
      </c>
      <c r="B34" s="647">
        <v>267865250</v>
      </c>
      <c r="C34" s="647"/>
      <c r="D34" s="647">
        <v>183207250</v>
      </c>
      <c r="E34" s="647"/>
    </row>
    <row r="35" spans="1:5" ht="18" customHeight="1">
      <c r="A35" s="646" t="s">
        <v>1190</v>
      </c>
      <c r="B35" s="647">
        <v>0</v>
      </c>
      <c r="C35" s="647"/>
      <c r="D35" s="647">
        <v>0</v>
      </c>
      <c r="E35" s="647"/>
    </row>
    <row r="36" spans="1:5" ht="18" customHeight="1">
      <c r="A36" s="646" t="s">
        <v>1191</v>
      </c>
      <c r="B36" s="647">
        <v>0</v>
      </c>
      <c r="C36" s="647"/>
      <c r="D36" s="647">
        <v>0</v>
      </c>
      <c r="E36" s="647"/>
    </row>
    <row r="37" spans="1:5" ht="18" customHeight="1">
      <c r="A37" s="646" t="s">
        <v>1192</v>
      </c>
      <c r="B37" s="647">
        <v>0</v>
      </c>
      <c r="C37" s="647"/>
      <c r="D37" s="647">
        <v>-1300000</v>
      </c>
      <c r="E37" s="647"/>
    </row>
    <row r="38" spans="1:5" ht="18" customHeight="1">
      <c r="A38" s="646" t="s">
        <v>1193</v>
      </c>
      <c r="B38" s="647">
        <v>-1132314259</v>
      </c>
      <c r="C38" s="647"/>
      <c r="D38" s="647">
        <v>1384170844</v>
      </c>
      <c r="E38" s="647"/>
    </row>
    <row r="39" spans="1:5" ht="18" customHeight="1">
      <c r="A39" s="646" t="s">
        <v>1194</v>
      </c>
      <c r="B39" s="647">
        <v>-22003577</v>
      </c>
      <c r="C39" s="647"/>
      <c r="D39" s="647">
        <v>30458513</v>
      </c>
      <c r="E39" s="647"/>
    </row>
    <row r="40" spans="1:5" ht="18" customHeight="1">
      <c r="A40" s="646" t="s">
        <v>1195</v>
      </c>
      <c r="B40" s="647">
        <v>295850</v>
      </c>
      <c r="C40" s="647"/>
      <c r="D40" s="647">
        <v>-456550</v>
      </c>
      <c r="E40" s="647"/>
    </row>
    <row r="41" spans="1:5" ht="18" customHeight="1">
      <c r="A41" s="646" t="s">
        <v>1196</v>
      </c>
      <c r="B41" s="647">
        <v>-139922154</v>
      </c>
      <c r="C41" s="647"/>
      <c r="D41" s="647">
        <v>-478614807</v>
      </c>
      <c r="E41" s="647"/>
    </row>
    <row r="42" spans="1:5" ht="18" customHeight="1">
      <c r="A42" s="646" t="s">
        <v>1197</v>
      </c>
      <c r="B42" s="647">
        <v>0</v>
      </c>
      <c r="C42" s="647"/>
      <c r="D42" s="647">
        <v>-150000000</v>
      </c>
      <c r="E42" s="647"/>
    </row>
    <row r="43" spans="1:5" ht="18" customHeight="1">
      <c r="A43" s="646" t="s">
        <v>1198</v>
      </c>
      <c r="B43" s="647">
        <v>-6767000</v>
      </c>
      <c r="C43" s="647"/>
      <c r="D43" s="647">
        <v>6767000</v>
      </c>
      <c r="E43" s="647"/>
    </row>
    <row r="44" spans="1:5" ht="18" customHeight="1">
      <c r="A44" s="646" t="s">
        <v>1199</v>
      </c>
      <c r="B44" s="647">
        <v>5979360</v>
      </c>
      <c r="C44" s="647"/>
      <c r="D44" s="647">
        <v>6367520</v>
      </c>
      <c r="E44" s="647"/>
    </row>
    <row r="45" spans="1:5" ht="18" customHeight="1">
      <c r="A45" s="646" t="s">
        <v>1200</v>
      </c>
      <c r="B45" s="647">
        <v>-239153920</v>
      </c>
      <c r="C45" s="647"/>
      <c r="D45" s="647">
        <v>-295860900</v>
      </c>
      <c r="E45" s="647"/>
    </row>
    <row r="46" spans="1:5" ht="18" customHeight="1">
      <c r="A46" s="646" t="s">
        <v>1201</v>
      </c>
      <c r="B46" s="647">
        <v>22550000</v>
      </c>
      <c r="C46" s="647"/>
      <c r="D46" s="647">
        <v>0</v>
      </c>
      <c r="E46" s="647"/>
    </row>
    <row r="47" spans="1:5" ht="18" customHeight="1">
      <c r="A47" s="646" t="s">
        <v>1202</v>
      </c>
      <c r="B47" s="647">
        <v>0</v>
      </c>
      <c r="C47" s="647"/>
      <c r="D47" s="647">
        <v>-155000000</v>
      </c>
      <c r="E47" s="647"/>
    </row>
    <row r="48" spans="1:5" ht="18" customHeight="1">
      <c r="A48" s="646" t="s">
        <v>1203</v>
      </c>
      <c r="B48" s="647">
        <v>273183238</v>
      </c>
      <c r="C48" s="648"/>
      <c r="D48" s="647">
        <v>68206968</v>
      </c>
      <c r="E48" s="648"/>
    </row>
    <row r="49" spans="1:5" ht="18" customHeight="1">
      <c r="A49" s="646" t="s">
        <v>1204</v>
      </c>
      <c r="B49" s="648">
        <v>-37782344</v>
      </c>
      <c r="C49" s="647"/>
      <c r="D49" s="648">
        <v>-51758387</v>
      </c>
      <c r="E49" s="647"/>
    </row>
    <row r="50" spans="1:5" ht="18" customHeight="1">
      <c r="A50" s="646" t="s">
        <v>1205</v>
      </c>
      <c r="B50" s="647">
        <v>13754150</v>
      </c>
      <c r="C50" s="647"/>
      <c r="D50" s="647">
        <v>-178838743</v>
      </c>
      <c r="E50" s="647"/>
    </row>
    <row r="51" spans="1:5" ht="18" customHeight="1">
      <c r="A51" s="646" t="s">
        <v>1206</v>
      </c>
      <c r="B51" s="647"/>
      <c r="C51" s="647">
        <v>2893256721</v>
      </c>
      <c r="D51" s="647"/>
      <c r="E51" s="647">
        <v>-317516747</v>
      </c>
    </row>
    <row r="52" spans="1:5" ht="18" customHeight="1">
      <c r="A52" s="646" t="s">
        <v>1207</v>
      </c>
      <c r="B52" s="647">
        <v>13000000000</v>
      </c>
      <c r="C52" s="647"/>
      <c r="D52" s="647">
        <v>6500000000</v>
      </c>
      <c r="E52" s="647"/>
    </row>
    <row r="53" spans="1:5" ht="18" customHeight="1">
      <c r="A53" s="646" t="s">
        <v>1208</v>
      </c>
      <c r="B53" s="647">
        <v>13000000000</v>
      </c>
      <c r="C53" s="647"/>
      <c r="D53" s="647">
        <v>6500000000</v>
      </c>
      <c r="E53" s="647"/>
    </row>
    <row r="54" spans="1:5" ht="18" customHeight="1">
      <c r="A54" s="646" t="s">
        <v>1209</v>
      </c>
      <c r="B54" s="647">
        <v>0</v>
      </c>
      <c r="C54" s="647"/>
      <c r="D54" s="647">
        <v>0</v>
      </c>
      <c r="E54" s="647"/>
    </row>
    <row r="55" spans="1:5" ht="18" customHeight="1">
      <c r="A55" s="646" t="s">
        <v>1210</v>
      </c>
      <c r="B55" s="647">
        <v>0</v>
      </c>
      <c r="C55" s="647"/>
      <c r="D55" s="647">
        <v>0</v>
      </c>
      <c r="E55" s="647"/>
    </row>
    <row r="56" spans="1:5" ht="18" customHeight="1">
      <c r="A56" s="646" t="s">
        <v>1211</v>
      </c>
      <c r="B56" s="647">
        <v>-10106743279</v>
      </c>
      <c r="C56" s="647"/>
      <c r="D56" s="647">
        <v>-6817516747</v>
      </c>
      <c r="E56" s="647"/>
    </row>
    <row r="57" spans="1:5" ht="18" customHeight="1">
      <c r="A57" s="646" t="s">
        <v>1212</v>
      </c>
      <c r="B57" s="647">
        <v>10000000000</v>
      </c>
      <c r="C57" s="647"/>
      <c r="D57" s="647">
        <v>6500000000</v>
      </c>
      <c r="E57" s="647"/>
    </row>
    <row r="58" spans="1:5" ht="18" customHeight="1">
      <c r="A58" s="646" t="s">
        <v>1213</v>
      </c>
      <c r="B58" s="648">
        <v>5321760</v>
      </c>
      <c r="C58" s="647"/>
      <c r="D58" s="648">
        <v>0</v>
      </c>
      <c r="E58" s="647"/>
    </row>
    <row r="59" spans="1:5" ht="18" customHeight="1">
      <c r="A59" s="646" t="s">
        <v>1214</v>
      </c>
      <c r="B59" s="648">
        <v>101421519</v>
      </c>
      <c r="C59" s="647"/>
      <c r="D59" s="648">
        <v>297016747</v>
      </c>
      <c r="E59" s="647"/>
    </row>
    <row r="60" spans="1:5" ht="18" customHeight="1">
      <c r="A60" s="646" t="s">
        <v>1215</v>
      </c>
      <c r="B60" s="647">
        <v>0</v>
      </c>
      <c r="C60" s="647"/>
      <c r="D60" s="647">
        <v>20500000</v>
      </c>
      <c r="E60" s="647"/>
    </row>
    <row r="61" spans="1:5" ht="18" customHeight="1">
      <c r="A61" s="646" t="s">
        <v>1216</v>
      </c>
      <c r="B61" s="647"/>
      <c r="C61" s="647">
        <v>-1045079714</v>
      </c>
      <c r="D61" s="647"/>
      <c r="E61" s="647">
        <v>-1790678214</v>
      </c>
    </row>
    <row r="62" spans="1:5" ht="18" customHeight="1">
      <c r="A62" s="646" t="s">
        <v>1217</v>
      </c>
      <c r="B62" s="647">
        <v>0</v>
      </c>
      <c r="C62" s="648"/>
      <c r="D62" s="647">
        <v>0</v>
      </c>
      <c r="E62" s="648"/>
    </row>
    <row r="63" spans="1:5" ht="18" customHeight="1">
      <c r="A63" s="646" t="s">
        <v>1218</v>
      </c>
      <c r="B63" s="647">
        <v>-1045079714</v>
      </c>
      <c r="C63" s="648"/>
      <c r="D63" s="647">
        <v>-1790678214</v>
      </c>
      <c r="E63" s="648"/>
    </row>
    <row r="64" spans="1:5" ht="18" customHeight="1">
      <c r="A64" s="649" t="s">
        <v>1219</v>
      </c>
      <c r="B64" s="650">
        <v>1001720000</v>
      </c>
      <c r="C64" s="650"/>
      <c r="D64" s="650">
        <v>751410000</v>
      </c>
      <c r="E64" s="650"/>
    </row>
    <row r="65" spans="1:5">
      <c r="A65" s="651" t="s">
        <v>1220</v>
      </c>
      <c r="B65" s="652">
        <v>43359714</v>
      </c>
      <c r="C65" s="652"/>
      <c r="D65" s="652">
        <v>39268214</v>
      </c>
      <c r="E65" s="652"/>
    </row>
    <row r="66" spans="1:5">
      <c r="A66" s="651" t="s">
        <v>1221</v>
      </c>
      <c r="B66" s="652">
        <v>0</v>
      </c>
      <c r="C66" s="652"/>
      <c r="D66" s="652">
        <v>1000000000</v>
      </c>
      <c r="E66" s="652"/>
    </row>
    <row r="67" spans="1:5">
      <c r="A67" s="651" t="s">
        <v>1222</v>
      </c>
      <c r="B67" s="652"/>
      <c r="C67" s="652">
        <v>3177094185</v>
      </c>
      <c r="D67" s="652"/>
      <c r="E67" s="647">
        <v>-145805266</v>
      </c>
    </row>
    <row r="68" spans="1:5">
      <c r="A68" s="651" t="s">
        <v>834</v>
      </c>
      <c r="B68" s="652"/>
      <c r="C68" s="652">
        <v>2022960634</v>
      </c>
      <c r="D68" s="652"/>
      <c r="E68" s="652">
        <v>2168765900</v>
      </c>
    </row>
    <row r="69" spans="1:5">
      <c r="A69" s="651" t="s">
        <v>1223</v>
      </c>
      <c r="B69" s="652"/>
      <c r="C69" s="652">
        <v>5200054819</v>
      </c>
      <c r="D69" s="652"/>
      <c r="E69" s="652">
        <v>2022960634</v>
      </c>
    </row>
  </sheetData>
  <mergeCells count="5">
    <mergeCell ref="A1:E1"/>
    <mergeCell ref="A3:E3"/>
    <mergeCell ref="A4:E4"/>
    <mergeCell ref="B7:C7"/>
    <mergeCell ref="D7:E7"/>
  </mergeCells>
  <phoneticPr fontId="4" type="noConversion"/>
  <pageMargins left="0.7" right="0.7" top="0.75" bottom="0.75" header="0.3" footer="0.3"/>
  <pageSetup paperSize="9" scale="6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D1" workbookViewId="0">
      <selection activeCell="J34" sqref="J34"/>
    </sheetView>
  </sheetViews>
  <sheetFormatPr defaultRowHeight="16.5"/>
  <cols>
    <col min="1" max="1" width="5.75" customWidth="1"/>
    <col min="2" max="2" width="17.125" customWidth="1"/>
    <col min="3" max="3" width="21.375" customWidth="1"/>
    <col min="4" max="4" width="28" bestFit="1" customWidth="1"/>
    <col min="5" max="5" width="16.125" bestFit="1" customWidth="1"/>
    <col min="6" max="6" width="17.25" bestFit="1" customWidth="1"/>
    <col min="7" max="7" width="5.5" bestFit="1" customWidth="1"/>
    <col min="9" max="9" width="18" customWidth="1"/>
  </cols>
  <sheetData>
    <row r="1" spans="1:9">
      <c r="B1" s="131"/>
      <c r="C1" s="132"/>
      <c r="D1" s="132"/>
      <c r="E1" s="133"/>
      <c r="F1" s="134"/>
      <c r="G1" s="135"/>
    </row>
    <row r="2" spans="1:9" ht="20.25">
      <c r="C2" s="136"/>
      <c r="D2" s="492" t="s">
        <v>90</v>
      </c>
      <c r="E2" s="136"/>
      <c r="F2" s="136"/>
      <c r="G2" s="136"/>
    </row>
    <row r="3" spans="1:9">
      <c r="B3" s="137"/>
      <c r="C3" s="137"/>
      <c r="D3" s="137"/>
      <c r="E3" s="137"/>
      <c r="F3" s="137"/>
      <c r="G3" s="137"/>
    </row>
    <row r="4" spans="1:9">
      <c r="B4" s="138" t="s">
        <v>37</v>
      </c>
      <c r="C4" s="139"/>
      <c r="D4" s="140" t="s">
        <v>1267</v>
      </c>
      <c r="E4" s="140"/>
      <c r="F4" s="141"/>
    </row>
    <row r="5" spans="1:9" ht="17.25" thickBot="1">
      <c r="B5" s="142" t="s">
        <v>91</v>
      </c>
      <c r="C5" s="143" t="s">
        <v>92</v>
      </c>
      <c r="D5" s="143" t="s">
        <v>93</v>
      </c>
      <c r="E5" s="142" t="s">
        <v>94</v>
      </c>
      <c r="F5" s="144" t="s">
        <v>95</v>
      </c>
      <c r="G5" s="142" t="s">
        <v>96</v>
      </c>
    </row>
    <row r="6" spans="1:9" ht="28.5" thickTop="1" thickBot="1">
      <c r="A6" s="503"/>
      <c r="B6" s="688" t="s">
        <v>97</v>
      </c>
      <c r="C6" s="502" t="s">
        <v>900</v>
      </c>
      <c r="D6" s="498" t="s">
        <v>901</v>
      </c>
      <c r="E6" s="499">
        <v>1005702685567</v>
      </c>
      <c r="F6" s="500">
        <v>4914972069</v>
      </c>
      <c r="G6" s="501"/>
    </row>
    <row r="7" spans="1:9" ht="18" hidden="1" thickTop="1" thickBot="1">
      <c r="A7" s="503"/>
      <c r="B7" s="689"/>
      <c r="C7" s="502" t="s">
        <v>967</v>
      </c>
      <c r="D7" s="498" t="s">
        <v>968</v>
      </c>
      <c r="E7" s="499">
        <v>611025297029</v>
      </c>
      <c r="F7" s="500"/>
      <c r="G7" s="557"/>
    </row>
    <row r="8" spans="1:9" ht="18" thickTop="1" thickBot="1">
      <c r="A8" s="503"/>
      <c r="B8" s="689"/>
      <c r="C8" s="502" t="s">
        <v>942</v>
      </c>
      <c r="D8" s="498" t="s">
        <v>901</v>
      </c>
      <c r="E8" s="499">
        <v>631000544978</v>
      </c>
      <c r="F8" s="500">
        <v>74058620</v>
      </c>
      <c r="G8" s="557"/>
    </row>
    <row r="9" spans="1:9" ht="18" thickTop="1" thickBot="1">
      <c r="A9" s="503"/>
      <c r="B9" s="689"/>
      <c r="C9" s="502" t="s">
        <v>1080</v>
      </c>
      <c r="D9" s="498" t="s">
        <v>1081</v>
      </c>
      <c r="E9" s="499">
        <v>3010259486901</v>
      </c>
      <c r="F9" s="500">
        <v>29</v>
      </c>
      <c r="G9" s="557"/>
    </row>
    <row r="10" spans="1:9" ht="17.25" thickTop="1">
      <c r="A10" s="503"/>
      <c r="B10" s="690"/>
      <c r="C10" s="497"/>
      <c r="D10" s="497" t="s">
        <v>850</v>
      </c>
      <c r="E10" s="495"/>
      <c r="F10" s="494">
        <v>700000</v>
      </c>
      <c r="G10" s="146"/>
    </row>
    <row r="11" spans="1:9">
      <c r="A11" s="503"/>
      <c r="B11" s="691" t="s">
        <v>98</v>
      </c>
      <c r="C11" s="692"/>
      <c r="D11" s="692"/>
      <c r="E11" s="693"/>
      <c r="F11" s="505">
        <f>SUM(F6:F10)</f>
        <v>4989730718</v>
      </c>
      <c r="G11" s="504"/>
    </row>
    <row r="12" spans="1:9">
      <c r="B12" s="131"/>
      <c r="C12" s="132"/>
      <c r="D12" s="132"/>
      <c r="E12" s="133"/>
      <c r="F12" s="134"/>
      <c r="G12" s="135"/>
      <c r="I12" s="515"/>
    </row>
    <row r="13" spans="1:9">
      <c r="B13" s="131"/>
      <c r="C13" s="132"/>
      <c r="D13" s="132"/>
      <c r="E13" s="133"/>
      <c r="F13" s="134"/>
      <c r="G13" s="135"/>
      <c r="I13" s="516"/>
    </row>
    <row r="14" spans="1:9">
      <c r="B14" s="131"/>
      <c r="C14" s="132"/>
      <c r="D14" s="132"/>
      <c r="E14" s="133"/>
      <c r="F14" s="134">
        <f>'재무상태표 '!D10</f>
        <v>4989730718</v>
      </c>
      <c r="G14" s="135"/>
    </row>
    <row r="15" spans="1:9">
      <c r="B15" s="131"/>
      <c r="C15" s="132"/>
      <c r="D15" s="132"/>
      <c r="E15" s="133"/>
      <c r="F15" s="134"/>
      <c r="G15" s="135"/>
    </row>
    <row r="16" spans="1:9">
      <c r="B16" s="131"/>
      <c r="C16" s="132"/>
      <c r="D16" s="132"/>
      <c r="E16" s="133"/>
      <c r="F16" s="134"/>
      <c r="G16" s="135"/>
    </row>
    <row r="17" spans="2:7">
      <c r="B17" s="131"/>
      <c r="C17" s="132"/>
      <c r="D17" s="132"/>
      <c r="E17" s="133"/>
      <c r="F17" s="134"/>
      <c r="G17" s="135"/>
    </row>
    <row r="18" spans="2:7">
      <c r="B18" s="131"/>
      <c r="C18" s="132"/>
      <c r="D18" s="132"/>
      <c r="E18" s="133"/>
      <c r="F18" s="134">
        <f>F11-F14</f>
        <v>0</v>
      </c>
      <c r="G18" s="135"/>
    </row>
    <row r="19" spans="2:7">
      <c r="B19" s="131"/>
      <c r="C19" s="132"/>
      <c r="D19" s="132"/>
      <c r="E19" s="133"/>
      <c r="F19" s="134"/>
      <c r="G19" s="135"/>
    </row>
    <row r="20" spans="2:7">
      <c r="B20" s="131"/>
      <c r="C20" s="132"/>
      <c r="D20" s="132"/>
      <c r="E20" s="133"/>
      <c r="F20" s="134"/>
      <c r="G20" s="135"/>
    </row>
    <row r="21" spans="2:7">
      <c r="B21" s="131"/>
      <c r="C21" s="132"/>
      <c r="D21" s="132"/>
      <c r="E21" s="133"/>
      <c r="F21" s="134"/>
      <c r="G21" s="135"/>
    </row>
    <row r="22" spans="2:7">
      <c r="B22" s="131"/>
      <c r="C22" s="132"/>
      <c r="D22" s="132"/>
      <c r="E22" s="133"/>
      <c r="F22" s="134"/>
      <c r="G22" s="135"/>
    </row>
    <row r="23" spans="2:7">
      <c r="B23" s="131"/>
      <c r="C23" s="132"/>
      <c r="D23" s="132"/>
      <c r="E23" s="133"/>
      <c r="F23" s="134"/>
      <c r="G23" s="135"/>
    </row>
    <row r="24" spans="2:7">
      <c r="B24" s="131"/>
      <c r="C24" s="132"/>
      <c r="D24" s="132"/>
      <c r="E24" s="133"/>
      <c r="F24" s="134"/>
      <c r="G24" s="135"/>
    </row>
    <row r="25" spans="2:7">
      <c r="B25" s="131"/>
      <c r="C25" s="132"/>
      <c r="D25" s="132"/>
      <c r="E25" s="133"/>
      <c r="F25" s="134"/>
      <c r="G25" s="135"/>
    </row>
    <row r="26" spans="2:7">
      <c r="B26" s="131"/>
      <c r="C26" s="132"/>
      <c r="D26" s="132"/>
      <c r="E26" s="133"/>
      <c r="F26" s="134"/>
      <c r="G26" s="135"/>
    </row>
    <row r="27" spans="2:7">
      <c r="B27" s="131"/>
      <c r="C27" s="132"/>
      <c r="D27" s="132"/>
      <c r="E27" s="133"/>
      <c r="F27" s="134"/>
      <c r="G27" s="135"/>
    </row>
    <row r="28" spans="2:7">
      <c r="B28" s="131"/>
      <c r="C28" s="132"/>
      <c r="D28" s="132"/>
      <c r="E28" s="133"/>
      <c r="F28" s="134"/>
      <c r="G28" s="135"/>
    </row>
    <row r="29" spans="2:7">
      <c r="B29" s="131"/>
      <c r="C29" s="132"/>
      <c r="D29" s="132"/>
      <c r="E29" s="133"/>
      <c r="F29" s="134"/>
      <c r="G29" s="135"/>
    </row>
    <row r="30" spans="2:7">
      <c r="B30" s="131"/>
      <c r="C30" s="132"/>
      <c r="D30" s="132"/>
      <c r="E30" s="133"/>
      <c r="F30" s="134"/>
      <c r="G30" s="135"/>
    </row>
    <row r="31" spans="2:7">
      <c r="B31" s="131"/>
      <c r="C31" s="132"/>
      <c r="D31" s="132"/>
      <c r="E31" s="133"/>
      <c r="F31" s="134"/>
      <c r="G31" s="135"/>
    </row>
    <row r="32" spans="2:7">
      <c r="B32" s="131"/>
      <c r="C32" s="132"/>
      <c r="D32" s="132"/>
      <c r="E32" s="133"/>
      <c r="F32" s="134"/>
      <c r="G32" s="135"/>
    </row>
    <row r="33" spans="2:7">
      <c r="B33" s="131"/>
      <c r="C33" s="132"/>
      <c r="D33" s="132"/>
      <c r="E33" s="133"/>
      <c r="F33" s="134"/>
      <c r="G33" s="135"/>
    </row>
    <row r="34" spans="2:7">
      <c r="B34" s="131"/>
      <c r="C34" s="132"/>
      <c r="D34" s="132"/>
      <c r="E34" s="133"/>
      <c r="F34" s="134"/>
      <c r="G34" s="135"/>
    </row>
    <row r="35" spans="2:7">
      <c r="B35" s="131"/>
      <c r="C35" s="132"/>
      <c r="D35" s="132"/>
      <c r="E35" s="133"/>
      <c r="F35" s="134"/>
      <c r="G35" s="135"/>
    </row>
    <row r="36" spans="2:7">
      <c r="B36" s="131"/>
      <c r="C36" s="132"/>
      <c r="D36" s="132"/>
      <c r="E36" s="133"/>
      <c r="F36" s="134"/>
      <c r="G36" s="135"/>
    </row>
    <row r="37" spans="2:7">
      <c r="B37" s="131"/>
      <c r="C37" s="132"/>
      <c r="D37" s="132"/>
      <c r="E37" s="133"/>
      <c r="F37" s="134"/>
      <c r="G37" s="135"/>
    </row>
    <row r="38" spans="2:7">
      <c r="B38" s="131"/>
      <c r="C38" s="132"/>
      <c r="D38" s="132"/>
      <c r="E38" s="133"/>
      <c r="F38" s="134"/>
      <c r="G38" s="135"/>
    </row>
    <row r="39" spans="2:7">
      <c r="B39" s="131"/>
      <c r="C39" s="132"/>
      <c r="D39" s="132"/>
      <c r="E39" s="133"/>
      <c r="F39" s="134"/>
      <c r="G39" s="135"/>
    </row>
  </sheetData>
  <mergeCells count="2">
    <mergeCell ref="B6:B10"/>
    <mergeCell ref="B11:E11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4" sqref="D4"/>
    </sheetView>
  </sheetViews>
  <sheetFormatPr defaultRowHeight="16.5"/>
  <cols>
    <col min="1" max="1" width="5.75" customWidth="1"/>
    <col min="2" max="2" width="17.125" customWidth="1"/>
    <col min="3" max="3" width="19.125" customWidth="1"/>
    <col min="4" max="4" width="28" bestFit="1" customWidth="1"/>
    <col min="5" max="5" width="16.125" bestFit="1" customWidth="1"/>
    <col min="6" max="6" width="18.375" bestFit="1" customWidth="1"/>
    <col min="7" max="7" width="5.5" bestFit="1" customWidth="1"/>
    <col min="9" max="9" width="18" customWidth="1"/>
  </cols>
  <sheetData>
    <row r="1" spans="1:9">
      <c r="B1" s="131"/>
      <c r="C1" s="132"/>
      <c r="D1" s="132"/>
      <c r="E1" s="133"/>
      <c r="F1" s="134"/>
      <c r="G1" s="135"/>
    </row>
    <row r="2" spans="1:9" ht="20.25">
      <c r="C2" s="136"/>
      <c r="D2" s="492" t="s">
        <v>851</v>
      </c>
      <c r="E2" s="136"/>
      <c r="F2" s="136"/>
      <c r="G2" s="136"/>
    </row>
    <row r="3" spans="1:9">
      <c r="B3" s="137"/>
      <c r="C3" s="137"/>
      <c r="D3" s="137"/>
      <c r="E3" s="137"/>
      <c r="F3" s="137"/>
      <c r="G3" s="137"/>
    </row>
    <row r="4" spans="1:9">
      <c r="B4" s="138" t="s">
        <v>59</v>
      </c>
      <c r="C4" s="139"/>
      <c r="D4" s="140" t="s">
        <v>1267</v>
      </c>
      <c r="E4" s="140"/>
      <c r="F4" s="141"/>
    </row>
    <row r="5" spans="1:9" ht="17.25" thickBot="1">
      <c r="B5" s="142" t="s">
        <v>91</v>
      </c>
      <c r="C5" s="143" t="s">
        <v>92</v>
      </c>
      <c r="D5" s="143" t="s">
        <v>93</v>
      </c>
      <c r="E5" s="142" t="s">
        <v>94</v>
      </c>
      <c r="F5" s="144" t="s">
        <v>95</v>
      </c>
      <c r="G5" s="142" t="s">
        <v>96</v>
      </c>
    </row>
    <row r="6" spans="1:9" ht="20.25" customHeight="1" thickTop="1" thickBot="1">
      <c r="A6" s="503"/>
      <c r="B6" s="688" t="s">
        <v>692</v>
      </c>
      <c r="C6" s="502" t="s">
        <v>693</v>
      </c>
      <c r="D6" s="498" t="s">
        <v>694</v>
      </c>
      <c r="E6" s="499">
        <v>1020869690909</v>
      </c>
      <c r="F6" s="500">
        <v>2000000000</v>
      </c>
      <c r="G6" s="501"/>
    </row>
    <row r="7" spans="1:9" ht="18" thickTop="1" thickBot="1">
      <c r="A7" s="503"/>
      <c r="B7" s="688"/>
      <c r="C7" s="496" t="s">
        <v>852</v>
      </c>
      <c r="D7" s="496" t="s">
        <v>853</v>
      </c>
      <c r="E7" s="499">
        <v>1020769797607</v>
      </c>
      <c r="F7" s="493">
        <v>3000000000</v>
      </c>
      <c r="G7" s="145"/>
    </row>
    <row r="8" spans="1:9" ht="18" thickTop="1" thickBot="1">
      <c r="A8" s="503"/>
      <c r="B8" s="689"/>
      <c r="C8" s="496" t="s">
        <v>852</v>
      </c>
      <c r="D8" s="496" t="s">
        <v>853</v>
      </c>
      <c r="E8" s="499">
        <v>1020071438250</v>
      </c>
      <c r="F8" s="493">
        <v>3000000000</v>
      </c>
      <c r="G8" s="558"/>
    </row>
    <row r="9" spans="1:9" ht="17.25" thickTop="1">
      <c r="A9" s="503"/>
      <c r="B9" s="690"/>
      <c r="C9" s="497"/>
      <c r="D9" s="497"/>
      <c r="E9" s="495"/>
      <c r="F9" s="494"/>
      <c r="G9" s="146"/>
    </row>
    <row r="10" spans="1:9">
      <c r="B10" s="691" t="s">
        <v>98</v>
      </c>
      <c r="C10" s="692"/>
      <c r="D10" s="692"/>
      <c r="E10" s="693"/>
      <c r="F10" s="505">
        <f>SUM(F6:F9)</f>
        <v>8000000000</v>
      </c>
      <c r="G10" s="504"/>
      <c r="I10" s="515"/>
    </row>
    <row r="11" spans="1:9">
      <c r="B11" s="131"/>
      <c r="C11" s="132"/>
      <c r="D11" s="132"/>
      <c r="E11" s="133"/>
      <c r="F11" s="134"/>
      <c r="G11" s="135"/>
      <c r="I11" s="516"/>
    </row>
    <row r="12" spans="1:9">
      <c r="B12" s="131"/>
      <c r="C12" s="132"/>
      <c r="D12" s="132"/>
      <c r="E12" s="133"/>
      <c r="F12" s="134"/>
      <c r="G12" s="135"/>
    </row>
    <row r="13" spans="1:9">
      <c r="B13" s="131"/>
      <c r="C13" s="132"/>
      <c r="D13" s="132"/>
      <c r="E13" s="133"/>
      <c r="F13" s="134" t="str">
        <f>'재무상태표 '!D11</f>
        <v>8,000,000,000</v>
      </c>
      <c r="G13" s="135"/>
    </row>
    <row r="14" spans="1:9">
      <c r="B14" s="131"/>
      <c r="C14" s="132"/>
      <c r="D14" s="132"/>
      <c r="E14" s="133"/>
      <c r="F14" s="134"/>
      <c r="G14" s="135"/>
    </row>
    <row r="15" spans="1:9">
      <c r="B15" s="131"/>
      <c r="C15" s="132"/>
      <c r="D15" s="132"/>
      <c r="E15" s="133"/>
      <c r="F15" s="134"/>
      <c r="G15" s="135"/>
    </row>
    <row r="16" spans="1:9">
      <c r="B16" s="131"/>
      <c r="C16" s="132"/>
      <c r="D16" s="132"/>
      <c r="E16" s="133"/>
      <c r="F16" s="134"/>
      <c r="G16" s="135"/>
    </row>
    <row r="17" spans="2:7">
      <c r="B17" s="131"/>
      <c r="C17" s="132"/>
      <c r="D17" s="132"/>
      <c r="E17" s="133"/>
      <c r="F17" s="134"/>
      <c r="G17" s="135"/>
    </row>
    <row r="18" spans="2:7">
      <c r="B18" s="131"/>
      <c r="C18" s="132"/>
      <c r="D18" s="132"/>
      <c r="E18" s="133"/>
      <c r="F18" s="134"/>
      <c r="G18" s="135"/>
    </row>
    <row r="19" spans="2:7">
      <c r="B19" s="131"/>
      <c r="C19" s="132"/>
      <c r="D19" s="132"/>
      <c r="E19" s="133"/>
      <c r="F19" s="134"/>
      <c r="G19" s="135"/>
    </row>
    <row r="20" spans="2:7">
      <c r="B20" s="131"/>
      <c r="C20" s="132"/>
      <c r="D20" s="132"/>
      <c r="E20" s="133"/>
      <c r="F20" s="134"/>
      <c r="G20" s="135"/>
    </row>
    <row r="21" spans="2:7">
      <c r="B21" s="131"/>
      <c r="C21" s="132"/>
      <c r="D21" s="132"/>
      <c r="E21" s="133"/>
      <c r="F21" s="134"/>
      <c r="G21" s="135"/>
    </row>
    <row r="22" spans="2:7">
      <c r="B22" s="131"/>
      <c r="C22" s="132"/>
      <c r="D22" s="132"/>
      <c r="E22" s="133"/>
      <c r="F22" s="134"/>
      <c r="G22" s="135"/>
    </row>
    <row r="23" spans="2:7">
      <c r="B23" s="131"/>
      <c r="C23" s="132"/>
      <c r="D23" s="132"/>
      <c r="E23" s="133"/>
      <c r="F23" s="134"/>
      <c r="G23" s="135"/>
    </row>
    <row r="24" spans="2:7">
      <c r="B24" s="131"/>
      <c r="C24" s="132"/>
      <c r="D24" s="132"/>
      <c r="E24" s="133"/>
      <c r="F24" s="134"/>
      <c r="G24" s="135"/>
    </row>
    <row r="25" spans="2:7">
      <c r="B25" s="131"/>
      <c r="C25" s="132"/>
      <c r="D25" s="132"/>
      <c r="E25" s="133"/>
      <c r="F25" s="134"/>
      <c r="G25" s="135"/>
    </row>
    <row r="26" spans="2:7">
      <c r="B26" s="131"/>
      <c r="C26" s="132"/>
      <c r="D26" s="132"/>
      <c r="E26" s="133"/>
      <c r="F26" s="134"/>
      <c r="G26" s="135"/>
    </row>
    <row r="27" spans="2:7">
      <c r="B27" s="131"/>
      <c r="C27" s="132"/>
      <c r="D27" s="132"/>
      <c r="E27" s="133"/>
      <c r="F27" s="134"/>
      <c r="G27" s="135"/>
    </row>
    <row r="28" spans="2:7">
      <c r="B28" s="131"/>
      <c r="C28" s="132"/>
      <c r="D28" s="132"/>
      <c r="E28" s="133"/>
      <c r="F28" s="134"/>
      <c r="G28" s="135"/>
    </row>
    <row r="29" spans="2:7">
      <c r="B29" s="131"/>
      <c r="C29" s="132"/>
      <c r="D29" s="132"/>
      <c r="E29" s="133"/>
      <c r="F29" s="134"/>
      <c r="G29" s="135"/>
    </row>
    <row r="30" spans="2:7">
      <c r="B30" s="131"/>
      <c r="C30" s="132"/>
      <c r="D30" s="132"/>
      <c r="E30" s="133"/>
      <c r="F30" s="134"/>
      <c r="G30" s="135"/>
    </row>
    <row r="31" spans="2:7">
      <c r="B31" s="131"/>
      <c r="C31" s="132"/>
      <c r="D31" s="132"/>
      <c r="E31" s="133"/>
      <c r="F31" s="134"/>
      <c r="G31" s="135"/>
    </row>
    <row r="32" spans="2:7">
      <c r="B32" s="131"/>
      <c r="C32" s="132"/>
      <c r="D32" s="132"/>
      <c r="E32" s="133"/>
      <c r="F32" s="134"/>
      <c r="G32" s="135"/>
    </row>
    <row r="33" spans="2:7">
      <c r="B33" s="131"/>
      <c r="C33" s="132"/>
      <c r="D33" s="132"/>
      <c r="E33" s="133"/>
      <c r="F33" s="134"/>
      <c r="G33" s="135"/>
    </row>
    <row r="34" spans="2:7">
      <c r="B34" s="131"/>
      <c r="C34" s="132"/>
      <c r="D34" s="132"/>
      <c r="E34" s="133"/>
      <c r="F34" s="134"/>
      <c r="G34" s="135"/>
    </row>
    <row r="35" spans="2:7">
      <c r="B35" s="131"/>
      <c r="C35" s="132"/>
      <c r="D35" s="132"/>
      <c r="E35" s="133"/>
      <c r="F35" s="134"/>
      <c r="G35" s="135"/>
    </row>
    <row r="36" spans="2:7">
      <c r="B36" s="131"/>
      <c r="C36" s="132"/>
      <c r="D36" s="132"/>
      <c r="E36" s="133"/>
      <c r="F36" s="134"/>
      <c r="G36" s="135"/>
    </row>
    <row r="37" spans="2:7">
      <c r="B37" s="131"/>
      <c r="C37" s="132"/>
      <c r="D37" s="132"/>
      <c r="E37" s="133"/>
      <c r="F37" s="134"/>
      <c r="G37" s="135"/>
    </row>
  </sheetData>
  <mergeCells count="2">
    <mergeCell ref="B6:B9"/>
    <mergeCell ref="B10:E10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1"/>
  <sheetViews>
    <sheetView workbookViewId="0">
      <selection activeCell="G33" sqref="G33"/>
    </sheetView>
  </sheetViews>
  <sheetFormatPr defaultRowHeight="16.5"/>
  <cols>
    <col min="1" max="1" width="6.625" customWidth="1"/>
    <col min="2" max="2" width="21.875" bestFit="1" customWidth="1"/>
    <col min="3" max="3" width="33.875" bestFit="1" customWidth="1"/>
    <col min="4" max="4" width="28.25" bestFit="1" customWidth="1"/>
    <col min="5" max="5" width="18.25" bestFit="1" customWidth="1"/>
    <col min="6" max="6" width="7.5" bestFit="1" customWidth="1"/>
    <col min="7" max="7" width="14.625" bestFit="1" customWidth="1"/>
    <col min="8" max="8" width="16" customWidth="1"/>
  </cols>
  <sheetData>
    <row r="2" spans="2:7" ht="20.25">
      <c r="C2" s="697" t="s">
        <v>114</v>
      </c>
      <c r="D2" s="697"/>
      <c r="E2" s="540"/>
      <c r="F2" s="148"/>
    </row>
    <row r="3" spans="2:7">
      <c r="B3" s="541"/>
      <c r="C3" s="541"/>
      <c r="D3" s="541"/>
      <c r="E3" s="541"/>
      <c r="F3" s="541"/>
    </row>
    <row r="4" spans="2:7">
      <c r="B4" s="150" t="s">
        <v>37</v>
      </c>
      <c r="C4" s="698" t="s">
        <v>1267</v>
      </c>
      <c r="D4" s="698"/>
      <c r="E4" s="151"/>
    </row>
    <row r="5" spans="2:7" ht="17.25" thickBot="1">
      <c r="B5" s="404" t="s">
        <v>99</v>
      </c>
      <c r="C5" s="404" t="s">
        <v>100</v>
      </c>
      <c r="D5" s="404" t="s">
        <v>101</v>
      </c>
      <c r="E5" s="405" t="s">
        <v>102</v>
      </c>
      <c r="F5" s="405" t="s">
        <v>96</v>
      </c>
    </row>
    <row r="6" spans="2:7" ht="17.25" thickTop="1">
      <c r="B6" s="543" t="s">
        <v>944</v>
      </c>
      <c r="C6" s="154" t="s">
        <v>117</v>
      </c>
      <c r="D6" s="154" t="s">
        <v>1268</v>
      </c>
      <c r="E6" s="155">
        <v>348318510</v>
      </c>
      <c r="F6" s="156"/>
    </row>
    <row r="7" spans="2:7">
      <c r="B7" s="565"/>
      <c r="C7" s="154" t="s">
        <v>117</v>
      </c>
      <c r="D7" s="154" t="s">
        <v>1269</v>
      </c>
      <c r="E7" s="155">
        <v>321067228</v>
      </c>
      <c r="F7" s="156"/>
    </row>
    <row r="8" spans="2:7">
      <c r="B8" s="605" t="s">
        <v>118</v>
      </c>
      <c r="C8" s="154" t="s">
        <v>117</v>
      </c>
      <c r="D8" s="154" t="s">
        <v>1270</v>
      </c>
      <c r="E8" s="155">
        <v>329590824</v>
      </c>
      <c r="F8" s="156"/>
    </row>
    <row r="9" spans="2:7">
      <c r="B9" s="544"/>
      <c r="C9" s="154" t="s">
        <v>117</v>
      </c>
      <c r="D9" s="154" t="s">
        <v>1271</v>
      </c>
      <c r="E9" s="155">
        <v>135010826</v>
      </c>
      <c r="F9" s="156"/>
      <c r="G9" s="527"/>
    </row>
    <row r="10" spans="2:7">
      <c r="B10" s="544"/>
      <c r="C10" s="157"/>
      <c r="D10" s="154"/>
      <c r="E10" s="158"/>
      <c r="F10" s="159"/>
    </row>
    <row r="11" spans="2:7">
      <c r="B11" s="606"/>
      <c r="C11" s="699" t="s">
        <v>105</v>
      </c>
      <c r="D11" s="700"/>
      <c r="E11" s="160">
        <f>SUM(E6:E10)</f>
        <v>1133987388</v>
      </c>
      <c r="F11" s="161"/>
    </row>
    <row r="12" spans="2:7">
      <c r="B12" s="604" t="s">
        <v>104</v>
      </c>
      <c r="C12" s="162" t="s">
        <v>969</v>
      </c>
      <c r="D12" s="162" t="s">
        <v>1273</v>
      </c>
      <c r="E12" s="174">
        <v>330220</v>
      </c>
      <c r="F12" s="163"/>
    </row>
    <row r="13" spans="2:7">
      <c r="B13" s="543"/>
      <c r="C13" s="162" t="s">
        <v>106</v>
      </c>
      <c r="D13" s="162" t="s">
        <v>1273</v>
      </c>
      <c r="E13" s="155">
        <v>361471220</v>
      </c>
      <c r="F13" s="163"/>
    </row>
    <row r="14" spans="2:7">
      <c r="B14" s="543"/>
      <c r="C14" s="162" t="s">
        <v>1082</v>
      </c>
      <c r="D14" s="162" t="s">
        <v>1273</v>
      </c>
      <c r="E14" s="155">
        <v>15169440</v>
      </c>
      <c r="F14" s="163"/>
    </row>
    <row r="15" spans="2:7">
      <c r="B15" s="543"/>
      <c r="C15" s="162" t="s">
        <v>1083</v>
      </c>
      <c r="D15" s="162" t="s">
        <v>1273</v>
      </c>
      <c r="E15" s="155">
        <v>263890</v>
      </c>
      <c r="F15" s="163"/>
    </row>
    <row r="16" spans="2:7">
      <c r="B16" s="543"/>
      <c r="C16" s="162" t="s">
        <v>107</v>
      </c>
      <c r="D16" s="162" t="s">
        <v>1273</v>
      </c>
      <c r="E16" s="155">
        <v>6522450</v>
      </c>
      <c r="F16" s="163"/>
    </row>
    <row r="17" spans="2:6">
      <c r="B17" s="543"/>
      <c r="C17" s="162" t="s">
        <v>109</v>
      </c>
      <c r="D17" s="162" t="s">
        <v>1273</v>
      </c>
      <c r="E17" s="155">
        <v>1459370</v>
      </c>
      <c r="F17" s="163"/>
    </row>
    <row r="18" spans="2:6">
      <c r="B18" s="563"/>
      <c r="C18" s="162" t="s">
        <v>110</v>
      </c>
      <c r="D18" s="162" t="s">
        <v>1273</v>
      </c>
      <c r="E18" s="155">
        <v>5106860</v>
      </c>
      <c r="F18" s="163"/>
    </row>
    <row r="19" spans="2:6">
      <c r="B19" s="555"/>
      <c r="C19" s="162" t="s">
        <v>1084</v>
      </c>
      <c r="D19" s="162" t="s">
        <v>1273</v>
      </c>
      <c r="E19" s="155">
        <v>7728380</v>
      </c>
      <c r="F19" s="163"/>
    </row>
    <row r="20" spans="2:6">
      <c r="B20" s="544"/>
      <c r="C20" s="162" t="s">
        <v>111</v>
      </c>
      <c r="D20" s="162" t="s">
        <v>1273</v>
      </c>
      <c r="E20" s="155">
        <v>4940320</v>
      </c>
      <c r="F20" s="163"/>
    </row>
    <row r="21" spans="2:6">
      <c r="B21" s="544" t="s">
        <v>1088</v>
      </c>
      <c r="C21" s="162" t="s">
        <v>696</v>
      </c>
      <c r="D21" s="162" t="s">
        <v>1273</v>
      </c>
      <c r="E21" s="155">
        <v>209347270</v>
      </c>
      <c r="F21" s="163"/>
    </row>
    <row r="22" spans="2:6">
      <c r="B22" s="544"/>
      <c r="C22" s="162" t="s">
        <v>1085</v>
      </c>
      <c r="D22" s="162" t="s">
        <v>1273</v>
      </c>
      <c r="E22" s="155">
        <v>2278540</v>
      </c>
      <c r="F22" s="163"/>
    </row>
    <row r="23" spans="2:6">
      <c r="B23" s="544"/>
      <c r="C23" s="162" t="s">
        <v>697</v>
      </c>
      <c r="D23" s="162" t="s">
        <v>1273</v>
      </c>
      <c r="E23" s="155">
        <v>42670980</v>
      </c>
      <c r="F23" s="163"/>
    </row>
    <row r="24" spans="2:6">
      <c r="B24" s="544"/>
      <c r="C24" s="162" t="s">
        <v>698</v>
      </c>
      <c r="D24" s="162" t="s">
        <v>1273</v>
      </c>
      <c r="E24" s="155">
        <v>1028060</v>
      </c>
      <c r="F24" s="163"/>
    </row>
    <row r="25" spans="2:6">
      <c r="B25" s="544"/>
      <c r="C25" s="162" t="s">
        <v>695</v>
      </c>
      <c r="D25" s="162" t="s">
        <v>1273</v>
      </c>
      <c r="E25" s="155">
        <v>87832690</v>
      </c>
      <c r="F25" s="163"/>
    </row>
    <row r="26" spans="2:6">
      <c r="B26" s="605"/>
      <c r="C26" s="162" t="s">
        <v>1021</v>
      </c>
      <c r="D26" s="162" t="s">
        <v>1273</v>
      </c>
      <c r="E26" s="155">
        <v>10282140</v>
      </c>
      <c r="F26" s="163"/>
    </row>
    <row r="27" spans="2:6">
      <c r="B27" s="605"/>
      <c r="C27" s="162" t="s">
        <v>970</v>
      </c>
      <c r="D27" s="162" t="s">
        <v>1273</v>
      </c>
      <c r="E27" s="155">
        <v>19390690</v>
      </c>
      <c r="F27" s="163"/>
    </row>
    <row r="28" spans="2:6">
      <c r="B28" s="605"/>
      <c r="C28" s="162" t="s">
        <v>1086</v>
      </c>
      <c r="D28" s="162" t="s">
        <v>1273</v>
      </c>
      <c r="E28" s="155">
        <v>181747610</v>
      </c>
      <c r="F28" s="163"/>
    </row>
    <row r="29" spans="2:6">
      <c r="B29" s="605"/>
      <c r="C29" s="162" t="s">
        <v>1087</v>
      </c>
      <c r="D29" s="162" t="s">
        <v>1273</v>
      </c>
      <c r="E29" s="155">
        <v>1378960</v>
      </c>
      <c r="F29" s="163"/>
    </row>
    <row r="30" spans="2:6">
      <c r="B30" s="605"/>
      <c r="C30" s="162" t="s">
        <v>1272</v>
      </c>
      <c r="D30" s="162" t="s">
        <v>1273</v>
      </c>
      <c r="E30" s="155">
        <v>4712510</v>
      </c>
      <c r="F30" s="163"/>
    </row>
    <row r="31" spans="2:6">
      <c r="B31" s="544"/>
      <c r="C31" s="162" t="s">
        <v>108</v>
      </c>
      <c r="D31" s="162" t="s">
        <v>1273</v>
      </c>
      <c r="E31" s="155">
        <v>150324730</v>
      </c>
      <c r="F31" s="163"/>
    </row>
    <row r="32" spans="2:6">
      <c r="B32" s="563"/>
      <c r="C32" s="162"/>
      <c r="D32" s="162"/>
      <c r="E32" s="155"/>
      <c r="F32" s="163"/>
    </row>
    <row r="33" spans="2:6">
      <c r="B33" s="544"/>
      <c r="C33" s="162"/>
      <c r="D33" s="162"/>
      <c r="E33" s="155"/>
      <c r="F33" s="163"/>
    </row>
    <row r="34" spans="2:6">
      <c r="B34" s="545"/>
      <c r="C34" s="699" t="s">
        <v>105</v>
      </c>
      <c r="D34" s="700"/>
      <c r="E34" s="559">
        <f>SUM(E12:E33)</f>
        <v>1113986330</v>
      </c>
      <c r="F34" s="161"/>
    </row>
    <row r="35" spans="2:6">
      <c r="B35" s="542" t="s">
        <v>104</v>
      </c>
      <c r="C35" s="162" t="s">
        <v>699</v>
      </c>
      <c r="D35" s="162" t="s">
        <v>1275</v>
      </c>
      <c r="E35" s="155">
        <v>9393780</v>
      </c>
      <c r="F35" s="163"/>
    </row>
    <row r="36" spans="2:6">
      <c r="B36" s="543"/>
      <c r="C36" s="154" t="s">
        <v>699</v>
      </c>
      <c r="D36" s="154" t="s">
        <v>1276</v>
      </c>
      <c r="E36" s="155">
        <v>24657270</v>
      </c>
      <c r="F36" s="156"/>
    </row>
    <row r="37" spans="2:6">
      <c r="B37" s="543"/>
      <c r="C37" s="154" t="s">
        <v>699</v>
      </c>
      <c r="D37" s="154" t="s">
        <v>1277</v>
      </c>
      <c r="E37" s="155">
        <v>25322000</v>
      </c>
      <c r="F37" s="156"/>
    </row>
    <row r="38" spans="2:6">
      <c r="B38" s="543"/>
      <c r="C38" s="154" t="s">
        <v>699</v>
      </c>
      <c r="D38" s="154" t="s">
        <v>1278</v>
      </c>
      <c r="E38" s="155">
        <v>10664940</v>
      </c>
      <c r="F38" s="156"/>
    </row>
    <row r="39" spans="2:6">
      <c r="B39" s="543"/>
      <c r="C39" s="154" t="s">
        <v>945</v>
      </c>
      <c r="D39" s="154" t="s">
        <v>1279</v>
      </c>
      <c r="E39" s="155">
        <v>24426490</v>
      </c>
      <c r="F39" s="156"/>
    </row>
    <row r="40" spans="2:6">
      <c r="B40" s="554"/>
      <c r="C40" s="154" t="s">
        <v>945</v>
      </c>
      <c r="D40" s="154" t="s">
        <v>1280</v>
      </c>
      <c r="E40" s="155">
        <v>8456800</v>
      </c>
      <c r="F40" s="156"/>
    </row>
    <row r="41" spans="2:6">
      <c r="B41" s="543"/>
      <c r="C41" s="154" t="s">
        <v>700</v>
      </c>
      <c r="D41" s="154" t="s">
        <v>1281</v>
      </c>
      <c r="E41" s="155">
        <v>24609970</v>
      </c>
      <c r="F41" s="156"/>
    </row>
    <row r="42" spans="2:6">
      <c r="B42" s="543"/>
      <c r="C42" s="154" t="s">
        <v>700</v>
      </c>
      <c r="D42" s="154" t="s">
        <v>1282</v>
      </c>
      <c r="E42" s="155">
        <v>25512410</v>
      </c>
      <c r="F42" s="156"/>
    </row>
    <row r="43" spans="2:6">
      <c r="B43" s="543"/>
      <c r="C43" s="154" t="s">
        <v>971</v>
      </c>
      <c r="D43" s="154" t="s">
        <v>1274</v>
      </c>
      <c r="E43" s="155">
        <v>15230050</v>
      </c>
      <c r="F43" s="156"/>
    </row>
    <row r="44" spans="2:6">
      <c r="B44" s="543"/>
      <c r="C44" s="154" t="s">
        <v>701</v>
      </c>
      <c r="D44" s="154" t="s">
        <v>1283</v>
      </c>
      <c r="E44" s="155">
        <v>11117150</v>
      </c>
      <c r="F44" s="156"/>
    </row>
    <row r="45" spans="2:6">
      <c r="B45" s="544" t="s">
        <v>112</v>
      </c>
      <c r="C45" s="154" t="s">
        <v>702</v>
      </c>
      <c r="D45" s="154" t="s">
        <v>1284</v>
      </c>
      <c r="E45" s="155">
        <v>3198140</v>
      </c>
      <c r="F45" s="156"/>
    </row>
    <row r="46" spans="2:6">
      <c r="B46" s="544"/>
      <c r="C46" s="154" t="s">
        <v>703</v>
      </c>
      <c r="D46" s="157" t="s">
        <v>1287</v>
      </c>
      <c r="E46" s="155">
        <v>8397070</v>
      </c>
      <c r="F46" s="156"/>
    </row>
    <row r="47" spans="2:6">
      <c r="B47" s="544"/>
      <c r="C47" s="154" t="s">
        <v>703</v>
      </c>
      <c r="D47" s="157" t="s">
        <v>1288</v>
      </c>
      <c r="E47" s="155">
        <v>7720680</v>
      </c>
      <c r="F47" s="156"/>
    </row>
    <row r="48" spans="2:6">
      <c r="B48" s="544"/>
      <c r="C48" s="154" t="s">
        <v>703</v>
      </c>
      <c r="D48" s="154" t="s">
        <v>1285</v>
      </c>
      <c r="E48" s="155">
        <v>15966700</v>
      </c>
      <c r="F48" s="156"/>
    </row>
    <row r="49" spans="2:9">
      <c r="B49" s="544"/>
      <c r="C49" s="154" t="s">
        <v>703</v>
      </c>
      <c r="D49" s="154" t="s">
        <v>1286</v>
      </c>
      <c r="E49" s="155">
        <v>13853100</v>
      </c>
      <c r="F49" s="156"/>
    </row>
    <row r="50" spans="2:9">
      <c r="B50" s="544"/>
      <c r="C50" s="154" t="s">
        <v>119</v>
      </c>
      <c r="D50" s="154" t="s">
        <v>1289</v>
      </c>
      <c r="E50" s="155">
        <v>27906010</v>
      </c>
      <c r="F50" s="156"/>
    </row>
    <row r="51" spans="2:9">
      <c r="B51" s="544"/>
      <c r="C51" s="154" t="s">
        <v>119</v>
      </c>
      <c r="D51" s="154" t="s">
        <v>1290</v>
      </c>
      <c r="E51" s="155">
        <v>26776090</v>
      </c>
      <c r="F51" s="156"/>
    </row>
    <row r="52" spans="2:9">
      <c r="B52" s="544"/>
      <c r="C52" s="154"/>
      <c r="D52" s="154"/>
      <c r="E52" s="560"/>
      <c r="F52" s="156"/>
    </row>
    <row r="53" spans="2:9">
      <c r="B53" s="544"/>
      <c r="C53" s="154"/>
      <c r="D53" s="154"/>
      <c r="E53" s="155"/>
      <c r="F53" s="156"/>
    </row>
    <row r="54" spans="2:9">
      <c r="B54" s="545"/>
      <c r="C54" s="699" t="s">
        <v>105</v>
      </c>
      <c r="D54" s="700"/>
      <c r="E54" s="160">
        <f>SUM(E35:E53)</f>
        <v>283208650</v>
      </c>
      <c r="F54" s="161"/>
    </row>
    <row r="55" spans="2:9" ht="18.75">
      <c r="B55" s="694" t="s">
        <v>113</v>
      </c>
      <c r="C55" s="695"/>
      <c r="D55" s="696"/>
      <c r="E55" s="170">
        <f>SUM(E54,E34,E11)</f>
        <v>2531182368</v>
      </c>
      <c r="F55" s="171"/>
      <c r="H55" s="527"/>
    </row>
    <row r="58" spans="2:9">
      <c r="I58" s="172"/>
    </row>
    <row r="59" spans="2:9">
      <c r="G59" s="518" t="str">
        <f>'재무상태표 '!C12</f>
        <v>2,531,182,368</v>
      </c>
    </row>
    <row r="60" spans="2:9">
      <c r="C60" s="639"/>
      <c r="G60" s="518">
        <f>G59-E55</f>
        <v>0</v>
      </c>
    </row>
    <row r="61" spans="2:9">
      <c r="C61" s="639"/>
      <c r="E61" s="4"/>
    </row>
    <row r="62" spans="2:9">
      <c r="C62" s="639"/>
    </row>
    <row r="63" spans="2:9">
      <c r="C63" s="639"/>
      <c r="E63" s="507"/>
    </row>
    <row r="64" spans="2:9">
      <c r="C64" s="639"/>
    </row>
    <row r="65" spans="3:3">
      <c r="C65" s="639"/>
    </row>
    <row r="66" spans="3:3">
      <c r="C66" s="639"/>
    </row>
    <row r="67" spans="3:3">
      <c r="C67" s="639"/>
    </row>
    <row r="68" spans="3:3">
      <c r="C68" s="639"/>
    </row>
    <row r="69" spans="3:3">
      <c r="C69" s="639"/>
    </row>
    <row r="70" spans="3:3">
      <c r="C70" s="639"/>
    </row>
    <row r="71" spans="3:3">
      <c r="C71" s="639"/>
    </row>
    <row r="72" spans="3:3">
      <c r="C72" s="639"/>
    </row>
    <row r="73" spans="3:3">
      <c r="C73" s="639"/>
    </row>
    <row r="74" spans="3:3">
      <c r="C74" s="639"/>
    </row>
    <row r="75" spans="3:3">
      <c r="C75" s="639"/>
    </row>
    <row r="76" spans="3:3">
      <c r="C76" s="639"/>
    </row>
    <row r="77" spans="3:3">
      <c r="C77" s="639"/>
    </row>
    <row r="78" spans="3:3">
      <c r="C78" s="639"/>
    </row>
    <row r="79" spans="3:3">
      <c r="C79" s="639"/>
    </row>
    <row r="80" spans="3:3">
      <c r="C80" s="639"/>
    </row>
    <row r="81" spans="3:3">
      <c r="C81" s="639"/>
    </row>
  </sheetData>
  <mergeCells count="6">
    <mergeCell ref="B55:D55"/>
    <mergeCell ref="C2:D2"/>
    <mergeCell ref="C4:D4"/>
    <mergeCell ref="C34:D34"/>
    <mergeCell ref="C11:D11"/>
    <mergeCell ref="C54:D54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3AE565BD64DEF488B58638737563F94" ma:contentTypeVersion="18" ma:contentTypeDescription="새 문서를 만듭니다." ma:contentTypeScope="" ma:versionID="e6a8e80dc4687b6dbc3439679e8060fa">
  <xsd:schema xmlns:xsd="http://www.w3.org/2001/XMLSchema" xmlns:xs="http://www.w3.org/2001/XMLSchema" xmlns:p="http://schemas.microsoft.com/office/2006/metadata/properties" xmlns:ns2="ec155db1-cb73-40bf-9d51-0e889ceee67a" xmlns:ns3="f5a47379-fd49-427d-8f9a-12d97d7f7ec2" xmlns:ns4="4243d5be-521d-4052-81ca-f0f31ea6f2da" targetNamespace="http://schemas.microsoft.com/office/2006/metadata/properties" ma:root="true" ma:fieldsID="5d773d3e19fdd1d8bd9e5c8173754cef" ns2:_="" ns3:_="" ns4:_="">
    <xsd:import namespace="ec155db1-cb73-40bf-9d51-0e889ceee67a"/>
    <xsd:import namespace="f5a47379-fd49-427d-8f9a-12d97d7f7ec2"/>
    <xsd:import namespace="4243d5be-521d-4052-81ca-f0f31ea6f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55db1-cb73-40bf-9d51-0e889ceee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47379-fd49-427d-8f9a-12d97d7f7e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3d5be-521d-4052-81ca-f0f31ea6f2da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62e95ae-8f3d-4ee8-898b-69b75e445c9c}" ma:internalName="TaxCatchAll" ma:showField="CatchAllData" ma:web="f5a47379-fd49-427d-8f9a-12d97d7f7e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74B6DD-8DB2-4B4D-9F52-A38013DB8F96}"/>
</file>

<file path=customXml/itemProps2.xml><?xml version="1.0" encoding="utf-8"?>
<ds:datastoreItem xmlns:ds="http://schemas.openxmlformats.org/officeDocument/2006/customXml" ds:itemID="{159704CE-E4C1-489C-8CF5-B17E5FDF06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45</vt:i4>
      </vt:variant>
      <vt:variant>
        <vt:lpstr>이름이 지정된 범위</vt:lpstr>
      </vt:variant>
      <vt:variant>
        <vt:i4>6</vt:i4>
      </vt:variant>
    </vt:vector>
  </HeadingPairs>
  <TitlesOfParts>
    <vt:vector size="51" baseType="lpstr">
      <vt:lpstr>재무상태표 </vt:lpstr>
      <vt:lpstr>손익계산서</vt:lpstr>
      <vt:lpstr>포괄손익계산서</vt:lpstr>
      <vt:lpstr>자본변동표</vt:lpstr>
      <vt:lpstr>잉여금처분(안)</vt:lpstr>
      <vt:lpstr>현금흐름표</vt:lpstr>
      <vt:lpstr>현금성자산</vt:lpstr>
      <vt:lpstr>정기예금</vt:lpstr>
      <vt:lpstr>매출채권</vt:lpstr>
      <vt:lpstr>대손충당금</vt:lpstr>
      <vt:lpstr>미수금</vt:lpstr>
      <vt:lpstr>미수수익</vt:lpstr>
      <vt:lpstr>선급금</vt:lpstr>
      <vt:lpstr>선급비용</vt:lpstr>
      <vt:lpstr>재고자산(변동)</vt:lpstr>
      <vt:lpstr>재고자산</vt:lpstr>
      <vt:lpstr>유형자산 집계표</vt:lpstr>
      <vt:lpstr>토지</vt:lpstr>
      <vt:lpstr>건물</vt:lpstr>
      <vt:lpstr>구축물</vt:lpstr>
      <vt:lpstr>기계장치</vt:lpstr>
      <vt:lpstr>차량운반구</vt:lpstr>
      <vt:lpstr>공기구</vt:lpstr>
      <vt:lpstr>비품</vt:lpstr>
      <vt:lpstr>건설중인자산</vt:lpstr>
      <vt:lpstr>무형자산</vt:lpstr>
      <vt:lpstr>이연법인세자산</vt:lpstr>
      <vt:lpstr>기타보증금</vt:lpstr>
      <vt:lpstr>매입채무</vt:lpstr>
      <vt:lpstr>미지급금</vt:lpstr>
      <vt:lpstr>예수금</vt:lpstr>
      <vt:lpstr>예수보증금</vt:lpstr>
      <vt:lpstr>선수금</vt:lpstr>
      <vt:lpstr>미지급비용</vt:lpstr>
      <vt:lpstr>차입금</vt:lpstr>
      <vt:lpstr>퇴직충당금</vt:lpstr>
      <vt:lpstr>장기선수수익</vt:lpstr>
      <vt:lpstr>장기종업원급여부채</vt:lpstr>
      <vt:lpstr>리스부채</vt:lpstr>
      <vt:lpstr>매출액</vt:lpstr>
      <vt:lpstr>제조원가</vt:lpstr>
      <vt:lpstr>기타수익</vt:lpstr>
      <vt:lpstr>기타비용</vt:lpstr>
      <vt:lpstr>금융수익</vt:lpstr>
      <vt:lpstr>금융원가</vt:lpstr>
      <vt:lpstr>건설중인자산!Print_Area</vt:lpstr>
      <vt:lpstr>리스부채!Print_Area</vt:lpstr>
      <vt:lpstr>장기종업원급여부채!Print_Area</vt:lpstr>
      <vt:lpstr>'재무상태표 '!Print_Area</vt:lpstr>
      <vt:lpstr>퇴직충당금!Print_Area</vt:lpstr>
      <vt:lpstr>'재무상태표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2024-08-16T07:25:30Z</cp:lastPrinted>
  <dcterms:created xsi:type="dcterms:W3CDTF">2020-02-07T00:53:59Z</dcterms:created>
  <dcterms:modified xsi:type="dcterms:W3CDTF">2024-08-21T02:31:43Z</dcterms:modified>
</cp:coreProperties>
</file>