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noh.kwon\Documents\패스트캠퍼스\중간 점검용\"/>
    </mc:Choice>
  </mc:AlternateContent>
  <bookViews>
    <workbookView xWindow="0" yWindow="0" windowWidth="23040" windowHeight="9060"/>
  </bookViews>
  <sheets>
    <sheet name="취득세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I9" i="1" l="1"/>
  <c r="I7" i="1"/>
  <c r="P11" i="1" l="1"/>
  <c r="P10" i="1"/>
  <c r="P8" i="1"/>
  <c r="P7" i="1"/>
  <c r="P6" i="1"/>
  <c r="P5" i="1"/>
  <c r="P9" i="1"/>
  <c r="E12" i="1"/>
  <c r="E18" i="1"/>
  <c r="J11" i="1" l="1"/>
  <c r="J10" i="1"/>
  <c r="E22" i="1"/>
  <c r="E24" i="1" s="1"/>
  <c r="J6" i="1"/>
  <c r="J8" i="1"/>
  <c r="J9" i="1" s="1"/>
  <c r="J5" i="1"/>
  <c r="J7" i="1" l="1"/>
  <c r="J12" i="1"/>
  <c r="J17" i="1" l="1"/>
  <c r="J18" i="1" s="1"/>
</calcChain>
</file>

<file path=xl/sharedStrings.xml><?xml version="1.0" encoding="utf-8"?>
<sst xmlns="http://schemas.openxmlformats.org/spreadsheetml/2006/main" count="59" uniqueCount="57">
  <si>
    <t>상속</t>
    <phoneticPr fontId="1" type="noConversion"/>
  </si>
  <si>
    <t>상속</t>
    <phoneticPr fontId="1" type="noConversion"/>
  </si>
  <si>
    <r>
      <rPr>
        <sz val="10"/>
        <color theme="1"/>
        <rFont val="돋움"/>
        <family val="3"/>
        <charset val="129"/>
      </rPr>
      <t>상속이외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무상취득</t>
    </r>
    <phoneticPr fontId="1" type="noConversion"/>
  </si>
  <si>
    <t>비영리사업자</t>
    <phoneticPr fontId="1" type="noConversion"/>
  </si>
  <si>
    <r>
      <rPr>
        <sz val="10"/>
        <color theme="1"/>
        <rFont val="돋움"/>
        <family val="3"/>
        <charset val="129"/>
      </rPr>
      <t>비영리사업자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이외의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자</t>
    </r>
    <phoneticPr fontId="1" type="noConversion"/>
  </si>
  <si>
    <t>원시취득</t>
    <phoneticPr fontId="1" type="noConversion"/>
  </si>
  <si>
    <t>매매</t>
    <phoneticPr fontId="1" type="noConversion"/>
  </si>
  <si>
    <t>매매</t>
    <phoneticPr fontId="1" type="noConversion"/>
  </si>
  <si>
    <t>표준세율</t>
    <phoneticPr fontId="1" type="noConversion"/>
  </si>
  <si>
    <t>대분류</t>
    <phoneticPr fontId="1" type="noConversion"/>
  </si>
  <si>
    <t>소분류</t>
    <phoneticPr fontId="1" type="noConversion"/>
  </si>
  <si>
    <r>
      <rPr>
        <sz val="10"/>
        <color theme="1"/>
        <rFont val="Arial Narrow"/>
        <family val="2"/>
      </rPr>
      <t xml:space="preserve">1. </t>
    </r>
    <r>
      <rPr>
        <sz val="10"/>
        <color theme="1"/>
        <rFont val="돋움"/>
        <family val="3"/>
        <charset val="129"/>
      </rPr>
      <t>취득세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표준세율</t>
    </r>
    <phoneticPr fontId="1" type="noConversion"/>
  </si>
  <si>
    <r>
      <t xml:space="preserve">2. </t>
    </r>
    <r>
      <rPr>
        <sz val="10"/>
        <color theme="1"/>
        <rFont val="돋움"/>
        <family val="3"/>
        <charset val="129"/>
      </rPr>
      <t>농어촌특별세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세율</t>
    </r>
    <phoneticPr fontId="1" type="noConversion"/>
  </si>
  <si>
    <r>
      <rPr>
        <sz val="10"/>
        <color theme="1"/>
        <rFont val="돋움"/>
        <family val="3"/>
        <charset val="129"/>
      </rPr>
      <t>기준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세율</t>
    </r>
    <phoneticPr fontId="1" type="noConversion"/>
  </si>
  <si>
    <r>
      <t xml:space="preserve">3. </t>
    </r>
    <r>
      <rPr>
        <sz val="10"/>
        <color theme="1"/>
        <rFont val="돋움"/>
        <family val="3"/>
        <charset val="129"/>
      </rPr>
      <t>지방교육세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</si>
  <si>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표준세율</t>
    </r>
    <r>
      <rPr>
        <sz val="10"/>
        <color theme="1"/>
        <rFont val="Arial Narrow"/>
        <family val="2"/>
      </rPr>
      <t>-2%) *20%</t>
    </r>
    <phoneticPr fontId="1" type="noConversion"/>
  </si>
  <si>
    <r>
      <rPr>
        <sz val="10"/>
        <color theme="1"/>
        <rFont val="돋움"/>
        <family val="3"/>
        <charset val="129"/>
      </rPr>
      <t>세율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산출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기준</t>
    </r>
    <phoneticPr fontId="1" type="noConversion"/>
  </si>
  <si>
    <r>
      <rPr>
        <sz val="10"/>
        <color theme="1"/>
        <rFont val="돋움"/>
        <family val="3"/>
        <charset val="129"/>
      </rPr>
      <t>취득세액의</t>
    </r>
    <r>
      <rPr>
        <sz val="10"/>
        <color theme="1"/>
        <rFont val="Arial Narrow"/>
        <family val="2"/>
      </rPr>
      <t xml:space="preserve"> 10%</t>
    </r>
    <phoneticPr fontId="1" type="noConversion"/>
  </si>
  <si>
    <r>
      <rPr>
        <sz val="10"/>
        <color theme="1"/>
        <rFont val="돋움"/>
        <family val="3"/>
        <charset val="129"/>
      </rPr>
      <t>세율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산출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기준</t>
    </r>
    <phoneticPr fontId="1" type="noConversion"/>
  </si>
  <si>
    <t>산출 세율</t>
    <phoneticPr fontId="1" type="noConversion"/>
  </si>
  <si>
    <t>해당 취득세율</t>
    <phoneticPr fontId="1" type="noConversion"/>
  </si>
  <si>
    <r>
      <rPr>
        <sz val="10"/>
        <color theme="1"/>
        <rFont val="돋움"/>
        <family val="3"/>
        <charset val="129"/>
      </rPr>
      <t>산출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세율</t>
    </r>
    <phoneticPr fontId="1" type="noConversion"/>
  </si>
  <si>
    <t>상속</t>
    <phoneticPr fontId="1" type="noConversion"/>
  </si>
  <si>
    <t>원시취득</t>
    <phoneticPr fontId="1" type="noConversion"/>
  </si>
  <si>
    <t>매매</t>
    <phoneticPr fontId="1" type="noConversion"/>
  </si>
  <si>
    <t xml:space="preserve">건물신축 등 </t>
    <phoneticPr fontId="1" type="noConversion"/>
  </si>
  <si>
    <r>
      <rPr>
        <sz val="10"/>
        <color theme="1"/>
        <rFont val="돋움"/>
        <family val="3"/>
        <charset val="129"/>
      </rPr>
      <t>별장</t>
    </r>
    <r>
      <rPr>
        <sz val="10"/>
        <color theme="1"/>
        <rFont val="Arial Narrow"/>
        <family val="2"/>
      </rPr>
      <t xml:space="preserve">, </t>
    </r>
    <r>
      <rPr>
        <sz val="10"/>
        <color theme="1"/>
        <rFont val="돋움"/>
        <family val="3"/>
        <charset val="129"/>
      </rPr>
      <t>골프장</t>
    </r>
    <r>
      <rPr>
        <sz val="10"/>
        <color theme="1"/>
        <rFont val="Arial Narrow"/>
        <family val="2"/>
      </rPr>
      <t>(</t>
    </r>
    <r>
      <rPr>
        <sz val="10"/>
        <color theme="1"/>
        <rFont val="돋움"/>
        <family val="3"/>
        <charset val="129"/>
      </rPr>
      <t>신</t>
    </r>
    <r>
      <rPr>
        <sz val="10"/>
        <color theme="1"/>
        <rFont val="Arial Narrow"/>
        <family val="2"/>
      </rPr>
      <t>,</t>
    </r>
    <r>
      <rPr>
        <sz val="10"/>
        <color theme="1"/>
        <rFont val="돋움"/>
        <family val="3"/>
        <charset val="129"/>
      </rPr>
      <t>증설</t>
    </r>
    <r>
      <rPr>
        <sz val="10"/>
        <color theme="1"/>
        <rFont val="Arial Narrow"/>
        <family val="2"/>
      </rPr>
      <t xml:space="preserve">), </t>
    </r>
    <r>
      <rPr>
        <sz val="10"/>
        <color theme="1"/>
        <rFont val="돋움"/>
        <family val="3"/>
        <charset val="129"/>
      </rPr>
      <t>고급주책</t>
    </r>
    <r>
      <rPr>
        <sz val="10"/>
        <color theme="1"/>
        <rFont val="Arial Narrow"/>
        <family val="2"/>
      </rPr>
      <t xml:space="preserve">, </t>
    </r>
    <r>
      <rPr>
        <sz val="10"/>
        <color theme="1"/>
        <rFont val="돋움"/>
        <family val="3"/>
        <charset val="129"/>
      </rPr>
      <t>고급오락장</t>
    </r>
    <r>
      <rPr>
        <sz val="10"/>
        <color theme="1"/>
        <rFont val="Arial Narrow"/>
        <family val="2"/>
      </rPr>
      <t xml:space="preserve">, </t>
    </r>
    <r>
      <rPr>
        <sz val="10"/>
        <color theme="1"/>
        <rFont val="돋움"/>
        <family val="3"/>
        <charset val="129"/>
      </rPr>
      <t>고급선박</t>
    </r>
    <phoneticPr fontId="1" type="noConversion"/>
  </si>
  <si>
    <t>세율</t>
    <phoneticPr fontId="1" type="noConversion"/>
  </si>
  <si>
    <r>
      <rPr>
        <sz val="10"/>
        <color theme="1"/>
        <rFont val="돋움"/>
        <family val="3"/>
        <charset val="129"/>
      </rPr>
      <t>표준세율</t>
    </r>
    <r>
      <rPr>
        <sz val="10"/>
        <color theme="1"/>
        <rFont val="Arial Narrow"/>
        <family val="2"/>
      </rPr>
      <t>+8%</t>
    </r>
    <phoneticPr fontId="1" type="noConversion"/>
  </si>
  <si>
    <r>
      <rPr>
        <sz val="10"/>
        <color theme="1"/>
        <rFont val="돋움"/>
        <family val="3"/>
        <charset val="129"/>
      </rPr>
      <t>표준세율</t>
    </r>
    <r>
      <rPr>
        <sz val="10"/>
        <color theme="1"/>
        <rFont val="Arial Narrow"/>
        <family val="2"/>
      </rPr>
      <t>+4%</t>
    </r>
    <phoneticPr fontId="1" type="noConversion"/>
  </si>
  <si>
    <r>
      <rPr>
        <sz val="10"/>
        <color theme="1"/>
        <rFont val="돋움"/>
        <family val="3"/>
        <charset val="129"/>
      </rPr>
      <t>대도시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공장의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신설</t>
    </r>
    <r>
      <rPr>
        <sz val="10"/>
        <color theme="1"/>
        <rFont val="Arial Narrow"/>
        <family val="2"/>
      </rPr>
      <t>,</t>
    </r>
    <r>
      <rPr>
        <sz val="10"/>
        <color theme="1"/>
        <rFont val="돋움"/>
        <family val="3"/>
        <charset val="129"/>
      </rPr>
      <t>증설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사업용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과세물건</t>
    </r>
    <r>
      <rPr>
        <sz val="10"/>
        <color theme="1"/>
        <rFont val="Arial Narrow"/>
        <family val="2"/>
      </rPr>
      <t>(</t>
    </r>
    <r>
      <rPr>
        <sz val="10"/>
        <color theme="1"/>
        <rFont val="돋움"/>
        <family val="3"/>
        <charset val="129"/>
      </rPr>
      <t>산단</t>
    </r>
    <r>
      <rPr>
        <sz val="10"/>
        <color theme="1"/>
        <rFont val="Arial Narrow"/>
        <family val="2"/>
      </rPr>
      <t xml:space="preserve">, </t>
    </r>
    <r>
      <rPr>
        <sz val="10"/>
        <color theme="1"/>
        <rFont val="돋움"/>
        <family val="3"/>
        <charset val="129"/>
      </rPr>
      <t>공업</t>
    </r>
    <r>
      <rPr>
        <sz val="10"/>
        <color theme="1"/>
        <rFont val="Arial Narrow"/>
        <family val="2"/>
      </rPr>
      <t>,</t>
    </r>
    <r>
      <rPr>
        <sz val="10"/>
        <color theme="1"/>
        <rFont val="돋움"/>
        <family val="3"/>
        <charset val="129"/>
      </rPr>
      <t>유치지역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제외</t>
    </r>
    <r>
      <rPr>
        <sz val="10"/>
        <color theme="1"/>
        <rFont val="Arial Narrow"/>
        <family val="2"/>
      </rPr>
      <t>)</t>
    </r>
    <phoneticPr fontId="1" type="noConversion"/>
  </si>
  <si>
    <r>
      <rPr>
        <sz val="10"/>
        <color theme="1"/>
        <rFont val="돋움"/>
        <family val="3"/>
        <charset val="129"/>
      </rPr>
      <t>표준세율</t>
    </r>
    <r>
      <rPr>
        <sz val="10"/>
        <color theme="1"/>
        <rFont val="Arial Narrow"/>
        <family val="2"/>
      </rPr>
      <t>*3</t>
    </r>
    <r>
      <rPr>
        <sz val="10"/>
        <color theme="1"/>
        <rFont val="돋움"/>
        <family val="3"/>
        <charset val="129"/>
      </rPr>
      <t>배</t>
    </r>
    <r>
      <rPr>
        <sz val="10"/>
        <color theme="1"/>
        <rFont val="Arial Narrow"/>
        <family val="2"/>
      </rPr>
      <t>-4%</t>
    </r>
    <phoneticPr fontId="1" type="noConversion"/>
  </si>
  <si>
    <r>
      <rPr>
        <sz val="10"/>
        <color theme="1"/>
        <rFont val="돋움"/>
        <family val="3"/>
        <charset val="129"/>
      </rPr>
      <t>대도시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공장의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신</t>
    </r>
    <r>
      <rPr>
        <sz val="10"/>
        <color theme="1"/>
        <rFont val="Arial Narrow"/>
        <family val="2"/>
      </rPr>
      <t>,</t>
    </r>
    <r>
      <rPr>
        <sz val="10"/>
        <color theme="1"/>
        <rFont val="돋움"/>
        <family val="3"/>
        <charset val="129"/>
      </rPr>
      <t>증설에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따른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부동산취득</t>
    </r>
    <r>
      <rPr>
        <sz val="10"/>
        <color theme="1"/>
        <rFont val="Arial Narrow"/>
        <family val="2"/>
      </rPr>
      <t xml:space="preserve"> (</t>
    </r>
    <r>
      <rPr>
        <sz val="10"/>
        <color theme="1"/>
        <rFont val="돋움"/>
        <family val="3"/>
        <charset val="129"/>
      </rPr>
      <t>산단</t>
    </r>
    <r>
      <rPr>
        <sz val="10"/>
        <color theme="1"/>
        <rFont val="Arial Narrow"/>
        <family val="2"/>
      </rPr>
      <t xml:space="preserve">, </t>
    </r>
    <r>
      <rPr>
        <sz val="10"/>
        <color theme="1"/>
        <rFont val="돋움"/>
        <family val="3"/>
        <charset val="129"/>
      </rPr>
      <t>공업</t>
    </r>
    <r>
      <rPr>
        <sz val="10"/>
        <color theme="1"/>
        <rFont val="Arial Narrow"/>
        <family val="2"/>
      </rPr>
      <t>,</t>
    </r>
    <r>
      <rPr>
        <sz val="10"/>
        <color theme="1"/>
        <rFont val="돋움"/>
        <family val="3"/>
        <charset val="129"/>
      </rPr>
      <t>유치지역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제외</t>
    </r>
    <r>
      <rPr>
        <sz val="10"/>
        <color theme="1"/>
        <rFont val="Arial Narrow"/>
        <family val="2"/>
      </rPr>
      <t>)</t>
    </r>
    <phoneticPr fontId="1" type="noConversion"/>
  </si>
  <si>
    <r>
      <rPr>
        <sz val="10"/>
        <color theme="1"/>
        <rFont val="돋움"/>
        <family val="3"/>
        <charset val="129"/>
      </rPr>
      <t>②</t>
    </r>
    <r>
      <rPr>
        <sz val="10"/>
        <color theme="1"/>
        <rFont val="Arial Narrow"/>
        <family val="2"/>
      </rPr>
      <t>.</t>
    </r>
    <r>
      <rPr>
        <sz val="10"/>
        <color theme="1"/>
        <rFont val="돋움"/>
        <family val="3"/>
        <charset val="129"/>
      </rPr>
      <t>③과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④</t>
    </r>
    <r>
      <rPr>
        <sz val="10"/>
        <color theme="1"/>
        <rFont val="Arial Narrow"/>
        <family val="2"/>
      </rPr>
      <t>,</t>
    </r>
    <r>
      <rPr>
        <sz val="10"/>
        <color theme="1"/>
        <rFont val="돋움"/>
        <family val="3"/>
        <charset val="129"/>
      </rPr>
      <t>⑤가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동시에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적용되는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경우</t>
    </r>
    <phoneticPr fontId="1" type="noConversion"/>
  </si>
  <si>
    <r>
      <rPr>
        <sz val="10"/>
        <color theme="1"/>
        <rFont val="돋움"/>
        <family val="3"/>
        <charset val="129"/>
      </rPr>
      <t>표준세율</t>
    </r>
    <r>
      <rPr>
        <sz val="10"/>
        <color theme="1"/>
        <rFont val="Arial Narrow"/>
        <family val="2"/>
      </rPr>
      <t>*3</t>
    </r>
    <r>
      <rPr>
        <sz val="10"/>
        <color theme="1"/>
        <rFont val="돋움"/>
        <family val="3"/>
        <charset val="129"/>
      </rPr>
      <t>배</t>
    </r>
    <phoneticPr fontId="1" type="noConversion"/>
  </si>
  <si>
    <r>
      <rPr>
        <sz val="10"/>
        <color theme="1"/>
        <rFont val="돋움"/>
        <family val="3"/>
        <charset val="129"/>
      </rPr>
      <t>①과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④또는⑤가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동시에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적용되는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경우</t>
    </r>
    <phoneticPr fontId="1" type="noConversion"/>
  </si>
  <si>
    <r>
      <rPr>
        <sz val="10"/>
        <color theme="1"/>
        <rFont val="돋움"/>
        <family val="3"/>
        <charset val="129"/>
      </rPr>
      <t>표준세율</t>
    </r>
    <r>
      <rPr>
        <sz val="10"/>
        <color theme="1"/>
        <rFont val="Arial Narrow"/>
        <family val="2"/>
      </rPr>
      <t>*3</t>
    </r>
    <r>
      <rPr>
        <sz val="10"/>
        <color theme="1"/>
        <rFont val="돋움"/>
        <family val="3"/>
        <charset val="129"/>
      </rPr>
      <t>배</t>
    </r>
    <r>
      <rPr>
        <sz val="10"/>
        <color theme="1"/>
        <rFont val="Arial Narrow"/>
        <family val="2"/>
      </rPr>
      <t>+4%</t>
    </r>
    <phoneticPr fontId="1" type="noConversion"/>
  </si>
  <si>
    <r>
      <rPr>
        <sz val="10"/>
        <color theme="1"/>
        <rFont val="돋움"/>
        <family val="3"/>
        <charset val="129"/>
      </rPr>
      <t>적용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대상</t>
    </r>
    <phoneticPr fontId="1" type="noConversion"/>
  </si>
  <si>
    <r>
      <rPr>
        <sz val="10"/>
        <color theme="1"/>
        <rFont val="돋움"/>
        <family val="3"/>
        <charset val="129"/>
      </rPr>
      <t>해당사항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없음</t>
    </r>
    <phoneticPr fontId="1" type="noConversion"/>
  </si>
  <si>
    <r>
      <rPr>
        <b/>
        <sz val="10"/>
        <color theme="1"/>
        <rFont val="돋움"/>
        <family val="3"/>
        <charset val="129"/>
      </rPr>
      <t>▌대상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theme="1"/>
        <rFont val="돋움"/>
        <family val="3"/>
        <charset val="129"/>
      </rPr>
      <t>자산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theme="1"/>
        <rFont val="돋움"/>
        <family val="3"/>
        <charset val="129"/>
      </rPr>
      <t>기준</t>
    </r>
    <phoneticPr fontId="1" type="noConversion"/>
  </si>
  <si>
    <t>▌시행자 기준</t>
    <phoneticPr fontId="1" type="noConversion"/>
  </si>
  <si>
    <r>
      <rPr>
        <sz val="8"/>
        <color theme="1"/>
        <rFont val="돋움"/>
        <family val="3"/>
        <charset val="129"/>
      </rPr>
      <t>사업시행자가</t>
    </r>
    <r>
      <rPr>
        <sz val="8"/>
        <color theme="1"/>
        <rFont val="Arial Narrow"/>
        <family val="2"/>
      </rPr>
      <t xml:space="preserve"> PFV, REITs, REF</t>
    </r>
    <r>
      <rPr>
        <sz val="8"/>
        <color theme="1"/>
        <rFont val="돋움"/>
        <family val="3"/>
        <charset val="129"/>
      </rPr>
      <t>등의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경우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과밀억제권역에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따른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취득세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중과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유예</t>
    </r>
    <r>
      <rPr>
        <sz val="8"/>
        <color theme="1"/>
        <rFont val="Arial Narrow"/>
        <family val="2"/>
      </rPr>
      <t xml:space="preserve"> (2021</t>
    </r>
    <r>
      <rPr>
        <sz val="8"/>
        <color theme="1"/>
        <rFont val="돋움"/>
        <family val="3"/>
        <charset val="129"/>
      </rPr>
      <t>년</t>
    </r>
    <r>
      <rPr>
        <sz val="8"/>
        <color theme="1"/>
        <rFont val="Arial Narrow"/>
        <family val="2"/>
      </rPr>
      <t xml:space="preserve"> 12</t>
    </r>
    <r>
      <rPr>
        <sz val="8"/>
        <color theme="1"/>
        <rFont val="돋움"/>
        <family val="3"/>
        <charset val="129"/>
      </rPr>
      <t>월</t>
    </r>
    <r>
      <rPr>
        <sz val="8"/>
        <color theme="1"/>
        <rFont val="Arial Narrow"/>
        <family val="2"/>
      </rPr>
      <t xml:space="preserve"> 31</t>
    </r>
    <r>
      <rPr>
        <sz val="8"/>
        <color theme="1"/>
        <rFont val="돋움"/>
        <family val="3"/>
        <charset val="129"/>
      </rPr>
      <t>일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취득자산에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한함</t>
    </r>
    <r>
      <rPr>
        <sz val="8"/>
        <color theme="1"/>
        <rFont val="Arial Narrow"/>
        <family val="2"/>
      </rPr>
      <t xml:space="preserve">, </t>
    </r>
    <r>
      <rPr>
        <sz val="8"/>
        <color theme="1"/>
        <rFont val="돋움"/>
        <family val="3"/>
        <charset val="129"/>
      </rPr>
      <t>지방세특례제한법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돋움"/>
        <family val="3"/>
        <charset val="129"/>
      </rPr>
      <t>제</t>
    </r>
    <r>
      <rPr>
        <sz val="8"/>
        <color theme="1"/>
        <rFont val="Arial Narrow"/>
        <family val="2"/>
      </rPr>
      <t>180</t>
    </r>
    <r>
      <rPr>
        <sz val="8"/>
        <color theme="1"/>
        <rFont val="돋움"/>
        <family val="3"/>
        <charset val="129"/>
      </rPr>
      <t>조의</t>
    </r>
    <r>
      <rPr>
        <sz val="8"/>
        <color theme="1"/>
        <rFont val="Arial Narrow"/>
        <family val="2"/>
      </rPr>
      <t>2)</t>
    </r>
    <phoneticPr fontId="1" type="noConversion"/>
  </si>
  <si>
    <r>
      <rPr>
        <b/>
        <u/>
        <sz val="10"/>
        <color theme="1"/>
        <rFont val="돋움"/>
        <family val="3"/>
        <charset val="129"/>
      </rPr>
      <t>취득관련</t>
    </r>
    <r>
      <rPr>
        <b/>
        <u/>
        <sz val="10"/>
        <color theme="1"/>
        <rFont val="Arial Narrow"/>
        <family val="2"/>
      </rPr>
      <t xml:space="preserve"> </t>
    </r>
    <r>
      <rPr>
        <b/>
        <u/>
        <sz val="10"/>
        <color theme="1"/>
        <rFont val="돋움"/>
        <family val="3"/>
        <charset val="129"/>
      </rPr>
      <t>총</t>
    </r>
    <r>
      <rPr>
        <b/>
        <u/>
        <sz val="10"/>
        <color theme="1"/>
        <rFont val="Arial Narrow"/>
        <family val="2"/>
      </rPr>
      <t xml:space="preserve"> </t>
    </r>
    <r>
      <rPr>
        <b/>
        <u/>
        <sz val="10"/>
        <color theme="1"/>
        <rFont val="돋움"/>
        <family val="3"/>
        <charset val="129"/>
      </rPr>
      <t>적용</t>
    </r>
    <r>
      <rPr>
        <b/>
        <u/>
        <sz val="10"/>
        <color theme="1"/>
        <rFont val="Arial Narrow"/>
        <family val="2"/>
      </rPr>
      <t xml:space="preserve"> </t>
    </r>
    <r>
      <rPr>
        <b/>
        <u/>
        <sz val="10"/>
        <color theme="1"/>
        <rFont val="돋움"/>
        <family val="3"/>
        <charset val="129"/>
      </rPr>
      <t>세율</t>
    </r>
    <phoneticPr fontId="1" type="noConversion"/>
  </si>
  <si>
    <r>
      <rPr>
        <sz val="10"/>
        <color theme="1"/>
        <rFont val="돋움"/>
        <family val="3"/>
        <charset val="129"/>
      </rPr>
      <t>▪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리츠</t>
    </r>
    <r>
      <rPr>
        <sz val="10"/>
        <color theme="1"/>
        <rFont val="Arial Narrow"/>
        <family val="2"/>
      </rPr>
      <t xml:space="preserve">, </t>
    </r>
    <r>
      <rPr>
        <sz val="10"/>
        <color theme="1"/>
        <rFont val="돋움"/>
        <family val="3"/>
        <charset val="129"/>
      </rPr>
      <t>펀드</t>
    </r>
    <r>
      <rPr>
        <sz val="10"/>
        <color theme="1"/>
        <rFont val="Arial Narrow"/>
        <family val="2"/>
      </rPr>
      <t>, PFV</t>
    </r>
    <r>
      <rPr>
        <sz val="10"/>
        <color theme="1"/>
        <rFont val="돋움"/>
        <family val="3"/>
        <charset val="129"/>
      </rPr>
      <t>에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대한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취득세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감면혜택</t>
    </r>
    <r>
      <rPr>
        <sz val="10"/>
        <color theme="1"/>
        <rFont val="Arial Narrow"/>
        <family val="2"/>
      </rPr>
      <t xml:space="preserve"> 2014</t>
    </r>
    <r>
      <rPr>
        <sz val="10"/>
        <color theme="1"/>
        <rFont val="돋움"/>
        <family val="3"/>
        <charset val="129"/>
      </rPr>
      <t>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부로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종료</t>
    </r>
    <phoneticPr fontId="1" type="noConversion"/>
  </si>
  <si>
    <t>▪ 공공임대주택리츠의 경우 취득세에 대해 20~30% 감면혜택</t>
    <phoneticPr fontId="1" type="noConversion"/>
  </si>
  <si>
    <r>
      <rPr>
        <sz val="10"/>
        <color theme="1"/>
        <rFont val="돋움"/>
        <family val="3"/>
        <charset val="129"/>
      </rPr>
      <t>▪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취득세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감면할경우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농어촌특별세는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존재</t>
    </r>
    <r>
      <rPr>
        <sz val="10"/>
        <color theme="1"/>
        <rFont val="Arial Narrow"/>
        <family val="2"/>
      </rPr>
      <t xml:space="preserve"> - </t>
    </r>
    <r>
      <rPr>
        <sz val="10"/>
        <color theme="1"/>
        <rFont val="돋움"/>
        <family val="3"/>
        <charset val="129"/>
      </rPr>
      <t>취득세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감면세액의</t>
    </r>
    <r>
      <rPr>
        <sz val="10"/>
        <color theme="1"/>
        <rFont val="Arial Narrow"/>
        <family val="2"/>
      </rPr>
      <t xml:space="preserve"> 20%</t>
    </r>
    <phoneticPr fontId="1" type="noConversion"/>
  </si>
  <si>
    <r>
      <rPr>
        <sz val="10"/>
        <color theme="1"/>
        <rFont val="돋움"/>
        <family val="3"/>
        <charset val="129"/>
      </rPr>
      <t>매매</t>
    </r>
    <r>
      <rPr>
        <sz val="10"/>
        <color theme="1"/>
        <rFont val="Arial Narrow"/>
        <family val="2"/>
      </rPr>
      <t>_</t>
    </r>
    <r>
      <rPr>
        <sz val="10"/>
        <color theme="1"/>
        <rFont val="돋움"/>
        <family val="3"/>
        <charset val="129"/>
      </rPr>
      <t>농지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이외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부동산</t>
    </r>
    <phoneticPr fontId="1" type="noConversion"/>
  </si>
  <si>
    <t>상속_농지</t>
    <phoneticPr fontId="1" type="noConversion"/>
  </si>
  <si>
    <t>매매_농지</t>
    <phoneticPr fontId="1" type="noConversion"/>
  </si>
  <si>
    <r>
      <rPr>
        <sz val="10"/>
        <color theme="1"/>
        <rFont val="돋움"/>
        <family val="3"/>
        <charset val="129"/>
      </rPr>
      <t>상속</t>
    </r>
    <r>
      <rPr>
        <sz val="10"/>
        <color theme="1"/>
        <rFont val="Arial Narrow"/>
        <family val="2"/>
      </rPr>
      <t>_</t>
    </r>
    <r>
      <rPr>
        <sz val="10"/>
        <color theme="1"/>
        <rFont val="돋움"/>
        <family val="3"/>
        <charset val="129"/>
      </rPr>
      <t>농지이외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부동산</t>
    </r>
    <phoneticPr fontId="1" type="noConversion"/>
  </si>
  <si>
    <r>
      <rPr>
        <sz val="8"/>
        <color theme="1"/>
        <rFont val="나눔고딕"/>
        <family val="3"/>
        <charset val="129"/>
      </rPr>
      <t>※대도시</t>
    </r>
    <r>
      <rPr>
        <sz val="8"/>
        <color theme="1"/>
        <rFont val="Arial Narrow"/>
        <family val="2"/>
      </rPr>
      <t xml:space="preserve">: </t>
    </r>
    <r>
      <rPr>
        <sz val="8"/>
        <color theme="1"/>
        <rFont val="나눔고딕"/>
        <family val="3"/>
        <charset val="129"/>
      </rPr>
      <t>수도권정비계획법에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나눔고딕"/>
        <family val="3"/>
        <charset val="129"/>
      </rPr>
      <t>따른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나눔고딕"/>
        <family val="3"/>
        <charset val="129"/>
      </rPr>
      <t>과밀억제권역</t>
    </r>
    <r>
      <rPr>
        <sz val="8"/>
        <color theme="1"/>
        <rFont val="Arial Narrow"/>
        <family val="2"/>
      </rPr>
      <t xml:space="preserve">, </t>
    </r>
    <r>
      <rPr>
        <sz val="8"/>
        <color theme="1"/>
        <rFont val="나눔고딕"/>
        <family val="3"/>
        <charset val="129"/>
      </rPr>
      <t>지방세법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나눔고딕"/>
        <family val="3"/>
        <charset val="129"/>
      </rPr>
      <t>제</t>
    </r>
    <r>
      <rPr>
        <sz val="8"/>
        <color theme="1"/>
        <rFont val="Arial Narrow"/>
        <family val="2"/>
      </rPr>
      <t>13</t>
    </r>
    <r>
      <rPr>
        <sz val="8"/>
        <color theme="1"/>
        <rFont val="나눔고딕"/>
        <family val="3"/>
        <charset val="129"/>
      </rPr>
      <t>조</t>
    </r>
    <r>
      <rPr>
        <sz val="8"/>
        <color theme="1"/>
        <rFont val="Arial Narrow"/>
        <family val="2"/>
      </rPr>
      <t>(</t>
    </r>
    <r>
      <rPr>
        <sz val="8"/>
        <color theme="1"/>
        <rFont val="나눔고딕"/>
        <family val="3"/>
        <charset val="129"/>
      </rPr>
      <t>과밀억제권역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나눔고딕"/>
        <family val="3"/>
        <charset val="129"/>
      </rPr>
      <t>안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나눔고딕"/>
        <family val="3"/>
        <charset val="129"/>
      </rPr>
      <t>취득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나눔고딕"/>
        <family val="3"/>
        <charset val="129"/>
      </rPr>
      <t>등</t>
    </r>
    <r>
      <rPr>
        <sz val="8"/>
        <color theme="1"/>
        <rFont val="Arial Narrow"/>
        <family val="2"/>
      </rPr>
      <t xml:space="preserve"> </t>
    </r>
    <r>
      <rPr>
        <sz val="8"/>
        <color theme="1"/>
        <rFont val="나눔고딕"/>
        <family val="3"/>
        <charset val="129"/>
      </rPr>
      <t>중과</t>
    </r>
    <r>
      <rPr>
        <sz val="8"/>
        <color theme="1"/>
        <rFont val="Arial Narrow"/>
        <family val="2"/>
      </rPr>
      <t>)</t>
    </r>
    <phoneticPr fontId="1" type="noConversion"/>
  </si>
  <si>
    <r>
      <rPr>
        <b/>
        <sz val="10"/>
        <color theme="1"/>
        <rFont val="맑은 고딕"/>
        <family val="3"/>
        <charset val="129"/>
      </rPr>
      <t>※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취득세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중과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시</t>
    </r>
    <phoneticPr fontId="1" type="noConversion"/>
  </si>
  <si>
    <r>
      <rPr>
        <sz val="10"/>
        <color theme="1"/>
        <rFont val="돋움"/>
        <family val="3"/>
        <charset val="129"/>
      </rPr>
      <t>대도시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법인의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본점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또는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주사무소의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사업용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부동산</t>
    </r>
    <r>
      <rPr>
        <sz val="10"/>
        <color theme="1"/>
        <rFont val="Arial Narrow"/>
        <family val="2"/>
      </rPr>
      <t>(</t>
    </r>
    <r>
      <rPr>
        <sz val="10"/>
        <color theme="1"/>
        <rFont val="돋움"/>
        <family val="3"/>
        <charset val="129"/>
      </rPr>
      <t>신축</t>
    </r>
    <r>
      <rPr>
        <sz val="10"/>
        <color theme="1"/>
        <rFont val="Arial Narrow"/>
        <family val="2"/>
      </rPr>
      <t>,</t>
    </r>
    <r>
      <rPr>
        <sz val="10"/>
        <color theme="1"/>
        <rFont val="돋움"/>
        <family val="3"/>
        <charset val="129"/>
      </rPr>
      <t>증축</t>
    </r>
    <r>
      <rPr>
        <sz val="10"/>
        <color theme="1"/>
        <rFont val="Arial Narrow"/>
        <family val="2"/>
      </rPr>
      <t>) [Case1]</t>
    </r>
    <phoneticPr fontId="1" type="noConversion"/>
  </si>
  <si>
    <r>
      <rPr>
        <sz val="10"/>
        <color theme="1"/>
        <rFont val="돋움"/>
        <family val="3"/>
        <charset val="129"/>
      </rPr>
      <t>대도시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법인의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설립</t>
    </r>
    <r>
      <rPr>
        <sz val="10"/>
        <color theme="1"/>
        <rFont val="Arial Narrow"/>
        <family val="2"/>
      </rPr>
      <t>,</t>
    </r>
    <r>
      <rPr>
        <sz val="10"/>
        <color theme="1"/>
        <rFont val="돋움"/>
        <family val="3"/>
        <charset val="129"/>
      </rPr>
      <t>설치</t>
    </r>
    <r>
      <rPr>
        <sz val="10"/>
        <color theme="1"/>
        <rFont val="Arial Narrow"/>
        <family val="2"/>
      </rPr>
      <t>,</t>
    </r>
    <r>
      <rPr>
        <sz val="10"/>
        <color theme="1"/>
        <rFont val="돋움"/>
        <family val="3"/>
        <charset val="129"/>
      </rPr>
      <t>전입에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따른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대도시부동산취득</t>
    </r>
    <r>
      <rPr>
        <sz val="10"/>
        <color theme="1"/>
        <rFont val="Arial Narrow"/>
        <family val="2"/>
      </rPr>
      <t xml:space="preserve"> (</t>
    </r>
    <r>
      <rPr>
        <sz val="10"/>
        <color theme="1"/>
        <rFont val="돋움"/>
        <family val="3"/>
        <charset val="129"/>
      </rPr>
      <t>산업단지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제외</t>
    </r>
    <r>
      <rPr>
        <sz val="10"/>
        <color theme="1"/>
        <rFont val="Arial Narrow"/>
        <family val="2"/>
      </rPr>
      <t>) [Case2]</t>
    </r>
    <phoneticPr fontId="1" type="noConversion"/>
  </si>
  <si>
    <t>취득세 중과시 농어촌특별세</t>
    <phoneticPr fontId="1" type="noConversion"/>
  </si>
  <si>
    <r>
      <rPr>
        <sz val="10"/>
        <color theme="1"/>
        <rFont val="돋움"/>
        <family val="3"/>
        <charset val="129"/>
      </rPr>
      <t>취득세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중과시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돋움"/>
        <family val="3"/>
        <charset val="129"/>
      </rPr>
      <t>지방교육세</t>
    </r>
    <phoneticPr fontId="1" type="noConversion"/>
  </si>
  <si>
    <r>
      <rPr>
        <b/>
        <sz val="10"/>
        <color theme="1"/>
        <rFont val="돋움"/>
        <family val="3"/>
        <charset val="129"/>
      </rPr>
      <t>취득세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theme="1"/>
        <rFont val="돋움"/>
        <family val="3"/>
        <charset val="129"/>
      </rPr>
      <t>중과세</t>
    </r>
    <r>
      <rPr>
        <b/>
        <sz val="10"/>
        <color theme="1"/>
        <rFont val="Arial Narrow"/>
        <family val="2"/>
      </rPr>
      <t xml:space="preserve">   </t>
    </r>
    <r>
      <rPr>
        <b/>
        <sz val="10"/>
        <color theme="1"/>
        <rFont val="돋움"/>
        <family val="3"/>
        <charset val="129"/>
      </rPr>
      <t>적용</t>
    </r>
    <r>
      <rPr>
        <b/>
        <sz val="10"/>
        <color theme="1"/>
        <rFont val="Arial Narrow"/>
        <family val="2"/>
      </rPr>
      <t xml:space="preserve"> </t>
    </r>
    <r>
      <rPr>
        <b/>
        <sz val="10"/>
        <color theme="1"/>
        <rFont val="돋움"/>
        <family val="3"/>
        <charset val="129"/>
      </rPr>
      <t>세율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</si>
</sst>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Narrow"/>
      <family val="2"/>
    </font>
    <font>
      <sz val="10"/>
      <color theme="1"/>
      <name val="돋움"/>
      <family val="3"/>
      <charset val="129"/>
    </font>
    <font>
      <sz val="10"/>
      <color theme="1"/>
      <name val="Arial Narrow"/>
      <family val="3"/>
      <charset val="129"/>
    </font>
    <font>
      <sz val="10"/>
      <color theme="1"/>
      <name val="Arial Narrow"/>
      <family val="2"/>
      <charset val="129"/>
    </font>
    <font>
      <sz val="10"/>
      <color theme="0" tint="-0.249977111117893"/>
      <name val="Arial Narrow"/>
      <family val="2"/>
    </font>
    <font>
      <sz val="8"/>
      <color theme="1"/>
      <name val="Arial Narrow"/>
      <family val="3"/>
      <charset val="129"/>
    </font>
    <font>
      <sz val="8"/>
      <color theme="1"/>
      <name val="나눔고딕"/>
      <family val="3"/>
      <charset val="129"/>
    </font>
    <font>
      <sz val="8"/>
      <color theme="1"/>
      <name val="Arial Narrow"/>
      <family val="2"/>
    </font>
    <font>
      <b/>
      <sz val="10"/>
      <color theme="1"/>
      <name val="Arial Narrow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Arial Narrow"/>
      <family val="2"/>
    </font>
    <font>
      <sz val="8"/>
      <color theme="1"/>
      <name val="돋움"/>
      <family val="3"/>
      <charset val="129"/>
    </font>
    <font>
      <b/>
      <u/>
      <sz val="10"/>
      <color theme="1"/>
      <name val="Arial Narrow"/>
      <family val="3"/>
      <charset val="129"/>
    </font>
    <font>
      <b/>
      <u/>
      <sz val="10"/>
      <color theme="1"/>
      <name val="돋움"/>
      <family val="3"/>
      <charset val="129"/>
    </font>
    <font>
      <b/>
      <u/>
      <sz val="10"/>
      <color theme="1"/>
      <name val="Arial Narrow"/>
      <family val="2"/>
    </font>
    <font>
      <b/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10" fontId="2" fillId="0" borderId="2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4" fillId="0" borderId="3" xfId="0" applyFont="1" applyBorder="1">
      <alignment vertical="center"/>
    </xf>
    <xf numFmtId="10" fontId="2" fillId="0" borderId="3" xfId="0" applyNumberFormat="1" applyFont="1" applyBorder="1">
      <alignment vertical="center"/>
    </xf>
    <xf numFmtId="0" fontId="4" fillId="0" borderId="2" xfId="0" applyFont="1" applyBorder="1">
      <alignment vertical="center"/>
    </xf>
    <xf numFmtId="9" fontId="2" fillId="0" borderId="2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6" xfId="0" applyNumberFormat="1" applyFont="1" applyBorder="1">
      <alignment vertical="center"/>
    </xf>
    <xf numFmtId="0" fontId="6" fillId="0" borderId="0" xfId="0" applyFont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4" fillId="0" borderId="8" xfId="0" applyFont="1" applyBorder="1">
      <alignment vertical="center"/>
    </xf>
    <xf numFmtId="176" fontId="2" fillId="0" borderId="9" xfId="0" applyNumberFormat="1" applyFont="1" applyBorder="1">
      <alignment vertical="center"/>
    </xf>
    <xf numFmtId="0" fontId="4" fillId="0" borderId="10" xfId="0" applyFont="1" applyBorder="1">
      <alignment vertical="center"/>
    </xf>
    <xf numFmtId="176" fontId="2" fillId="0" borderId="11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4" fillId="0" borderId="12" xfId="0" applyFont="1" applyBorder="1">
      <alignment vertical="center"/>
    </xf>
    <xf numFmtId="176" fontId="2" fillId="0" borderId="13" xfId="0" applyNumberFormat="1" applyFont="1" applyBorder="1">
      <alignment vertical="center"/>
    </xf>
    <xf numFmtId="0" fontId="2" fillId="2" borderId="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7" fillId="0" borderId="0" xfId="0" applyFont="1" applyAlignment="1">
      <alignment vertical="top"/>
    </xf>
    <xf numFmtId="0" fontId="7" fillId="0" borderId="4" xfId="0" applyFont="1" applyBorder="1" applyAlignment="1">
      <alignment vertical="top"/>
    </xf>
    <xf numFmtId="0" fontId="4" fillId="0" borderId="5" xfId="0" applyFont="1" applyBorder="1">
      <alignment vertical="center"/>
    </xf>
    <xf numFmtId="0" fontId="3" fillId="3" borderId="1" xfId="0" applyFont="1" applyFill="1" applyBorder="1">
      <alignment vertical="center"/>
    </xf>
    <xf numFmtId="10" fontId="2" fillId="3" borderId="1" xfId="0" applyNumberFormat="1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4" fillId="3" borderId="3" xfId="0" applyFont="1" applyFill="1" applyBorder="1">
      <alignment vertical="center"/>
    </xf>
    <xf numFmtId="9" fontId="2" fillId="3" borderId="3" xfId="0" applyNumberFormat="1" applyFont="1" applyFill="1" applyBorder="1">
      <alignment vertical="center"/>
    </xf>
    <xf numFmtId="0" fontId="3" fillId="3" borderId="7" xfId="0" applyFont="1" applyFill="1" applyBorder="1" applyAlignment="1">
      <alignment horizontal="right" vertical="center"/>
    </xf>
    <xf numFmtId="0" fontId="4" fillId="3" borderId="7" xfId="0" applyFont="1" applyFill="1" applyBorder="1">
      <alignment vertical="center"/>
    </xf>
    <xf numFmtId="0" fontId="4" fillId="3" borderId="10" xfId="0" applyFont="1" applyFill="1" applyBorder="1">
      <alignment vertical="center"/>
    </xf>
    <xf numFmtId="176" fontId="2" fillId="3" borderId="11" xfId="0" applyNumberFormat="1" applyFont="1" applyFill="1" applyBorder="1">
      <alignment vertical="center"/>
    </xf>
    <xf numFmtId="0" fontId="2" fillId="0" borderId="14" xfId="0" applyFont="1" applyBorder="1">
      <alignment vertical="center"/>
    </xf>
    <xf numFmtId="0" fontId="4" fillId="0" borderId="9" xfId="0" applyFont="1" applyBorder="1" applyAlignment="1">
      <alignment horizontal="right" vertical="center"/>
    </xf>
    <xf numFmtId="0" fontId="3" fillId="0" borderId="10" xfId="0" applyFont="1" applyBorder="1">
      <alignment vertical="center"/>
    </xf>
    <xf numFmtId="0" fontId="2" fillId="0" borderId="0" xfId="0" applyFont="1" applyBorder="1">
      <alignment vertical="center"/>
    </xf>
    <xf numFmtId="9" fontId="2" fillId="0" borderId="11" xfId="0" applyNumberFormat="1" applyFont="1" applyBorder="1">
      <alignment vertical="center"/>
    </xf>
    <xf numFmtId="0" fontId="3" fillId="0" borderId="12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9" xfId="0" applyFont="1" applyBorder="1" applyAlignment="1">
      <alignment horizontal="right" vertical="center"/>
    </xf>
    <xf numFmtId="10" fontId="2" fillId="0" borderId="13" xfId="0" applyNumberFormat="1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7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quotePrefix="1" applyFont="1">
      <alignment vertical="center"/>
    </xf>
    <xf numFmtId="0" fontId="14" fillId="0" borderId="0" xfId="0" applyFont="1" applyBorder="1" applyAlignment="1">
      <alignment horizontal="right" vertical="center"/>
    </xf>
    <xf numFmtId="10" fontId="16" fillId="0" borderId="0" xfId="0" applyNumberFormat="1" applyFont="1" applyBorder="1">
      <alignment vertical="center"/>
    </xf>
    <xf numFmtId="0" fontId="4" fillId="0" borderId="0" xfId="0" quotePrefix="1" applyFont="1">
      <alignment vertical="center"/>
    </xf>
    <xf numFmtId="0" fontId="3" fillId="0" borderId="7" xfId="0" applyFont="1" applyFill="1" applyBorder="1" applyAlignment="1">
      <alignment horizontal="right" vertical="center"/>
    </xf>
    <xf numFmtId="0" fontId="4" fillId="0" borderId="7" xfId="0" applyFont="1" applyFill="1" applyBorder="1">
      <alignment vertical="center"/>
    </xf>
    <xf numFmtId="0" fontId="4" fillId="0" borderId="10" xfId="0" applyFont="1" applyFill="1" applyBorder="1">
      <alignment vertical="center"/>
    </xf>
    <xf numFmtId="176" fontId="2" fillId="0" borderId="11" xfId="0" applyNumberFormat="1" applyFont="1" applyFill="1" applyBorder="1">
      <alignment vertical="center"/>
    </xf>
    <xf numFmtId="176" fontId="2" fillId="0" borderId="0" xfId="0" applyNumberFormat="1" applyFont="1">
      <alignment vertical="center"/>
    </xf>
    <xf numFmtId="0" fontId="12" fillId="0" borderId="0" xfId="0" applyFont="1">
      <alignment vertical="center"/>
    </xf>
    <xf numFmtId="0" fontId="2" fillId="0" borderId="16" xfId="0" applyFont="1" applyBorder="1">
      <alignment vertical="center"/>
    </xf>
    <xf numFmtId="176" fontId="2" fillId="0" borderId="16" xfId="0" applyNumberFormat="1" applyFont="1" applyBorder="1">
      <alignment vertical="center"/>
    </xf>
    <xf numFmtId="0" fontId="10" fillId="0" borderId="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6" fmlaLink="$C$12" fmlaRange="$O$5:$O$8" noThreeD="1" sel="4" val="0"/>
</file>

<file path=xl/ctrlProps/ctrlProp2.xml><?xml version="1.0" encoding="utf-8"?>
<formControlPr xmlns="http://schemas.microsoft.com/office/spreadsheetml/2009/9/main" objectType="Drop" dropStyle="combo" dx="26" fmlaLink="$D$12" fmlaRange="$P$5:$P$11" noThreeD="1" sel="7" val="0"/>
</file>

<file path=xl/ctrlProps/ctrlProp3.xml><?xml version="1.0" encoding="utf-8"?>
<formControlPr xmlns="http://schemas.microsoft.com/office/spreadsheetml/2009/9/main" objectType="Drop" dropStyle="combo" dx="26" fmlaLink="$G$12" fmlaRange="$H$5:$H$12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11</xdr:row>
          <xdr:rowOff>30480</xdr:rowOff>
        </xdr:from>
        <xdr:to>
          <xdr:col>2</xdr:col>
          <xdr:colOff>1295400</xdr:colOff>
          <xdr:row>11</xdr:row>
          <xdr:rowOff>236220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CE72A0B2-09B7-463E-93F7-5E2A5354D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99060</xdr:colOff>
          <xdr:row>11</xdr:row>
          <xdr:rowOff>30480</xdr:rowOff>
        </xdr:from>
        <xdr:to>
          <xdr:col>3</xdr:col>
          <xdr:colOff>1394460</xdr:colOff>
          <xdr:row>11</xdr:row>
          <xdr:rowOff>236220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7C84B63-1CF6-4217-87E5-3F94F9F6CC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11</xdr:row>
          <xdr:rowOff>30480</xdr:rowOff>
        </xdr:from>
        <xdr:to>
          <xdr:col>7</xdr:col>
          <xdr:colOff>4198620</xdr:colOff>
          <xdr:row>11</xdr:row>
          <xdr:rowOff>236220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B24B1EF9-0926-4FE4-AAF9-EF5B3B811E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5"/>
  <sheetViews>
    <sheetView showGridLines="0" tabSelected="1" workbookViewId="0">
      <selection activeCell="H29" sqref="H29"/>
    </sheetView>
  </sheetViews>
  <sheetFormatPr defaultRowHeight="13.8"/>
  <cols>
    <col min="1" max="2" width="4.59765625" style="1" customWidth="1"/>
    <col min="3" max="3" width="17.3984375" style="1" customWidth="1"/>
    <col min="4" max="4" width="18.8984375" style="1" customWidth="1"/>
    <col min="5" max="5" width="8.796875" style="1"/>
    <col min="6" max="6" width="3.69921875" style="1" customWidth="1"/>
    <col min="7" max="7" width="4.3984375" style="1" customWidth="1"/>
    <col min="8" max="8" width="62.69921875" style="1" customWidth="1"/>
    <col min="9" max="9" width="14.296875" style="1" customWidth="1"/>
    <col min="10" max="16384" width="8.796875" style="1"/>
  </cols>
  <sheetData>
    <row r="2" spans="2:16">
      <c r="B2" s="54" t="s">
        <v>39</v>
      </c>
    </row>
    <row r="3" spans="2:16" ht="15.6">
      <c r="B3" s="4" t="s">
        <v>11</v>
      </c>
      <c r="G3" s="67" t="s">
        <v>51</v>
      </c>
    </row>
    <row r="4" spans="2:16">
      <c r="C4" s="5" t="s">
        <v>9</v>
      </c>
      <c r="D4" s="5" t="s">
        <v>10</v>
      </c>
      <c r="E4" s="5" t="s">
        <v>8</v>
      </c>
      <c r="G4" s="31"/>
      <c r="H4" s="32" t="s">
        <v>37</v>
      </c>
      <c r="I4" s="22" t="s">
        <v>27</v>
      </c>
      <c r="J4" s="23"/>
    </row>
    <row r="5" spans="2:16">
      <c r="B5" s="17">
        <v>11</v>
      </c>
      <c r="C5" s="6" t="s">
        <v>0</v>
      </c>
      <c r="D5" s="6" t="s">
        <v>47</v>
      </c>
      <c r="E5" s="7">
        <v>2.3E-2</v>
      </c>
      <c r="G5" s="18">
        <v>1</v>
      </c>
      <c r="H5" s="11" t="s">
        <v>26</v>
      </c>
      <c r="I5" s="24" t="s">
        <v>28</v>
      </c>
      <c r="J5" s="25">
        <f>E12+8%</f>
        <v>0.12</v>
      </c>
      <c r="O5" s="2" t="s">
        <v>22</v>
      </c>
      <c r="P5" s="1" t="str">
        <f>IF($C$12=3,"",D5)</f>
        <v>상속_농지</v>
      </c>
    </row>
    <row r="6" spans="2:16">
      <c r="B6" s="17">
        <v>12</v>
      </c>
      <c r="C6" s="8" t="s">
        <v>1</v>
      </c>
      <c r="D6" s="9" t="s">
        <v>49</v>
      </c>
      <c r="E6" s="10">
        <v>2.8000000000000001E-2</v>
      </c>
      <c r="G6" s="62">
        <v>2</v>
      </c>
      <c r="H6" s="63" t="s">
        <v>52</v>
      </c>
      <c r="I6" s="64" t="s">
        <v>29</v>
      </c>
      <c r="J6" s="65">
        <f>E12+4%</f>
        <v>0.08</v>
      </c>
      <c r="O6" s="3" t="s">
        <v>2</v>
      </c>
      <c r="P6" s="1" t="str">
        <f t="shared" ref="P6:P11" si="0">IF($C$12=3,"",D6)</f>
        <v>상속_농지이외 부동산</v>
      </c>
    </row>
    <row r="7" spans="2:16">
      <c r="B7" s="17">
        <v>23</v>
      </c>
      <c r="C7" s="11" t="s">
        <v>2</v>
      </c>
      <c r="D7" s="6" t="s">
        <v>3</v>
      </c>
      <c r="E7" s="7">
        <v>2.8000000000000001E-2</v>
      </c>
      <c r="G7" s="19">
        <v>3</v>
      </c>
      <c r="H7" s="20" t="s">
        <v>30</v>
      </c>
      <c r="I7" s="28" t="str">
        <f>I6</f>
        <v>표준세율+4%</v>
      </c>
      <c r="J7" s="27">
        <f>J6</f>
        <v>0.08</v>
      </c>
      <c r="O7" s="2" t="s">
        <v>23</v>
      </c>
      <c r="P7" s="1" t="str">
        <f t="shared" si="0"/>
        <v>비영리사업자</v>
      </c>
    </row>
    <row r="8" spans="2:16">
      <c r="B8" s="17">
        <v>24</v>
      </c>
      <c r="C8" s="9" t="s">
        <v>2</v>
      </c>
      <c r="D8" s="9" t="s">
        <v>4</v>
      </c>
      <c r="E8" s="10">
        <v>3.5000000000000003E-2</v>
      </c>
      <c r="G8" s="41">
        <v>4</v>
      </c>
      <c r="H8" s="42" t="s">
        <v>53</v>
      </c>
      <c r="I8" s="43" t="s">
        <v>31</v>
      </c>
      <c r="J8" s="44">
        <f>E12*3-4%</f>
        <v>7.9999999999999988E-2</v>
      </c>
      <c r="O8" s="2" t="s">
        <v>24</v>
      </c>
      <c r="P8" s="1" t="str">
        <f t="shared" si="0"/>
        <v>비영리사업자 이외의 자</v>
      </c>
    </row>
    <row r="9" spans="2:16">
      <c r="B9" s="17">
        <v>35</v>
      </c>
      <c r="C9" s="36" t="s">
        <v>5</v>
      </c>
      <c r="D9" s="36" t="s">
        <v>25</v>
      </c>
      <c r="E9" s="37">
        <v>2.8000000000000001E-2</v>
      </c>
      <c r="G9" s="19">
        <v>5</v>
      </c>
      <c r="H9" s="20" t="s">
        <v>32</v>
      </c>
      <c r="I9" s="28" t="str">
        <f>I8</f>
        <v>표준세율*3배-4%</v>
      </c>
      <c r="J9" s="27">
        <f>J8</f>
        <v>7.9999999999999988E-2</v>
      </c>
      <c r="P9" s="1" t="str">
        <f t="shared" ref="P9" si="1">IF($C$12=3,$D$9,D9)</f>
        <v xml:space="preserve">건물신축 등 </v>
      </c>
    </row>
    <row r="10" spans="2:16">
      <c r="B10" s="17">
        <v>46</v>
      </c>
      <c r="C10" s="6" t="s">
        <v>6</v>
      </c>
      <c r="D10" s="6" t="s">
        <v>48</v>
      </c>
      <c r="E10" s="12">
        <v>0.03</v>
      </c>
      <c r="G10" s="19">
        <v>6</v>
      </c>
      <c r="H10" s="20" t="s">
        <v>33</v>
      </c>
      <c r="I10" s="26" t="s">
        <v>34</v>
      </c>
      <c r="J10" s="27">
        <f>E12*3</f>
        <v>0.12</v>
      </c>
      <c r="P10" s="1" t="str">
        <f t="shared" si="0"/>
        <v>매매_농지</v>
      </c>
    </row>
    <row r="11" spans="2:16">
      <c r="B11" s="17">
        <v>47</v>
      </c>
      <c r="C11" s="38" t="s">
        <v>7</v>
      </c>
      <c r="D11" s="39" t="s">
        <v>46</v>
      </c>
      <c r="E11" s="40">
        <v>0.04</v>
      </c>
      <c r="G11" s="21">
        <v>7</v>
      </c>
      <c r="H11" s="9" t="s">
        <v>35</v>
      </c>
      <c r="I11" s="29" t="s">
        <v>36</v>
      </c>
      <c r="J11" s="30">
        <f>E12*3+4%</f>
        <v>0.16</v>
      </c>
      <c r="P11" s="1" t="str">
        <f t="shared" si="0"/>
        <v>매매_농지 이외 부동산</v>
      </c>
    </row>
    <row r="12" spans="2:16" ht="22.2" customHeight="1">
      <c r="C12" s="14">
        <v>4</v>
      </c>
      <c r="D12" s="15">
        <v>7</v>
      </c>
      <c r="E12" s="16">
        <f>SUMIF(B5:B11,C12&amp;D12,E5:E11)</f>
        <v>0.04</v>
      </c>
      <c r="G12" s="34">
        <v>4</v>
      </c>
      <c r="H12" s="35" t="s">
        <v>38</v>
      </c>
      <c r="I12" s="13"/>
      <c r="J12" s="16">
        <f>SUMIF(G5:G11,G12,J5:J11)</f>
        <v>7.9999999999999988E-2</v>
      </c>
    </row>
    <row r="13" spans="2:16">
      <c r="G13" s="33" t="s">
        <v>50</v>
      </c>
    </row>
    <row r="14" spans="2:16">
      <c r="B14" s="1" t="s">
        <v>12</v>
      </c>
      <c r="G14" s="56" t="s">
        <v>41</v>
      </c>
      <c r="H14" s="57"/>
      <c r="I14" s="57"/>
      <c r="J14" s="57"/>
    </row>
    <row r="15" spans="2:16">
      <c r="C15" s="24" t="s">
        <v>16</v>
      </c>
      <c r="D15" s="45"/>
      <c r="E15" s="46" t="s">
        <v>17</v>
      </c>
    </row>
    <row r="16" spans="2:16">
      <c r="C16" s="47" t="s">
        <v>20</v>
      </c>
      <c r="D16" s="48"/>
      <c r="E16" s="49">
        <v>0.02</v>
      </c>
      <c r="H16" s="2" t="s">
        <v>54</v>
      </c>
      <c r="J16" s="66">
        <f>E18</f>
        <v>2E-3</v>
      </c>
    </row>
    <row r="17" spans="2:11">
      <c r="C17" s="26" t="s">
        <v>13</v>
      </c>
      <c r="D17" s="48"/>
      <c r="E17" s="49">
        <v>0.1</v>
      </c>
      <c r="G17" s="68"/>
      <c r="H17" s="68" t="s">
        <v>55</v>
      </c>
      <c r="I17" s="68"/>
      <c r="J17" s="69">
        <f>(J12-2%)*20%</f>
        <v>1.1999999999999997E-2</v>
      </c>
    </row>
    <row r="18" spans="2:11">
      <c r="C18" s="50" t="s">
        <v>19</v>
      </c>
      <c r="D18" s="51"/>
      <c r="E18" s="30">
        <f>E16*E17</f>
        <v>2E-3</v>
      </c>
      <c r="H18" s="70" t="s">
        <v>56</v>
      </c>
      <c r="J18" s="60">
        <f>J12+J16+J17</f>
        <v>9.3999999999999986E-2</v>
      </c>
    </row>
    <row r="20" spans="2:11">
      <c r="B20" s="1" t="s">
        <v>14</v>
      </c>
    </row>
    <row r="21" spans="2:11">
      <c r="C21" s="24" t="s">
        <v>18</v>
      </c>
      <c r="D21" s="45"/>
      <c r="E21" s="52" t="s">
        <v>15</v>
      </c>
    </row>
    <row r="22" spans="2:11">
      <c r="C22" s="29" t="s">
        <v>21</v>
      </c>
      <c r="D22" s="51"/>
      <c r="E22" s="53">
        <f>(E12-2%)*20%</f>
        <v>4.0000000000000001E-3</v>
      </c>
    </row>
    <row r="24" spans="2:11">
      <c r="C24" s="59" t="s">
        <v>42</v>
      </c>
      <c r="E24" s="60">
        <f>E12+E18+E22</f>
        <v>4.5999999999999999E-2</v>
      </c>
    </row>
    <row r="27" spans="2:11">
      <c r="B27" s="55" t="s">
        <v>40</v>
      </c>
    </row>
    <row r="28" spans="2:11">
      <c r="B28" s="55"/>
      <c r="C28" s="61" t="s">
        <v>43</v>
      </c>
    </row>
    <row r="29" spans="2:11">
      <c r="C29" s="58" t="s">
        <v>44</v>
      </c>
    </row>
    <row r="30" spans="2:11">
      <c r="C30" s="61" t="s">
        <v>45</v>
      </c>
    </row>
    <row r="32" spans="2:11">
      <c r="H32" s="48"/>
      <c r="K32" s="48"/>
    </row>
    <row r="55" spans="8:8">
      <c r="H55" s="66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83820</xdr:colOff>
                    <xdr:row>11</xdr:row>
                    <xdr:rowOff>30480</xdr:rowOff>
                  </from>
                  <to>
                    <xdr:col>2</xdr:col>
                    <xdr:colOff>1295400</xdr:colOff>
                    <xdr:row>11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3</xdr:col>
                    <xdr:colOff>99060</xdr:colOff>
                    <xdr:row>11</xdr:row>
                    <xdr:rowOff>30480</xdr:rowOff>
                  </from>
                  <to>
                    <xdr:col>3</xdr:col>
                    <xdr:colOff>1394460</xdr:colOff>
                    <xdr:row>11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7</xdr:col>
                    <xdr:colOff>7620</xdr:colOff>
                    <xdr:row>11</xdr:row>
                    <xdr:rowOff>30480</xdr:rowOff>
                  </from>
                  <to>
                    <xdr:col>7</xdr:col>
                    <xdr:colOff>4198620</xdr:colOff>
                    <xdr:row>11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취득세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Jinoh Kwon</dc:creator>
  <cp:lastModifiedBy>권 진오</cp:lastModifiedBy>
  <dcterms:created xsi:type="dcterms:W3CDTF">2019-04-05T03:07:14Z</dcterms:created>
  <dcterms:modified xsi:type="dcterms:W3CDTF">2021-05-26T23:34:39Z</dcterms:modified>
</cp:coreProperties>
</file>