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OH\Desktop\"/>
    </mc:Choice>
  </mc:AlternateContent>
  <xr:revisionPtr revIDLastSave="0" documentId="8_{779B6DE9-DD99-4153-8F2E-4C1DA34ABADC}" xr6:coauthVersionLast="47" xr6:coauthVersionMax="47" xr10:uidLastSave="{00000000-0000-0000-0000-000000000000}"/>
  <bookViews>
    <workbookView xWindow="-120" yWindow="-120" windowWidth="29040" windowHeight="15840" xr2:uid="{140C91AC-5D80-4DAF-8DEE-BB7B1BC5D673}"/>
  </bookViews>
  <sheets>
    <sheet name="사용권자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9" i="1"/>
  <c r="D9" i="1" s="1"/>
  <c r="C8" i="1"/>
  <c r="D8" i="1" s="1"/>
  <c r="C7" i="1"/>
  <c r="D7" i="1" s="1"/>
  <c r="C6" i="1"/>
  <c r="D6" i="1" s="1"/>
  <c r="C5" i="1"/>
  <c r="C10" i="1" s="1"/>
  <c r="C21" i="1"/>
  <c r="B21" i="1"/>
  <c r="B22" i="1" s="1"/>
  <c r="C20" i="1"/>
  <c r="D20" i="1" s="1"/>
  <c r="C19" i="1"/>
  <c r="D19" i="1" s="1"/>
  <c r="C18" i="1"/>
  <c r="D18" i="1" s="1"/>
  <c r="D5" i="1" l="1"/>
  <c r="D10" i="1" s="1"/>
  <c r="D21" i="1"/>
  <c r="D22" i="1" s="1"/>
  <c r="C22" i="1"/>
</calcChain>
</file>

<file path=xl/sharedStrings.xml><?xml version="1.0" encoding="utf-8"?>
<sst xmlns="http://schemas.openxmlformats.org/spreadsheetml/2006/main" count="23" uniqueCount="11">
  <si>
    <t>구분</t>
    <phoneticPr fontId="3" type="noConversion"/>
  </si>
  <si>
    <t>기초</t>
    <phoneticPr fontId="3" type="noConversion"/>
  </si>
  <si>
    <t>사용액</t>
    <phoneticPr fontId="3" type="noConversion"/>
  </si>
  <si>
    <t>잔액</t>
    <phoneticPr fontId="3" type="noConversion"/>
  </si>
  <si>
    <t>합계</t>
    <phoneticPr fontId="3" type="noConversion"/>
  </si>
  <si>
    <t>반도체사업부</t>
    <phoneticPr fontId="2" type="noConversion"/>
  </si>
  <si>
    <t>D&amp;M사업부</t>
    <phoneticPr fontId="2" type="noConversion"/>
  </si>
  <si>
    <t>차량</t>
    <phoneticPr fontId="3" type="noConversion"/>
  </si>
  <si>
    <t>차량</t>
    <phoneticPr fontId="2" type="noConversion"/>
  </si>
  <si>
    <t>토지</t>
    <phoneticPr fontId="2" type="noConversion"/>
  </si>
  <si>
    <t>2023.09.30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</si>
</sst>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center"/>
    </xf>
    <xf numFmtId="41" fontId="0" fillId="0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41" fontId="0" fillId="0" borderId="0" xfId="0" applyNumberFormat="1">
      <alignment vertical="center"/>
    </xf>
    <xf numFmtId="0" fontId="0" fillId="3" borderId="1" xfId="0" applyFill="1" applyBorder="1" applyAlignment="1">
      <alignment horizontal="center"/>
    </xf>
    <xf numFmtId="41" fontId="0" fillId="3" borderId="1" xfId="1" applyFont="1" applyFill="1" applyBorder="1" applyAlignment="1">
      <alignment horizontal="center"/>
    </xf>
    <xf numFmtId="0" fontId="0" fillId="0" borderId="0" xfId="0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7949-98B1-48D6-ACB4-CD119FB39BCF}">
  <dimension ref="A3:D22"/>
  <sheetViews>
    <sheetView tabSelected="1" workbookViewId="0">
      <selection activeCell="A2" sqref="A2"/>
    </sheetView>
  </sheetViews>
  <sheetFormatPr defaultRowHeight="16.5" x14ac:dyDescent="0.3"/>
  <cols>
    <col min="1" max="1" width="18" bestFit="1" customWidth="1"/>
    <col min="2" max="4" width="13" bestFit="1" customWidth="1"/>
  </cols>
  <sheetData>
    <row r="3" spans="1:4" x14ac:dyDescent="0.3">
      <c r="A3" t="s">
        <v>6</v>
      </c>
      <c r="D3" s="10" t="s">
        <v>10</v>
      </c>
    </row>
    <row r="4" spans="1:4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2" t="s">
        <v>8</v>
      </c>
      <c r="B5" s="4">
        <v>473044</v>
      </c>
      <c r="C5" s="4">
        <f>473044</f>
        <v>473044</v>
      </c>
      <c r="D5" s="4">
        <f t="shared" ref="D5:D6" si="0">B5-C5</f>
        <v>0</v>
      </c>
    </row>
    <row r="6" spans="1:4" x14ac:dyDescent="0.3">
      <c r="A6" s="2" t="s">
        <v>7</v>
      </c>
      <c r="B6" s="4">
        <v>9176582</v>
      </c>
      <c r="C6" s="4">
        <f>509810+509810+509810+509810+509810+509810+509810+509810+509810</f>
        <v>4588290</v>
      </c>
      <c r="D6" s="4">
        <f t="shared" si="0"/>
        <v>4588292</v>
      </c>
    </row>
    <row r="7" spans="1:4" x14ac:dyDescent="0.3">
      <c r="A7" s="2" t="s">
        <v>7</v>
      </c>
      <c r="B7" s="4">
        <v>40866573</v>
      </c>
      <c r="C7" s="4">
        <f>1238381+1238381+1238381+1238381+1238381+1238381+1238381+1238381+1238381</f>
        <v>11145429</v>
      </c>
      <c r="D7" s="4">
        <f>B7-C7</f>
        <v>29721144</v>
      </c>
    </row>
    <row r="8" spans="1:4" x14ac:dyDescent="0.3">
      <c r="A8" s="2" t="s">
        <v>8</v>
      </c>
      <c r="B8" s="4">
        <v>93964095</v>
      </c>
      <c r="C8" s="4">
        <f>1366170+2491251+2491251+2491251+2491251+2491251+659497+2610114+2610114+2610114</f>
        <v>22312264</v>
      </c>
      <c r="D8" s="4">
        <f t="shared" ref="D8:D9" si="1">B8-C8</f>
        <v>71651831</v>
      </c>
    </row>
    <row r="9" spans="1:4" x14ac:dyDescent="0.3">
      <c r="A9" s="2" t="s">
        <v>8</v>
      </c>
      <c r="B9" s="4">
        <v>93964095</v>
      </c>
      <c r="C9" s="4">
        <f t="shared" ref="C9" si="2">1366170+2491251+2491251+2491251+2491251+2491251+659497+2610114+2610114+2610114</f>
        <v>22312264</v>
      </c>
      <c r="D9" s="4">
        <f t="shared" si="1"/>
        <v>71651831</v>
      </c>
    </row>
    <row r="10" spans="1:4" x14ac:dyDescent="0.3">
      <c r="A10" s="5" t="s">
        <v>4</v>
      </c>
      <c r="B10" s="6">
        <f>SUM(B5:B9)</f>
        <v>238444389</v>
      </c>
      <c r="C10" s="6">
        <f>SUM(C5:C9)</f>
        <v>60831291</v>
      </c>
      <c r="D10" s="6">
        <f>SUM(D5:D9)</f>
        <v>177613098</v>
      </c>
    </row>
    <row r="11" spans="1:4" x14ac:dyDescent="0.3">
      <c r="D11" s="7"/>
    </row>
    <row r="16" spans="1:4" x14ac:dyDescent="0.3">
      <c r="A16" t="s">
        <v>5</v>
      </c>
      <c r="D16" s="10" t="s">
        <v>10</v>
      </c>
    </row>
    <row r="17" spans="1:4" x14ac:dyDescent="0.3">
      <c r="A17" s="1" t="s">
        <v>0</v>
      </c>
      <c r="B17" s="2" t="s">
        <v>1</v>
      </c>
      <c r="C17" s="2" t="s">
        <v>2</v>
      </c>
      <c r="D17" s="2" t="s">
        <v>3</v>
      </c>
    </row>
    <row r="18" spans="1:4" x14ac:dyDescent="0.3">
      <c r="A18" s="8" t="s">
        <v>7</v>
      </c>
      <c r="B18" s="9">
        <v>4279215</v>
      </c>
      <c r="C18" s="9">
        <f>389021+389021+389021+389021+389021+389021+389021+389021+389021</f>
        <v>3501189</v>
      </c>
      <c r="D18" s="9">
        <f t="shared" ref="D18:D21" si="3">B18-C18</f>
        <v>778026</v>
      </c>
    </row>
    <row r="19" spans="1:4" x14ac:dyDescent="0.3">
      <c r="A19" s="8" t="s">
        <v>8</v>
      </c>
      <c r="B19" s="9">
        <v>18240423</v>
      </c>
      <c r="C19" s="9">
        <f>636923+636923+636923+636923+636923+636923+636923+636923+636923</f>
        <v>5732307</v>
      </c>
      <c r="D19" s="9">
        <f t="shared" si="3"/>
        <v>12508116</v>
      </c>
    </row>
    <row r="20" spans="1:4" x14ac:dyDescent="0.3">
      <c r="A20" s="8" t="s">
        <v>8</v>
      </c>
      <c r="B20" s="9">
        <v>93964095</v>
      </c>
      <c r="C20" s="9">
        <f t="shared" ref="C20" si="4">1366170+2491251+2491251+2491251+2491251+2491251+659497+2610114+2610114+2610114</f>
        <v>22312264</v>
      </c>
      <c r="D20" s="9">
        <f t="shared" si="3"/>
        <v>71651831</v>
      </c>
    </row>
    <row r="21" spans="1:4" x14ac:dyDescent="0.3">
      <c r="A21" s="2" t="s">
        <v>9</v>
      </c>
      <c r="B21" s="3">
        <f>238463357+107840233-2981924</f>
        <v>343321666</v>
      </c>
      <c r="C21" s="3">
        <f>8622339+1249754+9872093-200364+9771911</f>
        <v>29315733</v>
      </c>
      <c r="D21" s="3">
        <f t="shared" si="3"/>
        <v>314005933</v>
      </c>
    </row>
    <row r="22" spans="1:4" x14ac:dyDescent="0.3">
      <c r="A22" s="5" t="s">
        <v>4</v>
      </c>
      <c r="B22" s="6">
        <f>SUM(B18:B21)</f>
        <v>459805399</v>
      </c>
      <c r="C22" s="6">
        <f>SUM(C18:C21)</f>
        <v>60861493</v>
      </c>
      <c r="D22" s="6">
        <f>SUM(D18:D21)</f>
        <v>398943906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사용권자산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YUJINOH</dc:creator>
  <cp:lastModifiedBy>YUJINOH</cp:lastModifiedBy>
  <dcterms:created xsi:type="dcterms:W3CDTF">2024-01-09T01:15:40Z</dcterms:created>
  <dcterms:modified xsi:type="dcterms:W3CDTF">2024-01-09T01:29:37Z</dcterms:modified>
</cp:coreProperties>
</file>