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mchoi23\Desktop\오디텍\경영자확인서_자료\"/>
    </mc:Choice>
  </mc:AlternateContent>
  <bookViews>
    <workbookView xWindow="0" yWindow="0" windowWidth="28800" windowHeight="9960" tabRatio="754" activeTab="3"/>
  </bookViews>
  <sheets>
    <sheet name="매출추정" sheetId="2" r:id="rId1"/>
    <sheet name="2025(DM)" sheetId="11" r:id="rId2"/>
    <sheet name="2026(DM)" sheetId="12" r:id="rId3"/>
    <sheet name="2025(반도체)" sheetId="13" r:id="rId4"/>
    <sheet name="2026(반도체)" sheetId="14" r:id="rId5"/>
  </sheets>
  <definedNames>
    <definedName name="_xlnm.Print_Area">#REF!</definedName>
    <definedName name="_xlnm.Print_Titles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2" l="1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</calcChain>
</file>

<file path=xl/sharedStrings.xml><?xml version="1.0" encoding="utf-8"?>
<sst xmlns="http://schemas.openxmlformats.org/spreadsheetml/2006/main" count="227" uniqueCount="100">
  <si>
    <t>TOTAL</t>
    <phoneticPr fontId="2" type="noConversion"/>
  </si>
  <si>
    <t>2025년 1월</t>
    <phoneticPr fontId="2" type="noConversion"/>
  </si>
  <si>
    <t>2025년 2월</t>
    <phoneticPr fontId="2" type="noConversion"/>
  </si>
  <si>
    <t>Ⅰ. 매출액</t>
    <phoneticPr fontId="2" type="noConversion"/>
  </si>
  <si>
    <t>Ⅱ. 매출원가</t>
    <phoneticPr fontId="2" type="noConversion"/>
  </si>
  <si>
    <t>(매출원가율)</t>
    <phoneticPr fontId="2" type="noConversion"/>
  </si>
  <si>
    <t>1. 재료비</t>
    <phoneticPr fontId="2" type="noConversion"/>
  </si>
  <si>
    <t>(재료비율)</t>
    <phoneticPr fontId="2" type="noConversion"/>
  </si>
  <si>
    <t>(1)직접재료비(원자재)</t>
    <phoneticPr fontId="2" type="noConversion"/>
  </si>
  <si>
    <t>(2)간접재료비(부자재)</t>
    <phoneticPr fontId="2" type="noConversion"/>
  </si>
  <si>
    <t>2. 노무비</t>
    <phoneticPr fontId="2" type="noConversion"/>
  </si>
  <si>
    <t>(노무비율)</t>
    <phoneticPr fontId="2" type="noConversion"/>
  </si>
  <si>
    <t>(1)직접노무비</t>
    <phoneticPr fontId="2" type="noConversion"/>
  </si>
  <si>
    <t>(2)간접노무비</t>
    <phoneticPr fontId="2" type="noConversion"/>
  </si>
  <si>
    <t>3. 제조경비</t>
    <phoneticPr fontId="2" type="noConversion"/>
  </si>
  <si>
    <t>(제조경비율)</t>
    <phoneticPr fontId="2" type="noConversion"/>
  </si>
  <si>
    <t>(1)부문개별비</t>
    <phoneticPr fontId="2" type="noConversion"/>
  </si>
  <si>
    <t>(2)부문공통비</t>
    <phoneticPr fontId="2" type="noConversion"/>
  </si>
  <si>
    <t>(3)보조부문비</t>
    <phoneticPr fontId="2" type="noConversion"/>
  </si>
  <si>
    <t>▣ 부문공헌이익</t>
    <phoneticPr fontId="2" type="noConversion"/>
  </si>
  <si>
    <t>(월초재공품재고)</t>
    <phoneticPr fontId="2" type="noConversion"/>
  </si>
  <si>
    <t>(월말재공품재고)</t>
    <phoneticPr fontId="2" type="noConversion"/>
  </si>
  <si>
    <t>Ⅲ. 매출총이익</t>
    <phoneticPr fontId="2" type="noConversion"/>
  </si>
  <si>
    <t>(매출총이익률)</t>
    <phoneticPr fontId="2" type="noConversion"/>
  </si>
  <si>
    <t>Ⅳ. 판매및일반관리비</t>
    <phoneticPr fontId="2" type="noConversion"/>
  </si>
  <si>
    <t>(판매관리비율)</t>
    <phoneticPr fontId="2" type="noConversion"/>
  </si>
  <si>
    <t>(1)인건비</t>
    <phoneticPr fontId="2" type="noConversion"/>
  </si>
  <si>
    <t>(2)일반관리비</t>
    <phoneticPr fontId="2" type="noConversion"/>
  </si>
  <si>
    <t>Ⅴ. 영업이익</t>
    <phoneticPr fontId="2" type="noConversion"/>
  </si>
  <si>
    <t>(영업 이익률)</t>
    <phoneticPr fontId="2" type="noConversion"/>
  </si>
  <si>
    <t>Ⅵ. 영업외수익</t>
    <phoneticPr fontId="2" type="noConversion"/>
  </si>
  <si>
    <t>(영업외 수익률)</t>
    <phoneticPr fontId="2" type="noConversion"/>
  </si>
  <si>
    <t>Ⅶ. 영업외비용(관리부배부)</t>
    <phoneticPr fontId="2" type="noConversion"/>
  </si>
  <si>
    <t>(영업외 비용율)</t>
    <phoneticPr fontId="2" type="noConversion"/>
  </si>
  <si>
    <t>Ⅷ. 경상이익</t>
    <phoneticPr fontId="2" type="noConversion"/>
  </si>
  <si>
    <t>(경상이익률)</t>
    <phoneticPr fontId="2" type="noConversion"/>
  </si>
  <si>
    <t xml:space="preserve">  항목</t>
    <phoneticPr fontId="2" type="noConversion"/>
  </si>
  <si>
    <t xml:space="preserve">월  </t>
    <phoneticPr fontId="2" type="noConversion"/>
  </si>
  <si>
    <t>2025년 3월</t>
    <phoneticPr fontId="2" type="noConversion"/>
  </si>
  <si>
    <t>2025년 4월</t>
    <phoneticPr fontId="2" type="noConversion"/>
  </si>
  <si>
    <t>2025년 5월</t>
    <phoneticPr fontId="2" type="noConversion"/>
  </si>
  <si>
    <t>2025년 6월</t>
    <phoneticPr fontId="2" type="noConversion"/>
  </si>
  <si>
    <t>2025년 7월</t>
    <phoneticPr fontId="2" type="noConversion"/>
  </si>
  <si>
    <t>2025년 8월</t>
    <phoneticPr fontId="2" type="noConversion"/>
  </si>
  <si>
    <t>2025년 9월</t>
    <phoneticPr fontId="2" type="noConversion"/>
  </si>
  <si>
    <t>2025년 10월</t>
    <phoneticPr fontId="2" type="noConversion"/>
  </si>
  <si>
    <t>2025년 11월</t>
    <phoneticPr fontId="2" type="noConversion"/>
  </si>
  <si>
    <t>2025년 12월</t>
    <phoneticPr fontId="2" type="noConversion"/>
  </si>
  <si>
    <t>매출유형</t>
    <phoneticPr fontId="10" type="noConversion"/>
  </si>
  <si>
    <t>품목</t>
    <phoneticPr fontId="10" type="noConversion"/>
  </si>
  <si>
    <t>2024년</t>
    <phoneticPr fontId="2" type="noConversion"/>
  </si>
  <si>
    <t>2025년</t>
    <phoneticPr fontId="2" type="noConversion"/>
  </si>
  <si>
    <t>2026년</t>
  </si>
  <si>
    <t>2027년</t>
  </si>
  <si>
    <t>2028년</t>
  </si>
  <si>
    <t>제품</t>
    <phoneticPr fontId="10" type="noConversion"/>
  </si>
  <si>
    <t>반도체부문</t>
    <phoneticPr fontId="10" type="noConversion"/>
  </si>
  <si>
    <t>Zener Diode Chip 외</t>
    <phoneticPr fontId="10" type="noConversion"/>
  </si>
  <si>
    <t>센서부분</t>
    <phoneticPr fontId="10" type="noConversion"/>
  </si>
  <si>
    <r>
      <t>레이져프린트용C</t>
    </r>
    <r>
      <rPr>
        <sz val="11"/>
        <color indexed="8"/>
        <rFont val="맑은 고딕"/>
        <family val="3"/>
        <charset val="129"/>
      </rPr>
      <t>OB</t>
    </r>
    <phoneticPr fontId="10" type="noConversion"/>
  </si>
  <si>
    <t xml:space="preserve">소자등              </t>
    <phoneticPr fontId="10" type="noConversion"/>
  </si>
  <si>
    <t>상품</t>
    <phoneticPr fontId="10" type="noConversion"/>
  </si>
  <si>
    <t xml:space="preserve">소자 </t>
    <phoneticPr fontId="10" type="noConversion"/>
  </si>
  <si>
    <t>소 계</t>
    <phoneticPr fontId="2" type="noConversion"/>
  </si>
  <si>
    <t>2026년 1월</t>
  </si>
  <si>
    <t>2026년 2월</t>
  </si>
  <si>
    <t>2026년 3월</t>
  </si>
  <si>
    <t>2026년 4월</t>
  </si>
  <si>
    <t>2026년 5월</t>
  </si>
  <si>
    <t>2026년 6월</t>
  </si>
  <si>
    <t>2026년 7월</t>
  </si>
  <si>
    <t>2026년 8월</t>
  </si>
  <si>
    <t>2026년 9월</t>
  </si>
  <si>
    <t>2026년 10월</t>
  </si>
  <si>
    <t>2026년 11월</t>
  </si>
  <si>
    <t>2026년 12월</t>
  </si>
  <si>
    <t>2025년 1월</t>
  </si>
  <si>
    <t>2025년 2월</t>
  </si>
  <si>
    <t>2025년 3월</t>
  </si>
  <si>
    <t>2025년 4월</t>
  </si>
  <si>
    <t>2025년 5월</t>
  </si>
  <si>
    <t>2025년 6월</t>
  </si>
  <si>
    <t>2025년 7월</t>
  </si>
  <si>
    <t>2025년 8월</t>
  </si>
  <si>
    <t>2025년 9월</t>
  </si>
  <si>
    <t>2025년 10월</t>
  </si>
  <si>
    <t>2025년 11월</t>
  </si>
  <si>
    <t>2025년 12월</t>
  </si>
  <si>
    <t>5개년 매출 추정</t>
    <phoneticPr fontId="2" type="noConversion"/>
  </si>
  <si>
    <t xml:space="preserve">    '-수도광열비</t>
    <phoneticPr fontId="2" type="noConversion"/>
  </si>
  <si>
    <t xml:space="preserve">    '-감가상각비</t>
    <phoneticPr fontId="2" type="noConversion"/>
  </si>
  <si>
    <t xml:space="preserve">    '-소모품비</t>
    <phoneticPr fontId="2" type="noConversion"/>
  </si>
  <si>
    <t xml:space="preserve">    '-외주가공비</t>
    <phoneticPr fontId="2" type="noConversion"/>
  </si>
  <si>
    <t xml:space="preserve">    '-임차료</t>
    <phoneticPr fontId="2" type="noConversion"/>
  </si>
  <si>
    <t>(1)일반관리비</t>
    <phoneticPr fontId="2" type="noConversion"/>
  </si>
  <si>
    <t xml:space="preserve">    '-복리후생비</t>
    <phoneticPr fontId="2" type="noConversion"/>
  </si>
  <si>
    <t xml:space="preserve">    '-지급수수료</t>
    <phoneticPr fontId="2" type="noConversion"/>
  </si>
  <si>
    <t xml:space="preserve">    '-세금과공과</t>
    <phoneticPr fontId="2" type="noConversion"/>
  </si>
  <si>
    <t xml:space="preserve">    '-여비교통비</t>
    <phoneticPr fontId="2" type="noConversion"/>
  </si>
  <si>
    <t xml:space="preserve">    '-기타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</si>
</sst>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0.0%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theme="1"/>
      <name val="바탕체"/>
      <family val="1"/>
      <charset val="129"/>
    </font>
    <font>
      <i/>
      <sz val="9"/>
      <color theme="1"/>
      <name val="바탕체"/>
      <family val="1"/>
      <charset val="129"/>
    </font>
    <font>
      <sz val="10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2"/>
      <name val="바탕체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7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double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medium">
        <color auto="1"/>
      </top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double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6" fontId="8" fillId="0" borderId="0">
      <alignment vertical="center"/>
    </xf>
    <xf numFmtId="0" fontId="13" fillId="0" borderId="0">
      <alignment vertical="center"/>
    </xf>
  </cellStyleXfs>
  <cellXfs count="15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5" fillId="0" borderId="22" xfId="0" applyFont="1" applyBorder="1">
      <alignment vertical="center"/>
    </xf>
    <xf numFmtId="0" fontId="3" fillId="0" borderId="25" xfId="0" applyFont="1" applyBorder="1">
      <alignment vertical="center"/>
    </xf>
    <xf numFmtId="0" fontId="0" fillId="0" borderId="27" xfId="0" applyBorder="1">
      <alignment vertical="center"/>
    </xf>
    <xf numFmtId="0" fontId="0" fillId="0" borderId="19" xfId="0" applyBorder="1">
      <alignment vertical="center"/>
    </xf>
    <xf numFmtId="0" fontId="3" fillId="0" borderId="31" xfId="0" applyFont="1" applyBorder="1">
      <alignment vertical="center"/>
    </xf>
    <xf numFmtId="0" fontId="3" fillId="0" borderId="42" xfId="0" applyFont="1" applyBorder="1">
      <alignment vertical="center"/>
    </xf>
    <xf numFmtId="0" fontId="0" fillId="0" borderId="40" xfId="0" applyBorder="1">
      <alignment vertical="center"/>
    </xf>
    <xf numFmtId="0" fontId="3" fillId="0" borderId="45" xfId="0" applyFont="1" applyBorder="1">
      <alignment vertical="center"/>
    </xf>
    <xf numFmtId="0" fontId="3" fillId="0" borderId="49" xfId="0" applyFont="1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5" fillId="0" borderId="53" xfId="0" applyFont="1" applyBorder="1">
      <alignment vertical="center"/>
    </xf>
    <xf numFmtId="0" fontId="5" fillId="0" borderId="58" xfId="0" applyFont="1" applyBorder="1">
      <alignment vertical="center"/>
    </xf>
    <xf numFmtId="0" fontId="0" fillId="0" borderId="31" xfId="0" applyBorder="1">
      <alignment vertical="center"/>
    </xf>
    <xf numFmtId="0" fontId="7" fillId="0" borderId="30" xfId="0" applyFont="1" applyBorder="1">
      <alignment vertical="center"/>
    </xf>
    <xf numFmtId="0" fontId="0" fillId="0" borderId="60" xfId="0" applyBorder="1">
      <alignment vertical="center"/>
    </xf>
    <xf numFmtId="0" fontId="5" fillId="0" borderId="61" xfId="0" applyFont="1" applyBorder="1">
      <alignment vertical="center"/>
    </xf>
    <xf numFmtId="0" fontId="5" fillId="0" borderId="62" xfId="0" applyFont="1" applyBorder="1">
      <alignment vertical="center"/>
    </xf>
    <xf numFmtId="0" fontId="5" fillId="0" borderId="63" xfId="0" applyFont="1" applyBorder="1">
      <alignment vertical="center"/>
    </xf>
    <xf numFmtId="0" fontId="4" fillId="0" borderId="30" xfId="0" applyFont="1" applyBorder="1">
      <alignment vertical="center"/>
    </xf>
    <xf numFmtId="0" fontId="6" fillId="0" borderId="69" xfId="0" applyFont="1" applyBorder="1" applyAlignment="1">
      <alignment horizontal="right" vertical="center"/>
    </xf>
    <xf numFmtId="0" fontId="0" fillId="0" borderId="17" xfId="0" applyBorder="1">
      <alignment vertical="center"/>
    </xf>
    <xf numFmtId="0" fontId="3" fillId="0" borderId="48" xfId="0" applyFont="1" applyBorder="1">
      <alignment vertical="center"/>
    </xf>
    <xf numFmtId="0" fontId="0" fillId="0" borderId="76" xfId="0" applyBorder="1">
      <alignment vertical="center"/>
    </xf>
    <xf numFmtId="0" fontId="0" fillId="0" borderId="77" xfId="0" applyBorder="1">
      <alignment vertical="center"/>
    </xf>
    <xf numFmtId="9" fontId="7" fillId="0" borderId="28" xfId="0" applyNumberFormat="1" applyFont="1" applyBorder="1">
      <alignment vertical="center"/>
    </xf>
    <xf numFmtId="9" fontId="7" fillId="0" borderId="29" xfId="2" applyFont="1" applyBorder="1">
      <alignment vertical="center"/>
    </xf>
    <xf numFmtId="9" fontId="7" fillId="0" borderId="44" xfId="2" applyFont="1" applyBorder="1">
      <alignment vertical="center"/>
    </xf>
    <xf numFmtId="0" fontId="7" fillId="0" borderId="32" xfId="0" applyFont="1" applyBorder="1">
      <alignment vertical="center"/>
    </xf>
    <xf numFmtId="0" fontId="7" fillId="0" borderId="33" xfId="0" applyFont="1" applyBorder="1">
      <alignment vertical="center"/>
    </xf>
    <xf numFmtId="0" fontId="7" fillId="0" borderId="46" xfId="0" applyFont="1" applyBorder="1">
      <alignment vertical="center"/>
    </xf>
    <xf numFmtId="0" fontId="7" fillId="0" borderId="11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65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24" xfId="0" applyFont="1" applyBorder="1">
      <alignment vertical="center"/>
    </xf>
    <xf numFmtId="0" fontId="7" fillId="0" borderId="73" xfId="0" applyFont="1" applyBorder="1">
      <alignment vertical="center"/>
    </xf>
    <xf numFmtId="176" fontId="9" fillId="0" borderId="1" xfId="3" applyFont="1" applyBorder="1" applyAlignment="1">
      <alignment horizontal="center" vertical="center"/>
    </xf>
    <xf numFmtId="176" fontId="11" fillId="0" borderId="1" xfId="3" applyFont="1" applyBorder="1" applyAlignment="1">
      <alignment horizontal="center" vertical="center"/>
    </xf>
    <xf numFmtId="176" fontId="12" fillId="0" borderId="1" xfId="3" applyFont="1" applyBorder="1" applyAlignment="1">
      <alignment horizontal="center" vertical="center" wrapText="1"/>
    </xf>
    <xf numFmtId="176" fontId="12" fillId="0" borderId="1" xfId="3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176" fontId="11" fillId="0" borderId="1" xfId="3" applyFont="1" applyBorder="1" applyAlignment="1">
      <alignment horizontal="center" vertical="center" wrapText="1"/>
    </xf>
    <xf numFmtId="41" fontId="0" fillId="0" borderId="0" xfId="0" applyNumberFormat="1">
      <alignment vertical="center"/>
    </xf>
    <xf numFmtId="41" fontId="7" fillId="0" borderId="26" xfId="1" applyFont="1" applyBorder="1">
      <alignment vertical="center"/>
    </xf>
    <xf numFmtId="41" fontId="7" fillId="0" borderId="15" xfId="1" applyFont="1" applyBorder="1">
      <alignment vertical="center"/>
    </xf>
    <xf numFmtId="41" fontId="7" fillId="0" borderId="43" xfId="1" applyFont="1" applyBorder="1">
      <alignment vertical="center"/>
    </xf>
    <xf numFmtId="41" fontId="7" fillId="0" borderId="66" xfId="1" applyFont="1" applyBorder="1">
      <alignment vertical="center"/>
    </xf>
    <xf numFmtId="41" fontId="7" fillId="0" borderId="64" xfId="1" applyFont="1" applyBorder="1">
      <alignment vertical="center"/>
    </xf>
    <xf numFmtId="41" fontId="7" fillId="0" borderId="33" xfId="1" applyFont="1" applyBorder="1">
      <alignment vertical="center"/>
    </xf>
    <xf numFmtId="41" fontId="7" fillId="0" borderId="46" xfId="1" applyFont="1" applyBorder="1">
      <alignment vertical="center"/>
    </xf>
    <xf numFmtId="41" fontId="7" fillId="0" borderId="32" xfId="1" applyFont="1" applyBorder="1">
      <alignment vertical="center"/>
    </xf>
    <xf numFmtId="41" fontId="7" fillId="0" borderId="18" xfId="1" applyFont="1" applyBorder="1">
      <alignment vertical="center"/>
    </xf>
    <xf numFmtId="41" fontId="7" fillId="0" borderId="19" xfId="1" applyFont="1" applyBorder="1">
      <alignment vertical="center"/>
    </xf>
    <xf numFmtId="41" fontId="7" fillId="0" borderId="57" xfId="1" applyFont="1" applyBorder="1">
      <alignment vertical="center"/>
    </xf>
    <xf numFmtId="41" fontId="7" fillId="0" borderId="4" xfId="1" applyFont="1" applyBorder="1">
      <alignment vertical="center"/>
    </xf>
    <xf numFmtId="41" fontId="7" fillId="0" borderId="1" xfId="1" applyFont="1" applyBorder="1">
      <alignment vertical="center"/>
    </xf>
    <xf numFmtId="41" fontId="7" fillId="0" borderId="47" xfId="1" applyFont="1" applyBorder="1">
      <alignment vertical="center"/>
    </xf>
    <xf numFmtId="41" fontId="7" fillId="0" borderId="8" xfId="1" applyFont="1" applyBorder="1">
      <alignment vertical="center"/>
    </xf>
    <xf numFmtId="41" fontId="7" fillId="0" borderId="5" xfId="1" applyFont="1" applyBorder="1">
      <alignment vertical="center"/>
    </xf>
    <xf numFmtId="41" fontId="7" fillId="0" borderId="59" xfId="1" applyFont="1" applyBorder="1">
      <alignment vertical="center"/>
    </xf>
    <xf numFmtId="41" fontId="7" fillId="0" borderId="67" xfId="1" applyFont="1" applyBorder="1">
      <alignment vertical="center"/>
    </xf>
    <xf numFmtId="41" fontId="7" fillId="0" borderId="9" xfId="1" applyFont="1" applyBorder="1">
      <alignment vertical="center"/>
    </xf>
    <xf numFmtId="41" fontId="7" fillId="0" borderId="6" xfId="1" applyFont="1" applyBorder="1">
      <alignment vertical="center"/>
    </xf>
    <xf numFmtId="41" fontId="7" fillId="0" borderId="41" xfId="1" applyFont="1" applyBorder="1">
      <alignment vertical="center"/>
    </xf>
    <xf numFmtId="177" fontId="7" fillId="0" borderId="24" xfId="2" applyNumberFormat="1" applyFont="1" applyBorder="1">
      <alignment vertical="center"/>
    </xf>
    <xf numFmtId="177" fontId="7" fillId="0" borderId="73" xfId="2" applyNumberFormat="1" applyFont="1" applyBorder="1">
      <alignment vertical="center"/>
    </xf>
    <xf numFmtId="177" fontId="7" fillId="0" borderId="8" xfId="2" applyNumberFormat="1" applyFont="1" applyBorder="1">
      <alignment vertical="center"/>
    </xf>
    <xf numFmtId="177" fontId="7" fillId="0" borderId="5" xfId="2" applyNumberFormat="1" applyFont="1" applyBorder="1">
      <alignment vertical="center"/>
    </xf>
    <xf numFmtId="177" fontId="7" fillId="0" borderId="59" xfId="2" applyNumberFormat="1" applyFont="1" applyBorder="1">
      <alignment vertical="center"/>
    </xf>
    <xf numFmtId="177" fontId="7" fillId="0" borderId="32" xfId="2" applyNumberFormat="1" applyFont="1" applyBorder="1">
      <alignment vertical="center"/>
    </xf>
    <xf numFmtId="177" fontId="7" fillId="0" borderId="33" xfId="2" applyNumberFormat="1" applyFont="1" applyBorder="1">
      <alignment vertical="center"/>
    </xf>
    <xf numFmtId="177" fontId="7" fillId="0" borderId="46" xfId="2" applyNumberFormat="1" applyFont="1" applyBorder="1">
      <alignment vertical="center"/>
    </xf>
    <xf numFmtId="177" fontId="7" fillId="0" borderId="23" xfId="2" applyNumberFormat="1" applyFont="1" applyBorder="1">
      <alignment vertical="center"/>
    </xf>
    <xf numFmtId="177" fontId="7" fillId="0" borderId="55" xfId="2" applyNumberFormat="1" applyFont="1" applyBorder="1">
      <alignment vertical="center"/>
    </xf>
    <xf numFmtId="177" fontId="7" fillId="0" borderId="56" xfId="2" applyNumberFormat="1" applyFont="1" applyBorder="1">
      <alignment vertical="center"/>
    </xf>
    <xf numFmtId="177" fontId="7" fillId="0" borderId="54" xfId="2" applyNumberFormat="1" applyFont="1" applyBorder="1">
      <alignment vertical="center"/>
    </xf>
    <xf numFmtId="41" fontId="0" fillId="0" borderId="0" xfId="1" applyFont="1">
      <alignment vertical="center"/>
    </xf>
    <xf numFmtId="43" fontId="0" fillId="0" borderId="0" xfId="0" applyNumberFormat="1">
      <alignment vertical="center"/>
    </xf>
    <xf numFmtId="177" fontId="0" fillId="0" borderId="0" xfId="2" applyNumberFormat="1" applyFont="1">
      <alignment vertical="center"/>
    </xf>
    <xf numFmtId="10" fontId="7" fillId="0" borderId="0" xfId="2" applyNumberFormat="1" applyFont="1" applyFill="1" applyBorder="1">
      <alignment vertical="center"/>
    </xf>
    <xf numFmtId="41" fontId="7" fillId="0" borderId="0" xfId="1" applyFont="1">
      <alignment vertical="center"/>
    </xf>
    <xf numFmtId="176" fontId="9" fillId="0" borderId="1" xfId="3" applyFont="1" applyBorder="1" applyAlignment="1">
      <alignment horizontal="center" vertical="center"/>
    </xf>
    <xf numFmtId="176" fontId="11" fillId="0" borderId="1" xfId="3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7" fillId="0" borderId="34" xfId="0" applyFont="1" applyBorder="1" applyAlignment="1">
      <alignment horizontal="right" vertical="center"/>
    </xf>
    <xf numFmtId="0" fontId="4" fillId="0" borderId="35" xfId="0" applyFont="1" applyBorder="1" applyAlignment="1">
      <alignment horizontal="right" vertical="center"/>
    </xf>
    <xf numFmtId="0" fontId="4" fillId="0" borderId="36" xfId="0" applyFont="1" applyBorder="1" applyAlignment="1">
      <alignment horizontal="right" vertical="center"/>
    </xf>
    <xf numFmtId="0" fontId="4" fillId="0" borderId="40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2" borderId="30" xfId="0" applyFont="1" applyFill="1" applyBorder="1">
      <alignment vertical="center"/>
    </xf>
    <xf numFmtId="0" fontId="0" fillId="2" borderId="60" xfId="0" applyFill="1" applyBorder="1">
      <alignment vertical="center"/>
    </xf>
    <xf numFmtId="41" fontId="7" fillId="2" borderId="18" xfId="1" applyFont="1" applyFill="1" applyBorder="1">
      <alignment vertical="center"/>
    </xf>
    <xf numFmtId="41" fontId="7" fillId="2" borderId="19" xfId="1" applyFont="1" applyFill="1" applyBorder="1">
      <alignment vertical="center"/>
    </xf>
    <xf numFmtId="41" fontId="7" fillId="2" borderId="57" xfId="1" applyFont="1" applyFill="1" applyBorder="1">
      <alignment vertical="center"/>
    </xf>
    <xf numFmtId="0" fontId="0" fillId="2" borderId="20" xfId="0" applyFill="1" applyBorder="1">
      <alignment vertical="center"/>
    </xf>
    <xf numFmtId="0" fontId="5" fillId="2" borderId="61" xfId="0" applyFont="1" applyFill="1" applyBorder="1">
      <alignment vertical="center"/>
    </xf>
    <xf numFmtId="177" fontId="7" fillId="2" borderId="32" xfId="2" applyNumberFormat="1" applyFont="1" applyFill="1" applyBorder="1">
      <alignment vertical="center"/>
    </xf>
    <xf numFmtId="177" fontId="7" fillId="2" borderId="33" xfId="2" applyNumberFormat="1" applyFont="1" applyFill="1" applyBorder="1">
      <alignment vertical="center"/>
    </xf>
    <xf numFmtId="177" fontId="7" fillId="2" borderId="46" xfId="2" applyNumberFormat="1" applyFont="1" applyFill="1" applyBorder="1">
      <alignment vertical="center"/>
    </xf>
    <xf numFmtId="0" fontId="5" fillId="2" borderId="62" xfId="0" applyFont="1" applyFill="1" applyBorder="1">
      <alignment vertical="center"/>
    </xf>
    <xf numFmtId="41" fontId="7" fillId="2" borderId="4" xfId="1" applyFont="1" applyFill="1" applyBorder="1">
      <alignment vertical="center"/>
    </xf>
    <xf numFmtId="41" fontId="7" fillId="2" borderId="1" xfId="1" applyFont="1" applyFill="1" applyBorder="1">
      <alignment vertical="center"/>
    </xf>
    <xf numFmtId="41" fontId="7" fillId="2" borderId="47" xfId="1" applyFont="1" applyFill="1" applyBorder="1">
      <alignment vertical="center"/>
    </xf>
    <xf numFmtId="0" fontId="5" fillId="3" borderId="62" xfId="0" applyFont="1" applyFill="1" applyBorder="1">
      <alignment vertical="center"/>
    </xf>
    <xf numFmtId="41" fontId="7" fillId="3" borderId="4" xfId="1" applyFont="1" applyFill="1" applyBorder="1">
      <alignment vertical="center"/>
    </xf>
    <xf numFmtId="41" fontId="7" fillId="3" borderId="1" xfId="1" applyFont="1" applyFill="1" applyBorder="1">
      <alignment vertical="center"/>
    </xf>
    <xf numFmtId="0" fontId="5" fillId="2" borderId="63" xfId="0" applyFont="1" applyFill="1" applyBorder="1">
      <alignment vertical="center"/>
    </xf>
    <xf numFmtId="41" fontId="7" fillId="2" borderId="8" xfId="1" applyFont="1" applyFill="1" applyBorder="1">
      <alignment vertical="center"/>
    </xf>
    <xf numFmtId="41" fontId="7" fillId="2" borderId="5" xfId="1" applyFont="1" applyFill="1" applyBorder="1">
      <alignment vertical="center"/>
    </xf>
    <xf numFmtId="41" fontId="7" fillId="2" borderId="59" xfId="1" applyFont="1" applyFill="1" applyBorder="1">
      <alignment vertical="center"/>
    </xf>
    <xf numFmtId="0" fontId="3" fillId="2" borderId="48" xfId="0" applyFont="1" applyFill="1" applyBorder="1">
      <alignment vertical="center"/>
    </xf>
    <xf numFmtId="0" fontId="0" fillId="2" borderId="6" xfId="0" applyFill="1" applyBorder="1">
      <alignment vertical="center"/>
    </xf>
    <xf numFmtId="0" fontId="0" fillId="2" borderId="77" xfId="0" applyFill="1" applyBorder="1">
      <alignment vertical="center"/>
    </xf>
    <xf numFmtId="41" fontId="7" fillId="2" borderId="9" xfId="1" applyFont="1" applyFill="1" applyBorder="1">
      <alignment vertical="center"/>
    </xf>
    <xf numFmtId="41" fontId="7" fillId="2" borderId="6" xfId="1" applyFont="1" applyFill="1" applyBorder="1">
      <alignment vertical="center"/>
    </xf>
    <xf numFmtId="41" fontId="7" fillId="2" borderId="41" xfId="1" applyFont="1" applyFill="1" applyBorder="1">
      <alignment vertical="center"/>
    </xf>
    <xf numFmtId="0" fontId="0" fillId="2" borderId="40" xfId="0" applyFill="1" applyBorder="1">
      <alignment vertical="center"/>
    </xf>
    <xf numFmtId="0" fontId="0" fillId="2" borderId="0" xfId="0" applyFill="1">
      <alignment vertical="center"/>
    </xf>
    <xf numFmtId="0" fontId="0" fillId="2" borderId="50" xfId="0" applyFill="1" applyBorder="1">
      <alignment vertical="center"/>
    </xf>
    <xf numFmtId="0" fontId="0" fillId="2" borderId="12" xfId="0" applyFill="1" applyBorder="1">
      <alignment vertical="center"/>
    </xf>
    <xf numFmtId="41" fontId="7" fillId="3" borderId="47" xfId="1" applyFont="1" applyFill="1" applyBorder="1">
      <alignment vertical="center"/>
    </xf>
  </cellXfs>
  <cellStyles count="5">
    <cellStyle name="백분율" xfId="2" builtinId="5"/>
    <cellStyle name="쉼표 [0]" xfId="1" builtinId="6"/>
    <cellStyle name="표준" xfId="0" builtinId="0"/>
    <cellStyle name="표준 17" xfId="3"/>
    <cellStyle name="표준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9"/>
  <sheetViews>
    <sheetView workbookViewId="0">
      <selection activeCell="H27" sqref="H27"/>
    </sheetView>
  </sheetViews>
  <sheetFormatPr defaultRowHeight="16.5" x14ac:dyDescent="0.3"/>
  <cols>
    <col min="4" max="4" width="19.375" bestFit="1" customWidth="1"/>
    <col min="5" max="10" width="13.625" customWidth="1"/>
    <col min="13" max="13" width="11.875" bestFit="1" customWidth="1"/>
    <col min="14" max="14" width="10.875" bestFit="1" customWidth="1"/>
  </cols>
  <sheetData>
    <row r="2" spans="2:14" x14ac:dyDescent="0.3">
      <c r="B2" t="s">
        <v>88</v>
      </c>
    </row>
    <row r="3" spans="2:14" x14ac:dyDescent="0.3">
      <c r="B3" s="48" t="s">
        <v>48</v>
      </c>
      <c r="C3" s="93" t="s">
        <v>49</v>
      </c>
      <c r="D3" s="93"/>
      <c r="E3" s="1" t="s">
        <v>50</v>
      </c>
      <c r="F3" s="1" t="s">
        <v>51</v>
      </c>
      <c r="G3" s="1" t="s">
        <v>52</v>
      </c>
      <c r="H3" s="1" t="s">
        <v>53</v>
      </c>
      <c r="I3" s="1" t="s">
        <v>54</v>
      </c>
    </row>
    <row r="4" spans="2:14" x14ac:dyDescent="0.3">
      <c r="B4" s="94" t="s">
        <v>55</v>
      </c>
      <c r="C4" s="50" t="s">
        <v>56</v>
      </c>
      <c r="D4" s="51" t="s">
        <v>57</v>
      </c>
      <c r="E4" s="52">
        <v>21729905</v>
      </c>
      <c r="F4" s="52">
        <v>23750786.164999999</v>
      </c>
      <c r="G4" s="52">
        <v>26624631.290964998</v>
      </c>
      <c r="H4" s="52">
        <v>29180595.89489764</v>
      </c>
      <c r="I4" s="52">
        <v>31836030.121333323</v>
      </c>
    </row>
    <row r="5" spans="2:14" x14ac:dyDescent="0.3">
      <c r="B5" s="94"/>
      <c r="C5" s="94" t="s">
        <v>58</v>
      </c>
      <c r="D5" s="49" t="s">
        <v>59</v>
      </c>
      <c r="E5" s="52">
        <v>6582297</v>
      </c>
      <c r="F5" s="52">
        <v>7319514.2640000004</v>
      </c>
      <c r="G5" s="52">
        <v>8161258.40436</v>
      </c>
      <c r="H5" s="52">
        <v>8871287.8855393194</v>
      </c>
      <c r="I5" s="52">
        <v>9678575.0831233971</v>
      </c>
    </row>
    <row r="6" spans="2:14" x14ac:dyDescent="0.3">
      <c r="B6" s="94"/>
      <c r="C6" s="94"/>
      <c r="D6" s="53" t="s">
        <v>60</v>
      </c>
      <c r="E6" s="52">
        <v>17012211</v>
      </c>
      <c r="F6" s="52">
        <v>19070688.530999999</v>
      </c>
      <c r="G6" s="52">
        <v>21187534.957940999</v>
      </c>
      <c r="H6" s="52">
        <v>23200350.778945394</v>
      </c>
      <c r="I6" s="52">
        <v>25079579.19203997</v>
      </c>
    </row>
    <row r="7" spans="2:14" x14ac:dyDescent="0.3">
      <c r="B7" s="49" t="s">
        <v>61</v>
      </c>
      <c r="C7" s="94"/>
      <c r="D7" s="49" t="s">
        <v>62</v>
      </c>
      <c r="E7" s="52">
        <v>2405500</v>
      </c>
      <c r="F7" s="52">
        <v>2602751</v>
      </c>
      <c r="G7" s="52">
        <v>2899464.6140000001</v>
      </c>
      <c r="H7" s="52">
        <v>3145919.1061899997</v>
      </c>
      <c r="I7" s="52">
        <v>3400738.5537913898</v>
      </c>
    </row>
    <row r="8" spans="2:14" x14ac:dyDescent="0.3">
      <c r="B8" s="95" t="s">
        <v>63</v>
      </c>
      <c r="C8" s="96"/>
      <c r="D8" s="97"/>
      <c r="E8" s="52">
        <v>47729913</v>
      </c>
      <c r="F8" s="52">
        <v>52743739.959999993</v>
      </c>
      <c r="G8" s="52">
        <v>58872889.267265998</v>
      </c>
      <c r="H8" s="52">
        <v>64398153.66557236</v>
      </c>
      <c r="I8" s="52">
        <v>69994922.950288072</v>
      </c>
    </row>
    <row r="9" spans="2:14" x14ac:dyDescent="0.3">
      <c r="F9">
        <f t="shared" ref="F9:I12" si="0">F4/E4</f>
        <v>1.093</v>
      </c>
      <c r="G9">
        <f t="shared" si="0"/>
        <v>1.121</v>
      </c>
      <c r="H9">
        <f t="shared" si="0"/>
        <v>1.0960000000000001</v>
      </c>
      <c r="I9">
        <f t="shared" si="0"/>
        <v>1.091</v>
      </c>
    </row>
    <row r="10" spans="2:14" x14ac:dyDescent="0.3">
      <c r="F10">
        <f t="shared" si="0"/>
        <v>1.1120000000000001</v>
      </c>
      <c r="G10">
        <f t="shared" si="0"/>
        <v>1.115</v>
      </c>
      <c r="H10">
        <f t="shared" si="0"/>
        <v>1.087</v>
      </c>
      <c r="I10">
        <f t="shared" si="0"/>
        <v>1.091</v>
      </c>
    </row>
    <row r="11" spans="2:14" x14ac:dyDescent="0.3">
      <c r="F11">
        <f t="shared" si="0"/>
        <v>1.121</v>
      </c>
      <c r="G11">
        <f t="shared" si="0"/>
        <v>1.111</v>
      </c>
      <c r="H11">
        <f t="shared" si="0"/>
        <v>1.095</v>
      </c>
      <c r="I11">
        <f t="shared" si="0"/>
        <v>1.081</v>
      </c>
    </row>
    <row r="12" spans="2:14" x14ac:dyDescent="0.3">
      <c r="F12">
        <f t="shared" si="0"/>
        <v>1.0820000000000001</v>
      </c>
      <c r="G12">
        <f t="shared" si="0"/>
        <v>1.1140000000000001</v>
      </c>
      <c r="H12">
        <f t="shared" si="0"/>
        <v>1.085</v>
      </c>
      <c r="I12">
        <f t="shared" si="0"/>
        <v>1.081</v>
      </c>
    </row>
    <row r="13" spans="2:14" x14ac:dyDescent="0.3">
      <c r="E13" s="54"/>
    </row>
    <row r="14" spans="2:14" x14ac:dyDescent="0.3">
      <c r="F14" s="54"/>
      <c r="G14" s="54"/>
    </row>
    <row r="16" spans="2:14" x14ac:dyDescent="0.3">
      <c r="D16" s="88"/>
      <c r="F16" s="90"/>
      <c r="I16" s="88"/>
      <c r="M16" s="89"/>
      <c r="N16" s="88"/>
    </row>
    <row r="17" spans="4:14" x14ac:dyDescent="0.3">
      <c r="D17" s="88"/>
      <c r="F17" s="90"/>
      <c r="I17" s="88"/>
      <c r="M17" s="89"/>
      <c r="N17" s="88"/>
    </row>
    <row r="18" spans="4:14" x14ac:dyDescent="0.3">
      <c r="D18" s="88"/>
      <c r="F18" s="90"/>
      <c r="I18" s="88"/>
      <c r="M18" s="89"/>
      <c r="N18" s="88"/>
    </row>
    <row r="19" spans="4:14" x14ac:dyDescent="0.3">
      <c r="D19" s="88"/>
      <c r="M19" s="89"/>
      <c r="N19" s="88"/>
    </row>
    <row r="20" spans="4:14" x14ac:dyDescent="0.3">
      <c r="D20" s="88"/>
      <c r="M20" s="89"/>
      <c r="N20" s="88"/>
    </row>
    <row r="21" spans="4:14" x14ac:dyDescent="0.3">
      <c r="D21" s="88"/>
      <c r="N21" s="88"/>
    </row>
    <row r="22" spans="4:14" x14ac:dyDescent="0.3">
      <c r="D22" s="88"/>
    </row>
    <row r="23" spans="4:14" x14ac:dyDescent="0.3">
      <c r="D23" s="88"/>
      <c r="I23" s="89"/>
      <c r="M23" s="88"/>
    </row>
    <row r="24" spans="4:14" x14ac:dyDescent="0.3">
      <c r="I24" s="89"/>
      <c r="M24" s="88"/>
    </row>
    <row r="25" spans="4:14" x14ac:dyDescent="0.3">
      <c r="I25" s="89"/>
      <c r="M25" s="88"/>
    </row>
    <row r="26" spans="4:14" x14ac:dyDescent="0.3">
      <c r="I26" s="89"/>
      <c r="M26" s="88"/>
    </row>
    <row r="27" spans="4:14" x14ac:dyDescent="0.3">
      <c r="I27" s="89"/>
      <c r="M27" s="88"/>
    </row>
    <row r="28" spans="4:14" x14ac:dyDescent="0.3">
      <c r="M28" s="88"/>
    </row>
    <row r="29" spans="4:14" x14ac:dyDescent="0.3">
      <c r="H29" s="92"/>
      <c r="J29" s="92"/>
      <c r="M29" s="88"/>
    </row>
  </sheetData>
  <mergeCells count="4">
    <mergeCell ref="C3:D3"/>
    <mergeCell ref="B4:B6"/>
    <mergeCell ref="C5:C7"/>
    <mergeCell ref="B8:D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zoomScaleNormal="100" workbookViewId="0">
      <selection activeCell="H15" sqref="H15"/>
    </sheetView>
  </sheetViews>
  <sheetFormatPr defaultRowHeight="16.5" x14ac:dyDescent="0.3"/>
  <cols>
    <col min="1" max="1" width="3.5" customWidth="1"/>
    <col min="2" max="2" width="3.375" customWidth="1"/>
    <col min="3" max="3" width="16.375" customWidth="1"/>
    <col min="4" max="16" width="11.625" customWidth="1"/>
    <col min="18" max="18" width="11.875" bestFit="1" customWidth="1"/>
  </cols>
  <sheetData>
    <row r="1" spans="1:20" ht="17.25" thickTop="1" x14ac:dyDescent="0.3">
      <c r="A1" s="110" t="s">
        <v>37</v>
      </c>
      <c r="B1" s="111"/>
      <c r="C1" s="112"/>
      <c r="D1" s="120" t="s">
        <v>0</v>
      </c>
      <c r="E1" s="100" t="s">
        <v>76</v>
      </c>
      <c r="F1" s="100" t="s">
        <v>77</v>
      </c>
      <c r="G1" s="100" t="s">
        <v>78</v>
      </c>
      <c r="H1" s="100" t="s">
        <v>79</v>
      </c>
      <c r="I1" s="100" t="s">
        <v>80</v>
      </c>
      <c r="J1" s="100" t="s">
        <v>81</v>
      </c>
      <c r="K1" s="100" t="s">
        <v>82</v>
      </c>
      <c r="L1" s="100" t="s">
        <v>83</v>
      </c>
      <c r="M1" s="100" t="s">
        <v>84</v>
      </c>
      <c r="N1" s="100" t="s">
        <v>85</v>
      </c>
      <c r="O1" s="100" t="s">
        <v>86</v>
      </c>
      <c r="P1" s="98" t="s">
        <v>87</v>
      </c>
    </row>
    <row r="2" spans="1:20" ht="17.25" thickBot="1" x14ac:dyDescent="0.35">
      <c r="A2" s="113" t="s">
        <v>36</v>
      </c>
      <c r="B2" s="114"/>
      <c r="C2" s="115"/>
      <c r="D2" s="12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99"/>
    </row>
    <row r="3" spans="1:20" ht="17.25" thickTop="1" x14ac:dyDescent="0.3">
      <c r="A3" s="15" t="s">
        <v>3</v>
      </c>
      <c r="B3" s="7"/>
      <c r="C3" s="11"/>
      <c r="D3" s="55">
        <v>28992954</v>
      </c>
      <c r="E3" s="56">
        <v>1443305</v>
      </c>
      <c r="F3" s="56">
        <v>1870525</v>
      </c>
      <c r="G3" s="56">
        <v>2350718</v>
      </c>
      <c r="H3" s="56">
        <v>2890936</v>
      </c>
      <c r="I3" s="56">
        <v>2221419</v>
      </c>
      <c r="J3" s="56">
        <v>2508955</v>
      </c>
      <c r="K3" s="56">
        <v>2562809</v>
      </c>
      <c r="L3" s="56">
        <v>2483491</v>
      </c>
      <c r="M3" s="56">
        <v>2502474</v>
      </c>
      <c r="N3" s="56">
        <v>2479799</v>
      </c>
      <c r="O3" s="56">
        <v>2923413</v>
      </c>
      <c r="P3" s="57">
        <v>2755110</v>
      </c>
      <c r="R3" s="54"/>
      <c r="T3" s="54"/>
    </row>
    <row r="4" spans="1:20" ht="17.25" thickBot="1" x14ac:dyDescent="0.35">
      <c r="A4" s="16"/>
      <c r="C4" s="12"/>
      <c r="D4" s="36">
        <v>1</v>
      </c>
      <c r="E4" s="37">
        <v>1</v>
      </c>
      <c r="F4" s="37">
        <v>1</v>
      </c>
      <c r="G4" s="37">
        <v>1</v>
      </c>
      <c r="H4" s="37">
        <v>1</v>
      </c>
      <c r="I4" s="37">
        <v>1</v>
      </c>
      <c r="J4" s="37">
        <v>1</v>
      </c>
      <c r="K4" s="37">
        <v>1</v>
      </c>
      <c r="L4" s="37">
        <v>1</v>
      </c>
      <c r="M4" s="37">
        <v>1</v>
      </c>
      <c r="N4" s="37">
        <v>1</v>
      </c>
      <c r="O4" s="37">
        <v>1</v>
      </c>
      <c r="P4" s="38">
        <v>1</v>
      </c>
    </row>
    <row r="5" spans="1:20" x14ac:dyDescent="0.3">
      <c r="A5" s="17" t="s">
        <v>4</v>
      </c>
      <c r="B5" s="13"/>
      <c r="C5" s="14"/>
      <c r="D5" s="62">
        <v>24040115.813031122</v>
      </c>
      <c r="E5" s="60">
        <v>1398991.7069999999</v>
      </c>
      <c r="F5" s="60">
        <v>1666629.78</v>
      </c>
      <c r="G5" s="60">
        <v>1928586.6973575861</v>
      </c>
      <c r="H5" s="60">
        <v>2228237.2709999997</v>
      </c>
      <c r="I5" s="60">
        <v>1966411.9749999999</v>
      </c>
      <c r="J5" s="60">
        <v>2079262.5326735382</v>
      </c>
      <c r="K5" s="60">
        <v>2143611.3140000002</v>
      </c>
      <c r="L5" s="60">
        <v>2086434.0559999999</v>
      </c>
      <c r="M5" s="60">
        <v>2080306.8189999999</v>
      </c>
      <c r="N5" s="60">
        <v>2044046.983</v>
      </c>
      <c r="O5" s="60">
        <v>2228559.3419999997</v>
      </c>
      <c r="P5" s="61">
        <v>2189037.3360000001</v>
      </c>
      <c r="R5" s="91"/>
    </row>
    <row r="6" spans="1:20" ht="17.25" thickBot="1" x14ac:dyDescent="0.35">
      <c r="A6" s="16"/>
      <c r="B6" s="4"/>
      <c r="C6" s="23" t="s">
        <v>5</v>
      </c>
      <c r="D6" s="78">
        <v>0.82917097074796597</v>
      </c>
      <c r="E6" s="79">
        <v>0.96929734671465828</v>
      </c>
      <c r="F6" s="79">
        <v>0.89099572579890673</v>
      </c>
      <c r="G6" s="79">
        <v>0.82042452448893743</v>
      </c>
      <c r="H6" s="79">
        <v>0.7707667243411821</v>
      </c>
      <c r="I6" s="79">
        <v>0.885205346222392</v>
      </c>
      <c r="J6" s="79">
        <v>0.82873647900163139</v>
      </c>
      <c r="K6" s="79">
        <v>0.83643038322403274</v>
      </c>
      <c r="L6" s="79">
        <v>0.84012144839663194</v>
      </c>
      <c r="M6" s="79">
        <v>0.83130007304771192</v>
      </c>
      <c r="N6" s="79">
        <v>0.82427929965291546</v>
      </c>
      <c r="O6" s="79">
        <v>0.76231423408187615</v>
      </c>
      <c r="P6" s="80">
        <v>0.79453718218147373</v>
      </c>
    </row>
    <row r="7" spans="1:20" ht="17.25" thickBot="1" x14ac:dyDescent="0.35">
      <c r="A7" s="16"/>
      <c r="B7" s="25" t="s">
        <v>6</v>
      </c>
      <c r="C7" s="26"/>
      <c r="D7" s="63">
        <v>12619967.423031123</v>
      </c>
      <c r="E7" s="64">
        <v>647260.70700000005</v>
      </c>
      <c r="F7" s="64">
        <v>788567.78</v>
      </c>
      <c r="G7" s="64">
        <v>1019480.6973575862</v>
      </c>
      <c r="H7" s="64">
        <v>1257401.2709999999</v>
      </c>
      <c r="I7" s="64">
        <v>984895.48499999987</v>
      </c>
      <c r="J7" s="64">
        <v>1095309.0626735382</v>
      </c>
      <c r="K7" s="64">
        <v>1154543.514</v>
      </c>
      <c r="L7" s="64">
        <v>1103775.946</v>
      </c>
      <c r="M7" s="64">
        <v>1092956.0289999999</v>
      </c>
      <c r="N7" s="64">
        <v>1067301.453</v>
      </c>
      <c r="O7" s="64">
        <v>1217485.8619999997</v>
      </c>
      <c r="P7" s="65">
        <v>1190989.6159999999</v>
      </c>
    </row>
    <row r="8" spans="1:20" x14ac:dyDescent="0.3">
      <c r="A8" s="16"/>
      <c r="B8" s="8"/>
      <c r="C8" s="27" t="s">
        <v>7</v>
      </c>
      <c r="D8" s="81">
        <v>0.43527704776240195</v>
      </c>
      <c r="E8" s="82">
        <v>0.44845733022472734</v>
      </c>
      <c r="F8" s="82">
        <v>0.42157564320177493</v>
      </c>
      <c r="G8" s="82">
        <v>0.43368906749239433</v>
      </c>
      <c r="H8" s="82">
        <v>0.43494607663400364</v>
      </c>
      <c r="I8" s="82">
        <v>0.44336322188655086</v>
      </c>
      <c r="J8" s="82">
        <v>0.43655986762358762</v>
      </c>
      <c r="K8" s="82">
        <v>0.45049924282301179</v>
      </c>
      <c r="L8" s="82">
        <v>0.44444531749863397</v>
      </c>
      <c r="M8" s="82">
        <v>0.43675020359851885</v>
      </c>
      <c r="N8" s="82">
        <v>0.43039837220677968</v>
      </c>
      <c r="O8" s="82">
        <v>0.41646043921950121</v>
      </c>
      <c r="P8" s="83">
        <v>0.43228387106140947</v>
      </c>
    </row>
    <row r="9" spans="1:20" x14ac:dyDescent="0.3">
      <c r="A9" s="16"/>
      <c r="B9" s="8"/>
      <c r="C9" s="28" t="s">
        <v>8</v>
      </c>
      <c r="D9" s="66">
        <v>12619967.423031123</v>
      </c>
      <c r="E9" s="67">
        <v>647260.70700000005</v>
      </c>
      <c r="F9" s="67">
        <v>788567.78</v>
      </c>
      <c r="G9" s="67">
        <v>1019480.6973575862</v>
      </c>
      <c r="H9" s="67">
        <v>1257401.2709999999</v>
      </c>
      <c r="I9" s="67">
        <v>984895.48499999987</v>
      </c>
      <c r="J9" s="67">
        <v>1095309.0626735382</v>
      </c>
      <c r="K9" s="67">
        <v>1154543.514</v>
      </c>
      <c r="L9" s="67">
        <v>1103775.946</v>
      </c>
      <c r="M9" s="67">
        <v>1092956.0289999999</v>
      </c>
      <c r="N9" s="67">
        <v>1067301.453</v>
      </c>
      <c r="O9" s="67">
        <v>1217485.8619999997</v>
      </c>
      <c r="P9" s="68">
        <v>1190989.6159999999</v>
      </c>
    </row>
    <row r="10" spans="1:20" ht="17.25" thickBot="1" x14ac:dyDescent="0.35">
      <c r="A10" s="16"/>
      <c r="B10" s="8"/>
      <c r="C10" s="29" t="s">
        <v>9</v>
      </c>
      <c r="D10" s="69">
        <v>0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1"/>
    </row>
    <row r="11" spans="1:20" ht="17.25" thickBot="1" x14ac:dyDescent="0.35">
      <c r="A11" s="16"/>
      <c r="B11" s="30" t="s">
        <v>10</v>
      </c>
      <c r="C11" s="26"/>
      <c r="D11" s="63">
        <v>7090268.3899999997</v>
      </c>
      <c r="E11" s="64">
        <v>432991</v>
      </c>
      <c r="F11" s="64">
        <v>544322</v>
      </c>
      <c r="G11" s="64">
        <v>545366</v>
      </c>
      <c r="H11" s="64">
        <v>607096</v>
      </c>
      <c r="I11" s="64">
        <v>617776.49</v>
      </c>
      <c r="J11" s="64">
        <v>620213.47</v>
      </c>
      <c r="K11" s="64">
        <v>620327.80000000005</v>
      </c>
      <c r="L11" s="64">
        <v>613918.11</v>
      </c>
      <c r="M11" s="64">
        <v>618610.79</v>
      </c>
      <c r="N11" s="64">
        <v>613005.53</v>
      </c>
      <c r="O11" s="64">
        <v>632333.48</v>
      </c>
      <c r="P11" s="65">
        <v>624307.72</v>
      </c>
    </row>
    <row r="12" spans="1:20" x14ac:dyDescent="0.3">
      <c r="A12" s="16"/>
      <c r="B12" s="8"/>
      <c r="C12" s="27" t="s">
        <v>11</v>
      </c>
      <c r="D12" s="81">
        <v>0.24455143101320409</v>
      </c>
      <c r="E12" s="82">
        <v>0.29999965357287617</v>
      </c>
      <c r="F12" s="82">
        <v>0.29099958567781775</v>
      </c>
      <c r="G12" s="82">
        <v>0.23199975496848196</v>
      </c>
      <c r="H12" s="82">
        <v>0.20999980629111126</v>
      </c>
      <c r="I12" s="82">
        <v>0.27809993972321295</v>
      </c>
      <c r="J12" s="82">
        <v>0.24719991789410331</v>
      </c>
      <c r="K12" s="82">
        <v>0.24204995378118307</v>
      </c>
      <c r="L12" s="82">
        <v>0.24719965161943408</v>
      </c>
      <c r="M12" s="82">
        <v>0.24719968718955723</v>
      </c>
      <c r="N12" s="82">
        <v>0.24719968432925413</v>
      </c>
      <c r="O12" s="82">
        <v>0.21629974280062378</v>
      </c>
      <c r="P12" s="83">
        <v>0.22659992522984562</v>
      </c>
    </row>
    <row r="13" spans="1:20" x14ac:dyDescent="0.3">
      <c r="A13" s="16"/>
      <c r="B13" s="8"/>
      <c r="C13" s="28" t="s">
        <v>12</v>
      </c>
      <c r="D13" s="66">
        <v>7090268.3899999997</v>
      </c>
      <c r="E13" s="67">
        <v>432991</v>
      </c>
      <c r="F13" s="67">
        <v>544322</v>
      </c>
      <c r="G13" s="67">
        <v>545366</v>
      </c>
      <c r="H13" s="67">
        <v>607096</v>
      </c>
      <c r="I13" s="67">
        <v>617776.49</v>
      </c>
      <c r="J13" s="67">
        <v>620213.47</v>
      </c>
      <c r="K13" s="67">
        <v>620327.80000000005</v>
      </c>
      <c r="L13" s="67">
        <v>613918.11</v>
      </c>
      <c r="M13" s="67">
        <v>618610.79</v>
      </c>
      <c r="N13" s="67">
        <v>613005.53</v>
      </c>
      <c r="O13" s="67">
        <v>632333.48</v>
      </c>
      <c r="P13" s="68">
        <v>624307.72</v>
      </c>
    </row>
    <row r="14" spans="1:20" ht="17.25" thickBot="1" x14ac:dyDescent="0.35">
      <c r="A14" s="16"/>
      <c r="B14" s="8"/>
      <c r="C14" s="29" t="s">
        <v>13</v>
      </c>
      <c r="D14" s="69">
        <v>0</v>
      </c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1"/>
    </row>
    <row r="15" spans="1:20" ht="17.25" thickBot="1" x14ac:dyDescent="0.35">
      <c r="A15" s="16"/>
      <c r="B15" s="30" t="s">
        <v>14</v>
      </c>
      <c r="C15" s="26"/>
      <c r="D15" s="63">
        <v>4329880</v>
      </c>
      <c r="E15" s="64">
        <v>318740</v>
      </c>
      <c r="F15" s="64">
        <v>333740</v>
      </c>
      <c r="G15" s="64">
        <v>363740</v>
      </c>
      <c r="H15" s="64">
        <v>363740</v>
      </c>
      <c r="I15" s="64">
        <v>363740</v>
      </c>
      <c r="J15" s="64">
        <v>363740</v>
      </c>
      <c r="K15" s="64">
        <v>368740</v>
      </c>
      <c r="L15" s="64">
        <v>368740</v>
      </c>
      <c r="M15" s="64">
        <v>368740</v>
      </c>
      <c r="N15" s="64">
        <v>363740</v>
      </c>
      <c r="O15" s="64">
        <v>378740</v>
      </c>
      <c r="P15" s="65">
        <v>373740</v>
      </c>
    </row>
    <row r="16" spans="1:20" x14ac:dyDescent="0.3">
      <c r="A16" s="16"/>
      <c r="B16" s="8"/>
      <c r="C16" s="27" t="s">
        <v>15</v>
      </c>
      <c r="D16" s="81">
        <v>0.14934249197235991</v>
      </c>
      <c r="E16" s="82">
        <v>0.22084036291705494</v>
      </c>
      <c r="F16" s="82">
        <v>0.17842049691931411</v>
      </c>
      <c r="G16" s="82">
        <v>0.15473570202806122</v>
      </c>
      <c r="H16" s="82">
        <v>0.12582084141606731</v>
      </c>
      <c r="I16" s="82">
        <v>0.16374218461262824</v>
      </c>
      <c r="J16" s="82">
        <v>0.14497669348394052</v>
      </c>
      <c r="K16" s="82">
        <v>0.14388118661983784</v>
      </c>
      <c r="L16" s="82">
        <v>0.14847647927856392</v>
      </c>
      <c r="M16" s="82">
        <v>0.14735018225963586</v>
      </c>
      <c r="N16" s="82">
        <v>0.14668124311688166</v>
      </c>
      <c r="O16" s="82">
        <v>0.12955405206175111</v>
      </c>
      <c r="P16" s="83">
        <v>0.13565338589021855</v>
      </c>
    </row>
    <row r="17" spans="1:16" x14ac:dyDescent="0.3">
      <c r="A17" s="16"/>
      <c r="B17" s="8"/>
      <c r="C17" s="28" t="s">
        <v>16</v>
      </c>
      <c r="D17" s="66">
        <v>4329880</v>
      </c>
      <c r="E17" s="67">
        <v>318740</v>
      </c>
      <c r="F17" s="67">
        <v>333740</v>
      </c>
      <c r="G17" s="67">
        <v>363740</v>
      </c>
      <c r="H17" s="67">
        <v>363740</v>
      </c>
      <c r="I17" s="67">
        <v>363740</v>
      </c>
      <c r="J17" s="67">
        <v>363740</v>
      </c>
      <c r="K17" s="67">
        <v>368740</v>
      </c>
      <c r="L17" s="67">
        <v>368740</v>
      </c>
      <c r="M17" s="67">
        <v>368740</v>
      </c>
      <c r="N17" s="67">
        <v>363740</v>
      </c>
      <c r="O17" s="67">
        <v>378740</v>
      </c>
      <c r="P17" s="68">
        <v>373740</v>
      </c>
    </row>
    <row r="18" spans="1:16" x14ac:dyDescent="0.3">
      <c r="A18" s="16"/>
      <c r="B18" s="8"/>
      <c r="C18" s="28" t="s">
        <v>17</v>
      </c>
      <c r="D18" s="66">
        <v>0</v>
      </c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8"/>
    </row>
    <row r="19" spans="1:16" ht="17.25" thickBot="1" x14ac:dyDescent="0.35">
      <c r="A19" s="16"/>
      <c r="B19" s="8"/>
      <c r="C19" s="29" t="s">
        <v>18</v>
      </c>
      <c r="D19" s="69">
        <v>0</v>
      </c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1"/>
    </row>
    <row r="20" spans="1:16" ht="17.25" thickBot="1" x14ac:dyDescent="0.35">
      <c r="A20" s="106"/>
      <c r="B20" s="32"/>
      <c r="C20" s="31" t="s">
        <v>19</v>
      </c>
      <c r="D20" s="72">
        <v>4952838.186968877</v>
      </c>
      <c r="E20" s="58">
        <v>44313.293000000063</v>
      </c>
      <c r="F20" s="58">
        <v>203895.21999999997</v>
      </c>
      <c r="G20" s="58">
        <v>422131.30264241388</v>
      </c>
      <c r="H20" s="58">
        <v>662698.72900000028</v>
      </c>
      <c r="I20" s="58">
        <v>255007.02500000014</v>
      </c>
      <c r="J20" s="58">
        <v>429692.4673264618</v>
      </c>
      <c r="K20" s="58">
        <v>419197.68599999975</v>
      </c>
      <c r="L20" s="58">
        <v>397056.94400000013</v>
      </c>
      <c r="M20" s="58">
        <v>422167.1810000001</v>
      </c>
      <c r="N20" s="58">
        <v>435752.01699999999</v>
      </c>
      <c r="O20" s="58">
        <v>694853.65800000029</v>
      </c>
      <c r="P20" s="59">
        <v>566072.66399999987</v>
      </c>
    </row>
    <row r="21" spans="1:16" x14ac:dyDescent="0.3">
      <c r="A21" s="107"/>
      <c r="B21" s="116" t="s">
        <v>20</v>
      </c>
      <c r="C21" s="117"/>
      <c r="D21" s="42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4"/>
    </row>
    <row r="22" spans="1:16" ht="17.25" thickBot="1" x14ac:dyDescent="0.35">
      <c r="A22" s="108"/>
      <c r="B22" s="118" t="s">
        <v>21</v>
      </c>
      <c r="C22" s="119"/>
      <c r="D22" s="45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7"/>
    </row>
    <row r="23" spans="1:16" x14ac:dyDescent="0.3">
      <c r="A23" s="109"/>
      <c r="B23" s="102"/>
      <c r="C23" s="103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1"/>
    </row>
    <row r="24" spans="1:16" ht="17.25" thickBot="1" x14ac:dyDescent="0.35">
      <c r="A24" s="108"/>
      <c r="B24" s="104"/>
      <c r="C24" s="105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7"/>
    </row>
    <row r="25" spans="1:16" x14ac:dyDescent="0.3">
      <c r="A25" s="17" t="s">
        <v>22</v>
      </c>
      <c r="B25" s="13"/>
      <c r="C25" s="24"/>
      <c r="D25" s="62">
        <v>4952838.186968877</v>
      </c>
      <c r="E25" s="60">
        <v>44313.293000000063</v>
      </c>
      <c r="F25" s="60">
        <v>203895.21999999997</v>
      </c>
      <c r="G25" s="60">
        <v>422131.30264241388</v>
      </c>
      <c r="H25" s="60">
        <v>662698.72900000028</v>
      </c>
      <c r="I25" s="60">
        <v>255007.02500000014</v>
      </c>
      <c r="J25" s="60">
        <v>429692.4673264618</v>
      </c>
      <c r="K25" s="60">
        <v>419197.68599999975</v>
      </c>
      <c r="L25" s="60">
        <v>397056.94400000013</v>
      </c>
      <c r="M25" s="60">
        <v>422167.1810000001</v>
      </c>
      <c r="N25" s="60">
        <v>435752.01699999999</v>
      </c>
      <c r="O25" s="60">
        <v>694853.65800000029</v>
      </c>
      <c r="P25" s="61">
        <v>566072.66399999987</v>
      </c>
    </row>
    <row r="26" spans="1:16" ht="17.25" thickBot="1" x14ac:dyDescent="0.35">
      <c r="A26" s="34"/>
      <c r="B26" s="9"/>
      <c r="C26" s="10" t="s">
        <v>23</v>
      </c>
      <c r="D26" s="84">
        <v>0.17082902925203403</v>
      </c>
      <c r="E26" s="76">
        <v>3.0702653285341674E-2</v>
      </c>
      <c r="F26" s="76">
        <v>0.10900427420109327</v>
      </c>
      <c r="G26" s="76">
        <v>0.17957547551106254</v>
      </c>
      <c r="H26" s="76">
        <v>0.22923327565881788</v>
      </c>
      <c r="I26" s="76">
        <v>0.11479465377760797</v>
      </c>
      <c r="J26" s="76">
        <v>0.17126352099836856</v>
      </c>
      <c r="K26" s="76">
        <v>0.16356961677596721</v>
      </c>
      <c r="L26" s="76">
        <v>0.15987855160336806</v>
      </c>
      <c r="M26" s="76">
        <v>0.16869992695228805</v>
      </c>
      <c r="N26" s="76">
        <v>0.17572070034708459</v>
      </c>
      <c r="O26" s="76">
        <v>0.23768576591812388</v>
      </c>
      <c r="P26" s="77">
        <v>0.20546281781852627</v>
      </c>
    </row>
    <row r="27" spans="1:16" ht="17.25" thickBot="1" x14ac:dyDescent="0.35">
      <c r="A27" s="33" t="s">
        <v>24</v>
      </c>
      <c r="B27" s="3"/>
      <c r="C27" s="35"/>
      <c r="D27" s="73">
        <v>1833000</v>
      </c>
      <c r="E27" s="74">
        <v>126017</v>
      </c>
      <c r="F27" s="74">
        <v>186608</v>
      </c>
      <c r="G27" s="74">
        <v>205196</v>
      </c>
      <c r="H27" s="74">
        <v>216294</v>
      </c>
      <c r="I27" s="74">
        <v>138490</v>
      </c>
      <c r="J27" s="74">
        <v>156421</v>
      </c>
      <c r="K27" s="74">
        <v>127805</v>
      </c>
      <c r="L27" s="74">
        <v>123878</v>
      </c>
      <c r="M27" s="74">
        <v>124807</v>
      </c>
      <c r="N27" s="74">
        <v>123671</v>
      </c>
      <c r="O27" s="74">
        <v>157212</v>
      </c>
      <c r="P27" s="75">
        <v>146601</v>
      </c>
    </row>
    <row r="28" spans="1:16" x14ac:dyDescent="0.3">
      <c r="A28" s="16"/>
      <c r="C28" s="27" t="s">
        <v>25</v>
      </c>
      <c r="D28" s="81">
        <v>6.3222257380189689E-2</v>
      </c>
      <c r="E28" s="82">
        <v>8.7311413734449755E-2</v>
      </c>
      <c r="F28" s="82">
        <v>9.9762366180617734E-2</v>
      </c>
      <c r="G28" s="82">
        <v>8.7290776690355884E-2</v>
      </c>
      <c r="H28" s="82">
        <v>7.4817982826323376E-2</v>
      </c>
      <c r="I28" s="82">
        <v>6.2343033889599393E-2</v>
      </c>
      <c r="J28" s="82">
        <v>6.2345079923713256E-2</v>
      </c>
      <c r="K28" s="82">
        <v>4.9869108466530282E-2</v>
      </c>
      <c r="L28" s="82">
        <v>4.9880591473856761E-2</v>
      </c>
      <c r="M28" s="82">
        <v>4.9873445238591892E-2</v>
      </c>
      <c r="N28" s="82">
        <v>4.9871380704645821E-2</v>
      </c>
      <c r="O28" s="82">
        <v>5.3776869706743453E-2</v>
      </c>
      <c r="P28" s="83">
        <v>5.3210579613881114E-2</v>
      </c>
    </row>
    <row r="29" spans="1:16" x14ac:dyDescent="0.3">
      <c r="A29" s="16"/>
      <c r="C29" s="28" t="s">
        <v>26</v>
      </c>
      <c r="D29" s="66">
        <v>0</v>
      </c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8"/>
    </row>
    <row r="30" spans="1:16" ht="17.25" thickBot="1" x14ac:dyDescent="0.35">
      <c r="A30" s="19"/>
      <c r="B30" s="5"/>
      <c r="C30" s="28" t="s">
        <v>27</v>
      </c>
      <c r="D30" s="66">
        <v>1833000</v>
      </c>
      <c r="E30" s="67">
        <v>126017</v>
      </c>
      <c r="F30" s="67">
        <v>186608</v>
      </c>
      <c r="G30" s="67">
        <v>205196</v>
      </c>
      <c r="H30" s="67">
        <v>216294</v>
      </c>
      <c r="I30" s="67">
        <v>138490</v>
      </c>
      <c r="J30" s="67">
        <v>156421</v>
      </c>
      <c r="K30" s="67">
        <v>127805</v>
      </c>
      <c r="L30" s="67">
        <v>123878</v>
      </c>
      <c r="M30" s="67">
        <v>124807</v>
      </c>
      <c r="N30" s="67">
        <v>123671</v>
      </c>
      <c r="O30" s="67">
        <v>157212</v>
      </c>
      <c r="P30" s="68">
        <v>146601</v>
      </c>
    </row>
    <row r="31" spans="1:16" x14ac:dyDescent="0.3">
      <c r="A31" s="17" t="s">
        <v>28</v>
      </c>
      <c r="B31" s="13"/>
      <c r="C31" s="24"/>
      <c r="D31" s="62">
        <v>3119838.1869688765</v>
      </c>
      <c r="E31" s="60">
        <v>-81703.706999999937</v>
      </c>
      <c r="F31" s="60">
        <v>17287.219999999972</v>
      </c>
      <c r="G31" s="60">
        <v>216935.30264241388</v>
      </c>
      <c r="H31" s="60">
        <v>446404.72900000028</v>
      </c>
      <c r="I31" s="60">
        <v>116517.02500000014</v>
      </c>
      <c r="J31" s="60">
        <v>273271.4673264618</v>
      </c>
      <c r="K31" s="60">
        <v>291392.68599999975</v>
      </c>
      <c r="L31" s="60">
        <v>273178.94400000013</v>
      </c>
      <c r="M31" s="60">
        <v>297360.1810000001</v>
      </c>
      <c r="N31" s="60">
        <v>312081.01699999999</v>
      </c>
      <c r="O31" s="60">
        <v>537641.65800000029</v>
      </c>
      <c r="P31" s="61">
        <v>419471.66399999987</v>
      </c>
    </row>
    <row r="32" spans="1:16" ht="17.25" thickBot="1" x14ac:dyDescent="0.35">
      <c r="A32" s="34"/>
      <c r="B32" s="9"/>
      <c r="C32" s="10" t="s">
        <v>29</v>
      </c>
      <c r="D32" s="84">
        <v>0.10760677187184432</v>
      </c>
      <c r="E32" s="76">
        <v>-5.6608760449108078E-2</v>
      </c>
      <c r="F32" s="76">
        <v>9.2419080204755207E-3</v>
      </c>
      <c r="G32" s="76">
        <v>9.228469882070664E-2</v>
      </c>
      <c r="H32" s="76">
        <v>0.1544152928324945</v>
      </c>
      <c r="I32" s="76">
        <v>5.2451619888008581E-2</v>
      </c>
      <c r="J32" s="76">
        <v>0.1089184410746553</v>
      </c>
      <c r="K32" s="76">
        <v>0.11370050830943693</v>
      </c>
      <c r="L32" s="76">
        <v>0.1099979601295113</v>
      </c>
      <c r="M32" s="76">
        <v>0.11882648171369617</v>
      </c>
      <c r="N32" s="76">
        <v>0.12584931964243876</v>
      </c>
      <c r="O32" s="76">
        <v>0.18390889621138043</v>
      </c>
      <c r="P32" s="77">
        <v>0.15225223820464515</v>
      </c>
    </row>
    <row r="33" spans="1:16" x14ac:dyDescent="0.3">
      <c r="A33" s="17" t="s">
        <v>30</v>
      </c>
      <c r="B33" s="13"/>
      <c r="C33" s="24"/>
      <c r="D33" s="62">
        <v>0</v>
      </c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1"/>
    </row>
    <row r="34" spans="1:16" ht="17.25" thickBot="1" x14ac:dyDescent="0.35">
      <c r="A34" s="34"/>
      <c r="B34" s="9"/>
      <c r="C34" s="10" t="s">
        <v>31</v>
      </c>
      <c r="D34" s="84">
        <v>0</v>
      </c>
      <c r="E34" s="76">
        <v>0</v>
      </c>
      <c r="F34" s="76">
        <v>0</v>
      </c>
      <c r="G34" s="76">
        <v>0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7">
        <v>0</v>
      </c>
    </row>
    <row r="35" spans="1:16" x14ac:dyDescent="0.3">
      <c r="A35" s="17" t="s">
        <v>32</v>
      </c>
      <c r="B35" s="13"/>
      <c r="C35" s="24"/>
      <c r="D35" s="62">
        <v>690000</v>
      </c>
      <c r="E35" s="60">
        <v>50000</v>
      </c>
      <c r="F35" s="60">
        <v>50000</v>
      </c>
      <c r="G35" s="60">
        <v>50000</v>
      </c>
      <c r="H35" s="60">
        <v>60000</v>
      </c>
      <c r="I35" s="60">
        <v>60000</v>
      </c>
      <c r="J35" s="60">
        <v>60000</v>
      </c>
      <c r="K35" s="60">
        <v>60000</v>
      </c>
      <c r="L35" s="60">
        <v>60000</v>
      </c>
      <c r="M35" s="60">
        <v>60000</v>
      </c>
      <c r="N35" s="60">
        <v>60000</v>
      </c>
      <c r="O35" s="60">
        <v>60000</v>
      </c>
      <c r="P35" s="61">
        <v>60000</v>
      </c>
    </row>
    <row r="36" spans="1:16" ht="17.25" thickBot="1" x14ac:dyDescent="0.35">
      <c r="A36" s="34"/>
      <c r="B36" s="9"/>
      <c r="C36" s="10" t="s">
        <v>33</v>
      </c>
      <c r="D36" s="84">
        <v>2.3798885756863546E-2</v>
      </c>
      <c r="E36" s="76">
        <v>3.464271238580896E-2</v>
      </c>
      <c r="F36" s="76">
        <v>2.6730463372582565E-2</v>
      </c>
      <c r="G36" s="76">
        <v>2.1270097051198825E-2</v>
      </c>
      <c r="H36" s="76">
        <v>2.0754523794369713E-2</v>
      </c>
      <c r="I36" s="76">
        <v>2.7009762678720222E-2</v>
      </c>
      <c r="J36" s="76">
        <v>2.3914338838281278E-2</v>
      </c>
      <c r="K36" s="76">
        <v>2.3411811024543771E-2</v>
      </c>
      <c r="L36" s="76">
        <v>2.4159539937934141E-2</v>
      </c>
      <c r="M36" s="76">
        <v>2.3976273080159875E-2</v>
      </c>
      <c r="N36" s="76">
        <v>2.4195509394108153E-2</v>
      </c>
      <c r="O36" s="76">
        <v>2.0523956074629209E-2</v>
      </c>
      <c r="P36" s="77">
        <v>2.177771486437928E-2</v>
      </c>
    </row>
    <row r="37" spans="1:16" x14ac:dyDescent="0.3">
      <c r="A37" s="18" t="s">
        <v>34</v>
      </c>
      <c r="B37" s="2"/>
      <c r="C37" s="6"/>
      <c r="D37" s="66">
        <v>2429838.186968876</v>
      </c>
      <c r="E37" s="67">
        <v>-131703.70699999994</v>
      </c>
      <c r="F37" s="67">
        <v>-32712.780000000028</v>
      </c>
      <c r="G37" s="67">
        <v>166935.30264241388</v>
      </c>
      <c r="H37" s="67">
        <v>386404.72900000028</v>
      </c>
      <c r="I37" s="67">
        <v>56517.02500000014</v>
      </c>
      <c r="J37" s="67">
        <v>213271.4673264618</v>
      </c>
      <c r="K37" s="67">
        <v>231392.68599999975</v>
      </c>
      <c r="L37" s="67">
        <v>213178.94400000013</v>
      </c>
      <c r="M37" s="67">
        <v>237360.1810000001</v>
      </c>
      <c r="N37" s="67">
        <v>252081.01699999999</v>
      </c>
      <c r="O37" s="67">
        <v>477641.65800000029</v>
      </c>
      <c r="P37" s="68">
        <v>359471.66399999987</v>
      </c>
    </row>
    <row r="38" spans="1:16" ht="17.25" thickBot="1" x14ac:dyDescent="0.35">
      <c r="A38" s="20"/>
      <c r="B38" s="21"/>
      <c r="C38" s="22" t="s">
        <v>35</v>
      </c>
      <c r="D38" s="87">
        <v>8.3807886114980759E-2</v>
      </c>
      <c r="E38" s="85">
        <v>-9.1251472834917038E-2</v>
      </c>
      <c r="F38" s="85">
        <v>-1.7488555352107044E-2</v>
      </c>
      <c r="G38" s="85">
        <v>7.1014601769507815E-2</v>
      </c>
      <c r="H38" s="85">
        <v>0.13366076903812477</v>
      </c>
      <c r="I38" s="85">
        <v>2.5441857209288359E-2</v>
      </c>
      <c r="J38" s="85">
        <v>8.500410223637403E-2</v>
      </c>
      <c r="K38" s="85">
        <v>9.0288697284893166E-2</v>
      </c>
      <c r="L38" s="85">
        <v>8.5838420191577156E-2</v>
      </c>
      <c r="M38" s="85">
        <v>9.4850208633536298E-2</v>
      </c>
      <c r="N38" s="85">
        <v>0.1016538102483306</v>
      </c>
      <c r="O38" s="85">
        <v>0.16338494013675123</v>
      </c>
      <c r="P38" s="86">
        <v>0.13047452334026585</v>
      </c>
    </row>
    <row r="39" spans="1:16" ht="17.25" thickTop="1" x14ac:dyDescent="0.3"/>
  </sheetData>
  <mergeCells count="21">
    <mergeCell ref="A23:A24"/>
    <mergeCell ref="B23:C23"/>
    <mergeCell ref="B24:C24"/>
    <mergeCell ref="O1:O2"/>
    <mergeCell ref="P1:P2"/>
    <mergeCell ref="A2:C2"/>
    <mergeCell ref="A20:A22"/>
    <mergeCell ref="B21:C21"/>
    <mergeCell ref="B22:C22"/>
    <mergeCell ref="I1:I2"/>
    <mergeCell ref="J1:J2"/>
    <mergeCell ref="K1:K2"/>
    <mergeCell ref="L1:L2"/>
    <mergeCell ref="M1:M2"/>
    <mergeCell ref="N1:N2"/>
    <mergeCell ref="A1:C1"/>
    <mergeCell ref="D1:D2"/>
    <mergeCell ref="E1:E2"/>
    <mergeCell ref="F1:F2"/>
    <mergeCell ref="G1:G2"/>
    <mergeCell ref="H1:H2"/>
  </mergeCells>
  <phoneticPr fontId="2" type="noConversion"/>
  <pageMargins left="0.7" right="0.7" top="0.75" bottom="0.75" header="0.3" footer="0.3"/>
  <pageSetup paperSize="9" scale="6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zoomScaleNormal="100" workbookViewId="0">
      <selection activeCell="D28" sqref="D28"/>
    </sheetView>
  </sheetViews>
  <sheetFormatPr defaultRowHeight="16.5" x14ac:dyDescent="0.3"/>
  <cols>
    <col min="1" max="1" width="3.5" customWidth="1"/>
    <col min="2" max="2" width="3.375" customWidth="1"/>
    <col min="3" max="3" width="16.375" customWidth="1"/>
    <col min="4" max="16" width="11.625" customWidth="1"/>
    <col min="18" max="18" width="11.875" bestFit="1" customWidth="1"/>
  </cols>
  <sheetData>
    <row r="1" spans="1:20" ht="17.25" thickTop="1" x14ac:dyDescent="0.3">
      <c r="A1" s="110" t="s">
        <v>37</v>
      </c>
      <c r="B1" s="111"/>
      <c r="C1" s="112"/>
      <c r="D1" s="120" t="s">
        <v>0</v>
      </c>
      <c r="E1" s="100" t="s">
        <v>64</v>
      </c>
      <c r="F1" s="100" t="s">
        <v>65</v>
      </c>
      <c r="G1" s="100" t="s">
        <v>66</v>
      </c>
      <c r="H1" s="100" t="s">
        <v>67</v>
      </c>
      <c r="I1" s="100" t="s">
        <v>68</v>
      </c>
      <c r="J1" s="100" t="s">
        <v>69</v>
      </c>
      <c r="K1" s="100" t="s">
        <v>70</v>
      </c>
      <c r="L1" s="100" t="s">
        <v>71</v>
      </c>
      <c r="M1" s="100" t="s">
        <v>72</v>
      </c>
      <c r="N1" s="100" t="s">
        <v>73</v>
      </c>
      <c r="O1" s="100" t="s">
        <v>74</v>
      </c>
      <c r="P1" s="98" t="s">
        <v>75</v>
      </c>
    </row>
    <row r="2" spans="1:20" ht="17.25" thickBot="1" x14ac:dyDescent="0.35">
      <c r="A2" s="113" t="s">
        <v>36</v>
      </c>
      <c r="B2" s="114"/>
      <c r="C2" s="115"/>
      <c r="D2" s="12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99"/>
    </row>
    <row r="3" spans="1:20" ht="17.25" thickTop="1" x14ac:dyDescent="0.3">
      <c r="A3" s="15" t="s">
        <v>3</v>
      </c>
      <c r="B3" s="7"/>
      <c r="C3" s="11"/>
      <c r="D3" s="55">
        <v>32248258</v>
      </c>
      <c r="E3" s="56">
        <v>1605936</v>
      </c>
      <c r="F3" s="56">
        <v>2080834</v>
      </c>
      <c r="G3" s="56">
        <v>2614970</v>
      </c>
      <c r="H3" s="56">
        <v>3215817</v>
      </c>
      <c r="I3" s="56">
        <v>2470841</v>
      </c>
      <c r="J3" s="56">
        <v>2790752</v>
      </c>
      <c r="K3" s="56">
        <v>2850277</v>
      </c>
      <c r="L3" s="56">
        <v>2762681</v>
      </c>
      <c r="M3" s="56">
        <v>2783418</v>
      </c>
      <c r="N3" s="56">
        <v>2758056</v>
      </c>
      <c r="O3" s="56">
        <v>3250921</v>
      </c>
      <c r="P3" s="57">
        <v>3063755</v>
      </c>
      <c r="R3" s="54"/>
      <c r="T3" s="54"/>
    </row>
    <row r="4" spans="1:20" ht="17.25" thickBot="1" x14ac:dyDescent="0.35">
      <c r="A4" s="16"/>
      <c r="C4" s="12"/>
      <c r="D4" s="36">
        <v>1</v>
      </c>
      <c r="E4" s="37">
        <v>1</v>
      </c>
      <c r="F4" s="37">
        <v>1</v>
      </c>
      <c r="G4" s="37">
        <v>1</v>
      </c>
      <c r="H4" s="37">
        <v>1</v>
      </c>
      <c r="I4" s="37">
        <v>1</v>
      </c>
      <c r="J4" s="37">
        <v>1</v>
      </c>
      <c r="K4" s="37">
        <v>1</v>
      </c>
      <c r="L4" s="37">
        <v>1</v>
      </c>
      <c r="M4" s="37">
        <v>1</v>
      </c>
      <c r="N4" s="37">
        <v>1</v>
      </c>
      <c r="O4" s="37">
        <v>1</v>
      </c>
      <c r="P4" s="38">
        <v>1</v>
      </c>
    </row>
    <row r="5" spans="1:20" x14ac:dyDescent="0.3">
      <c r="A5" s="17" t="s">
        <v>4</v>
      </c>
      <c r="B5" s="13"/>
      <c r="C5" s="14"/>
      <c r="D5" s="62">
        <v>26209087.122670468</v>
      </c>
      <c r="E5" s="60">
        <v>1633298.5460000001</v>
      </c>
      <c r="F5" s="60">
        <v>1814611.3599999999</v>
      </c>
      <c r="G5" s="60">
        <v>2104722.5688933306</v>
      </c>
      <c r="H5" s="60">
        <v>2421986.8990000002</v>
      </c>
      <c r="I5" s="60">
        <v>2121116.9249999998</v>
      </c>
      <c r="J5" s="60">
        <v>2257799.8087771344</v>
      </c>
      <c r="K5" s="60">
        <v>2328227.16</v>
      </c>
      <c r="L5" s="60">
        <v>2265589.0290000001</v>
      </c>
      <c r="M5" s="60">
        <v>2258355.8659999999</v>
      </c>
      <c r="N5" s="60">
        <v>2227093.6679999996</v>
      </c>
      <c r="O5" s="60">
        <v>2402595.2680000002</v>
      </c>
      <c r="P5" s="61">
        <v>2373690.0240000002</v>
      </c>
      <c r="R5" s="91"/>
    </row>
    <row r="6" spans="1:20" ht="17.25" thickBot="1" x14ac:dyDescent="0.35">
      <c r="A6" s="16"/>
      <c r="B6" s="4"/>
      <c r="C6" s="23" t="s">
        <v>5</v>
      </c>
      <c r="D6" s="78">
        <v>0.81272877197492244</v>
      </c>
      <c r="E6" s="79">
        <v>1.0170383788644131</v>
      </c>
      <c r="F6" s="79">
        <v>0.87205964531529179</v>
      </c>
      <c r="G6" s="79">
        <v>0.80487446085168501</v>
      </c>
      <c r="H6" s="79">
        <v>0.75314823542508802</v>
      </c>
      <c r="I6" s="79">
        <v>0.8584594982032433</v>
      </c>
      <c r="J6" s="79">
        <v>0.80902918237705623</v>
      </c>
      <c r="K6" s="79">
        <v>0.81684241917539946</v>
      </c>
      <c r="L6" s="79">
        <v>0.8200689942125059</v>
      </c>
      <c r="M6" s="79">
        <v>0.81136066016674457</v>
      </c>
      <c r="N6" s="79">
        <v>0.80748674718714908</v>
      </c>
      <c r="O6" s="79">
        <v>0.73905064687822319</v>
      </c>
      <c r="P6" s="80">
        <v>0.77476496129749284</v>
      </c>
    </row>
    <row r="7" spans="1:20" ht="17.25" thickBot="1" x14ac:dyDescent="0.35">
      <c r="A7" s="16"/>
      <c r="B7" s="25" t="s">
        <v>6</v>
      </c>
      <c r="C7" s="26"/>
      <c r="D7" s="63">
        <v>14039689.602670465</v>
      </c>
      <c r="E7" s="64">
        <v>720362.54599999997</v>
      </c>
      <c r="F7" s="64">
        <v>877430.36</v>
      </c>
      <c r="G7" s="64">
        <v>1134309.5688933306</v>
      </c>
      <c r="H7" s="64">
        <v>1399004.899</v>
      </c>
      <c r="I7" s="64">
        <v>1095686.385</v>
      </c>
      <c r="J7" s="64">
        <v>1218559.0287771344</v>
      </c>
      <c r="K7" s="64">
        <v>1284257.27</v>
      </c>
      <c r="L7" s="64">
        <v>1228142.129</v>
      </c>
      <c r="M7" s="64">
        <v>1215889.7760000001</v>
      </c>
      <c r="N7" s="64">
        <v>1187244.1579999998</v>
      </c>
      <c r="O7" s="64">
        <v>1354165.7479999999</v>
      </c>
      <c r="P7" s="65">
        <v>1324637.7339999999</v>
      </c>
    </row>
    <row r="8" spans="1:20" x14ac:dyDescent="0.3">
      <c r="A8" s="16"/>
      <c r="B8" s="8"/>
      <c r="C8" s="27" t="s">
        <v>7</v>
      </c>
      <c r="D8" s="81">
        <v>0.43536272882307209</v>
      </c>
      <c r="E8" s="82">
        <v>0.44856242465453167</v>
      </c>
      <c r="F8" s="82">
        <v>0.42167244479857596</v>
      </c>
      <c r="G8" s="82">
        <v>0.43377536602459327</v>
      </c>
      <c r="H8" s="82">
        <v>0.43503871613341183</v>
      </c>
      <c r="I8" s="82">
        <v>0.44344673938954388</v>
      </c>
      <c r="J8" s="82">
        <v>0.43664181868440277</v>
      </c>
      <c r="K8" s="82">
        <v>0.45057279345130313</v>
      </c>
      <c r="L8" s="82">
        <v>0.44454720939551107</v>
      </c>
      <c r="M8" s="82">
        <v>0.43683333800384999</v>
      </c>
      <c r="N8" s="82">
        <v>0.43046412328103556</v>
      </c>
      <c r="O8" s="82">
        <v>0.41654834060870749</v>
      </c>
      <c r="P8" s="83">
        <v>0.4323575919092747</v>
      </c>
    </row>
    <row r="9" spans="1:20" x14ac:dyDescent="0.3">
      <c r="A9" s="16"/>
      <c r="B9" s="8"/>
      <c r="C9" s="28" t="s">
        <v>8</v>
      </c>
      <c r="D9" s="66">
        <v>14039689.602670465</v>
      </c>
      <c r="E9" s="67">
        <v>720362.54599999997</v>
      </c>
      <c r="F9" s="67">
        <v>877430.36</v>
      </c>
      <c r="G9" s="67">
        <v>1134309.5688933306</v>
      </c>
      <c r="H9" s="67">
        <v>1399004.899</v>
      </c>
      <c r="I9" s="67">
        <v>1095686.385</v>
      </c>
      <c r="J9" s="67">
        <v>1218559.0287771344</v>
      </c>
      <c r="K9" s="67">
        <v>1284257.27</v>
      </c>
      <c r="L9" s="67">
        <v>1228142.129</v>
      </c>
      <c r="M9" s="67">
        <v>1215889.7760000001</v>
      </c>
      <c r="N9" s="67">
        <v>1187244.1579999998</v>
      </c>
      <c r="O9" s="67">
        <v>1354165.7479999999</v>
      </c>
      <c r="P9" s="68">
        <v>1324637.7339999999</v>
      </c>
    </row>
    <row r="10" spans="1:20" ht="17.25" thickBot="1" x14ac:dyDescent="0.35">
      <c r="A10" s="16"/>
      <c r="B10" s="8"/>
      <c r="C10" s="29" t="s">
        <v>9</v>
      </c>
      <c r="D10" s="69">
        <v>0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1"/>
    </row>
    <row r="11" spans="1:20" ht="17.25" thickBot="1" x14ac:dyDescent="0.35">
      <c r="A11" s="16"/>
      <c r="B11" s="30" t="s">
        <v>10</v>
      </c>
      <c r="C11" s="26"/>
      <c r="D11" s="63">
        <v>7839517.5200000005</v>
      </c>
      <c r="E11" s="64">
        <v>594196</v>
      </c>
      <c r="F11" s="64">
        <v>603441</v>
      </c>
      <c r="G11" s="64">
        <v>606673</v>
      </c>
      <c r="H11" s="64">
        <v>659242</v>
      </c>
      <c r="I11" s="64">
        <v>661690.54</v>
      </c>
      <c r="J11" s="64">
        <v>675500.78</v>
      </c>
      <c r="K11" s="64">
        <v>675229.89</v>
      </c>
      <c r="L11" s="64">
        <v>668706.9</v>
      </c>
      <c r="M11" s="64">
        <v>673726.09</v>
      </c>
      <c r="N11" s="64">
        <v>676109.51</v>
      </c>
      <c r="O11" s="64">
        <v>669689.52</v>
      </c>
      <c r="P11" s="65">
        <v>675312.29</v>
      </c>
    </row>
    <row r="12" spans="1:20" x14ac:dyDescent="0.3">
      <c r="A12" s="16"/>
      <c r="B12" s="8"/>
      <c r="C12" s="27" t="s">
        <v>11</v>
      </c>
      <c r="D12" s="81">
        <v>0.24309894568568635</v>
      </c>
      <c r="E12" s="82">
        <v>0.36999980073925737</v>
      </c>
      <c r="F12" s="82">
        <v>0.28999958670417725</v>
      </c>
      <c r="G12" s="82">
        <v>0.2319999847034574</v>
      </c>
      <c r="H12" s="82">
        <v>0.20499984918296035</v>
      </c>
      <c r="I12" s="82">
        <v>0.26779972487100545</v>
      </c>
      <c r="J12" s="82">
        <v>0.24204973426517298</v>
      </c>
      <c r="K12" s="82">
        <v>0.23689974342844572</v>
      </c>
      <c r="L12" s="82">
        <v>0.24204998695108124</v>
      </c>
      <c r="M12" s="82">
        <v>0.24204991488881655</v>
      </c>
      <c r="N12" s="82">
        <v>0.24513987750792587</v>
      </c>
      <c r="O12" s="82">
        <v>0.20599993663334176</v>
      </c>
      <c r="P12" s="83">
        <v>0.22041980837240577</v>
      </c>
    </row>
    <row r="13" spans="1:20" x14ac:dyDescent="0.3">
      <c r="A13" s="16"/>
      <c r="B13" s="8"/>
      <c r="C13" s="28" t="s">
        <v>12</v>
      </c>
      <c r="D13" s="66">
        <v>7839517.5200000005</v>
      </c>
      <c r="E13" s="67">
        <v>594196</v>
      </c>
      <c r="F13" s="67">
        <v>603441</v>
      </c>
      <c r="G13" s="67">
        <v>606673</v>
      </c>
      <c r="H13" s="67">
        <v>659242</v>
      </c>
      <c r="I13" s="67">
        <v>661690.54</v>
      </c>
      <c r="J13" s="67">
        <v>675500.78</v>
      </c>
      <c r="K13" s="67">
        <v>675229.89</v>
      </c>
      <c r="L13" s="67">
        <v>668706.9</v>
      </c>
      <c r="M13" s="67">
        <v>673726.09</v>
      </c>
      <c r="N13" s="67">
        <v>676109.51</v>
      </c>
      <c r="O13" s="67">
        <v>669689.52</v>
      </c>
      <c r="P13" s="68">
        <v>675312.29</v>
      </c>
    </row>
    <row r="14" spans="1:20" ht="17.25" thickBot="1" x14ac:dyDescent="0.35">
      <c r="A14" s="16"/>
      <c r="B14" s="8"/>
      <c r="C14" s="29" t="s">
        <v>13</v>
      </c>
      <c r="D14" s="69">
        <v>0</v>
      </c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1"/>
    </row>
    <row r="15" spans="1:20" ht="17.25" thickBot="1" x14ac:dyDescent="0.35">
      <c r="A15" s="16"/>
      <c r="B15" s="30" t="s">
        <v>14</v>
      </c>
      <c r="C15" s="26"/>
      <c r="D15" s="63">
        <v>4329880</v>
      </c>
      <c r="E15" s="64">
        <v>318740</v>
      </c>
      <c r="F15" s="64">
        <v>333740</v>
      </c>
      <c r="G15" s="64">
        <v>363740</v>
      </c>
      <c r="H15" s="64">
        <v>363740</v>
      </c>
      <c r="I15" s="64">
        <v>363740</v>
      </c>
      <c r="J15" s="64">
        <v>363740</v>
      </c>
      <c r="K15" s="64">
        <v>368740</v>
      </c>
      <c r="L15" s="64">
        <v>368740</v>
      </c>
      <c r="M15" s="64">
        <v>368740</v>
      </c>
      <c r="N15" s="64">
        <v>363740</v>
      </c>
      <c r="O15" s="64">
        <v>378740</v>
      </c>
      <c r="P15" s="65">
        <v>373740</v>
      </c>
    </row>
    <row r="16" spans="1:20" x14ac:dyDescent="0.3">
      <c r="A16" s="16"/>
      <c r="B16" s="8"/>
      <c r="C16" s="27" t="s">
        <v>15</v>
      </c>
      <c r="D16" s="81">
        <v>0.13426709746616391</v>
      </c>
      <c r="E16" s="82">
        <v>0.19847615347062397</v>
      </c>
      <c r="F16" s="82">
        <v>0.16038761381253863</v>
      </c>
      <c r="G16" s="82">
        <v>0.1390991101236343</v>
      </c>
      <c r="H16" s="82">
        <v>0.11310967010871577</v>
      </c>
      <c r="I16" s="82">
        <v>0.147213033942694</v>
      </c>
      <c r="J16" s="82">
        <v>0.13033762942748048</v>
      </c>
      <c r="K16" s="82">
        <v>0.12936988229565055</v>
      </c>
      <c r="L16" s="82">
        <v>0.13347179786591359</v>
      </c>
      <c r="M16" s="82">
        <v>0.13247740727407814</v>
      </c>
      <c r="N16" s="82">
        <v>0.1318827463981877</v>
      </c>
      <c r="O16" s="82">
        <v>0.11650236963617387</v>
      </c>
      <c r="P16" s="83">
        <v>0.12198756101581229</v>
      </c>
    </row>
    <row r="17" spans="1:16" x14ac:dyDescent="0.3">
      <c r="A17" s="16"/>
      <c r="B17" s="8"/>
      <c r="C17" s="28" t="s">
        <v>16</v>
      </c>
      <c r="D17" s="66">
        <v>4329880</v>
      </c>
      <c r="E17" s="67">
        <v>318740</v>
      </c>
      <c r="F17" s="67">
        <v>333740</v>
      </c>
      <c r="G17" s="67">
        <v>363740</v>
      </c>
      <c r="H17" s="67">
        <v>363740</v>
      </c>
      <c r="I17" s="67">
        <v>363740</v>
      </c>
      <c r="J17" s="67">
        <v>363740</v>
      </c>
      <c r="K17" s="67">
        <v>368740</v>
      </c>
      <c r="L17" s="67">
        <v>368740</v>
      </c>
      <c r="M17" s="67">
        <v>368740</v>
      </c>
      <c r="N17" s="67">
        <v>363740</v>
      </c>
      <c r="O17" s="67">
        <v>378740</v>
      </c>
      <c r="P17" s="68">
        <v>373740</v>
      </c>
    </row>
    <row r="18" spans="1:16" x14ac:dyDescent="0.3">
      <c r="A18" s="16"/>
      <c r="B18" s="8"/>
      <c r="C18" s="28" t="s">
        <v>17</v>
      </c>
      <c r="D18" s="66">
        <v>0</v>
      </c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8"/>
    </row>
    <row r="19" spans="1:16" ht="17.25" thickBot="1" x14ac:dyDescent="0.35">
      <c r="A19" s="16"/>
      <c r="B19" s="8"/>
      <c r="C19" s="29" t="s">
        <v>18</v>
      </c>
      <c r="D19" s="69">
        <v>0</v>
      </c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1"/>
    </row>
    <row r="20" spans="1:16" ht="17.25" thickBot="1" x14ac:dyDescent="0.35">
      <c r="A20" s="106"/>
      <c r="B20" s="32"/>
      <c r="C20" s="31" t="s">
        <v>19</v>
      </c>
      <c r="D20" s="72">
        <v>6039170.8773295349</v>
      </c>
      <c r="E20" s="58">
        <v>-27362.546000000089</v>
      </c>
      <c r="F20" s="58">
        <v>266222.64000000013</v>
      </c>
      <c r="G20" s="58">
        <v>510247.43110666936</v>
      </c>
      <c r="H20" s="58">
        <v>793830.10099999979</v>
      </c>
      <c r="I20" s="58">
        <v>349724.07500000019</v>
      </c>
      <c r="J20" s="58">
        <v>532952.1912228656</v>
      </c>
      <c r="K20" s="58">
        <v>522049.83999999985</v>
      </c>
      <c r="L20" s="58">
        <v>497091.9709999999</v>
      </c>
      <c r="M20" s="58">
        <v>525062.13400000008</v>
      </c>
      <c r="N20" s="58">
        <v>530962.3320000004</v>
      </c>
      <c r="O20" s="58">
        <v>848325.73199999984</v>
      </c>
      <c r="P20" s="59">
        <v>690064.97599999979</v>
      </c>
    </row>
    <row r="21" spans="1:16" x14ac:dyDescent="0.3">
      <c r="A21" s="107"/>
      <c r="B21" s="116" t="s">
        <v>20</v>
      </c>
      <c r="C21" s="117"/>
      <c r="D21" s="42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4"/>
    </row>
    <row r="22" spans="1:16" ht="17.25" thickBot="1" x14ac:dyDescent="0.35">
      <c r="A22" s="108"/>
      <c r="B22" s="118" t="s">
        <v>21</v>
      </c>
      <c r="C22" s="119"/>
      <c r="D22" s="45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7"/>
    </row>
    <row r="23" spans="1:16" x14ac:dyDescent="0.3">
      <c r="A23" s="109"/>
      <c r="B23" s="102"/>
      <c r="C23" s="103"/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1"/>
    </row>
    <row r="24" spans="1:16" ht="17.25" thickBot="1" x14ac:dyDescent="0.35">
      <c r="A24" s="108"/>
      <c r="B24" s="104"/>
      <c r="C24" s="105"/>
      <c r="D24" s="4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7"/>
    </row>
    <row r="25" spans="1:16" x14ac:dyDescent="0.3">
      <c r="A25" s="17" t="s">
        <v>22</v>
      </c>
      <c r="B25" s="13"/>
      <c r="C25" s="24"/>
      <c r="D25" s="62">
        <v>6039170.8773295349</v>
      </c>
      <c r="E25" s="60">
        <v>-27362.546000000089</v>
      </c>
      <c r="F25" s="60">
        <v>266222.64000000013</v>
      </c>
      <c r="G25" s="60">
        <v>510247.43110666936</v>
      </c>
      <c r="H25" s="60">
        <v>793830.10099999979</v>
      </c>
      <c r="I25" s="60">
        <v>349724.07500000019</v>
      </c>
      <c r="J25" s="60">
        <v>532952.1912228656</v>
      </c>
      <c r="K25" s="60">
        <v>522049.83999999985</v>
      </c>
      <c r="L25" s="60">
        <v>497091.9709999999</v>
      </c>
      <c r="M25" s="60">
        <v>525062.13400000008</v>
      </c>
      <c r="N25" s="60">
        <v>530962.3320000004</v>
      </c>
      <c r="O25" s="60">
        <v>848325.73199999984</v>
      </c>
      <c r="P25" s="61">
        <v>690064.97599999979</v>
      </c>
    </row>
    <row r="26" spans="1:16" ht="17.25" thickBot="1" x14ac:dyDescent="0.35">
      <c r="A26" s="34"/>
      <c r="B26" s="9"/>
      <c r="C26" s="10" t="s">
        <v>23</v>
      </c>
      <c r="D26" s="84">
        <v>0.18727122802507765</v>
      </c>
      <c r="E26" s="76">
        <v>-1.7038378864413083E-2</v>
      </c>
      <c r="F26" s="76">
        <v>0.12794035468470821</v>
      </c>
      <c r="G26" s="76">
        <v>0.19512553914831504</v>
      </c>
      <c r="H26" s="76">
        <v>0.24685176457491201</v>
      </c>
      <c r="I26" s="76">
        <v>0.14154050179675673</v>
      </c>
      <c r="J26" s="76">
        <v>0.19097081762294377</v>
      </c>
      <c r="K26" s="76">
        <v>0.18315758082460051</v>
      </c>
      <c r="L26" s="76">
        <v>0.17993100578749407</v>
      </c>
      <c r="M26" s="76">
        <v>0.1886393398332554</v>
      </c>
      <c r="N26" s="76">
        <v>0.19251325281285095</v>
      </c>
      <c r="O26" s="76">
        <v>0.26094935312177681</v>
      </c>
      <c r="P26" s="77">
        <v>0.22523503870250716</v>
      </c>
    </row>
    <row r="27" spans="1:16" ht="17.25" thickBot="1" x14ac:dyDescent="0.35">
      <c r="A27" s="33" t="s">
        <v>24</v>
      </c>
      <c r="B27" s="3"/>
      <c r="C27" s="35"/>
      <c r="D27" s="73">
        <v>2149990</v>
      </c>
      <c r="E27" s="74">
        <v>148256</v>
      </c>
      <c r="F27" s="74">
        <v>208847</v>
      </c>
      <c r="G27" s="74">
        <v>227435</v>
      </c>
      <c r="H27" s="74">
        <v>238533</v>
      </c>
      <c r="I27" s="74">
        <v>160729</v>
      </c>
      <c r="J27" s="74">
        <v>178660</v>
      </c>
      <c r="K27" s="74">
        <v>150044</v>
      </c>
      <c r="L27" s="74">
        <v>146117</v>
      </c>
      <c r="M27" s="74">
        <v>147046</v>
      </c>
      <c r="N27" s="74">
        <v>145910</v>
      </c>
      <c r="O27" s="74">
        <v>204451</v>
      </c>
      <c r="P27" s="75">
        <v>193962</v>
      </c>
    </row>
    <row r="28" spans="1:16" x14ac:dyDescent="0.3">
      <c r="A28" s="16"/>
      <c r="C28" s="27" t="s">
        <v>25</v>
      </c>
      <c r="D28" s="81">
        <v>6.666995780051127E-2</v>
      </c>
      <c r="E28" s="82">
        <v>9.2317502067330207E-2</v>
      </c>
      <c r="F28" s="82">
        <v>0.10036696824446352</v>
      </c>
      <c r="G28" s="82">
        <v>8.6974229149856405E-2</v>
      </c>
      <c r="H28" s="82">
        <v>7.4174929730143224E-2</v>
      </c>
      <c r="I28" s="82">
        <v>6.5050320923118896E-2</v>
      </c>
      <c r="J28" s="82">
        <v>6.4018587104837696E-2</v>
      </c>
      <c r="K28" s="82">
        <v>5.264190112048759E-2</v>
      </c>
      <c r="L28" s="82">
        <v>5.2889566330676617E-2</v>
      </c>
      <c r="M28" s="82">
        <v>5.2829291180843119E-2</v>
      </c>
      <c r="N28" s="82">
        <v>5.2903204285917327E-2</v>
      </c>
      <c r="O28" s="82">
        <v>6.2890177891126858E-2</v>
      </c>
      <c r="P28" s="83">
        <v>6.3308587011689899E-2</v>
      </c>
    </row>
    <row r="29" spans="1:16" x14ac:dyDescent="0.3">
      <c r="A29" s="16"/>
      <c r="C29" s="28" t="s">
        <v>26</v>
      </c>
      <c r="D29" s="66">
        <v>0</v>
      </c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8"/>
    </row>
    <row r="30" spans="1:16" ht="17.25" thickBot="1" x14ac:dyDescent="0.35">
      <c r="A30" s="19"/>
      <c r="B30" s="5"/>
      <c r="C30" s="28" t="s">
        <v>27</v>
      </c>
      <c r="D30" s="66">
        <v>2149990</v>
      </c>
      <c r="E30" s="67">
        <v>148256</v>
      </c>
      <c r="F30" s="67">
        <v>208847</v>
      </c>
      <c r="G30" s="67">
        <v>227435</v>
      </c>
      <c r="H30" s="67">
        <v>238533</v>
      </c>
      <c r="I30" s="67">
        <v>160729</v>
      </c>
      <c r="J30" s="67">
        <v>178660</v>
      </c>
      <c r="K30" s="67">
        <v>150044</v>
      </c>
      <c r="L30" s="67">
        <v>146117</v>
      </c>
      <c r="M30" s="67">
        <v>147046</v>
      </c>
      <c r="N30" s="67">
        <v>145910</v>
      </c>
      <c r="O30" s="67">
        <v>204451</v>
      </c>
      <c r="P30" s="68">
        <v>193962</v>
      </c>
    </row>
    <row r="31" spans="1:16" x14ac:dyDescent="0.3">
      <c r="A31" s="17" t="s">
        <v>28</v>
      </c>
      <c r="B31" s="13"/>
      <c r="C31" s="24"/>
      <c r="D31" s="62">
        <v>3889180.8773295349</v>
      </c>
      <c r="E31" s="60">
        <v>-175618.54600000009</v>
      </c>
      <c r="F31" s="60">
        <v>57375.64000000013</v>
      </c>
      <c r="G31" s="60">
        <v>282812.43110666936</v>
      </c>
      <c r="H31" s="60">
        <v>555297.10099999979</v>
      </c>
      <c r="I31" s="60">
        <v>188995.07500000019</v>
      </c>
      <c r="J31" s="60">
        <v>354292.1912228656</v>
      </c>
      <c r="K31" s="60">
        <v>372005.83999999985</v>
      </c>
      <c r="L31" s="60">
        <v>350974.9709999999</v>
      </c>
      <c r="M31" s="60">
        <v>378016.13400000008</v>
      </c>
      <c r="N31" s="60">
        <v>385052.3320000004</v>
      </c>
      <c r="O31" s="60">
        <v>643874.73199999984</v>
      </c>
      <c r="P31" s="61">
        <v>496102.97599999979</v>
      </c>
    </row>
    <row r="32" spans="1:16" ht="17.25" thickBot="1" x14ac:dyDescent="0.35">
      <c r="A32" s="34"/>
      <c r="B32" s="9"/>
      <c r="C32" s="10" t="s">
        <v>29</v>
      </c>
      <c r="D32" s="84">
        <v>0.12060127022456639</v>
      </c>
      <c r="E32" s="76">
        <v>-0.10935588093174328</v>
      </c>
      <c r="F32" s="76">
        <v>2.7573386440244697E-2</v>
      </c>
      <c r="G32" s="76">
        <v>0.10815130999845864</v>
      </c>
      <c r="H32" s="76">
        <v>0.17267683484476878</v>
      </c>
      <c r="I32" s="76">
        <v>7.6490180873637834E-2</v>
      </c>
      <c r="J32" s="76">
        <v>0.12695223051810609</v>
      </c>
      <c r="K32" s="76">
        <v>0.13051567970411293</v>
      </c>
      <c r="L32" s="76">
        <v>0.12704143945681745</v>
      </c>
      <c r="M32" s="76">
        <v>0.13581004865241228</v>
      </c>
      <c r="N32" s="76">
        <v>0.13961004852693362</v>
      </c>
      <c r="O32" s="76">
        <v>0.19805917523064998</v>
      </c>
      <c r="P32" s="77">
        <v>0.16192645169081724</v>
      </c>
    </row>
    <row r="33" spans="1:16" x14ac:dyDescent="0.3">
      <c r="A33" s="17" t="s">
        <v>30</v>
      </c>
      <c r="B33" s="13"/>
      <c r="C33" s="24"/>
      <c r="D33" s="62">
        <v>0</v>
      </c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1"/>
    </row>
    <row r="34" spans="1:16" ht="17.25" thickBot="1" x14ac:dyDescent="0.35">
      <c r="A34" s="34"/>
      <c r="B34" s="9"/>
      <c r="C34" s="10" t="s">
        <v>31</v>
      </c>
      <c r="D34" s="84">
        <v>0</v>
      </c>
      <c r="E34" s="76">
        <v>0</v>
      </c>
      <c r="F34" s="76">
        <v>0</v>
      </c>
      <c r="G34" s="76">
        <v>0</v>
      </c>
      <c r="H34" s="76">
        <v>0</v>
      </c>
      <c r="I34" s="76">
        <v>0</v>
      </c>
      <c r="J34" s="76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7">
        <v>0</v>
      </c>
    </row>
    <row r="35" spans="1:16" x14ac:dyDescent="0.3">
      <c r="A35" s="17" t="s">
        <v>32</v>
      </c>
      <c r="B35" s="13"/>
      <c r="C35" s="24"/>
      <c r="D35" s="62">
        <v>690000</v>
      </c>
      <c r="E35" s="60">
        <v>50000</v>
      </c>
      <c r="F35" s="60">
        <v>50000</v>
      </c>
      <c r="G35" s="60">
        <v>50000</v>
      </c>
      <c r="H35" s="60">
        <v>60000</v>
      </c>
      <c r="I35" s="60">
        <v>60000</v>
      </c>
      <c r="J35" s="60">
        <v>60000</v>
      </c>
      <c r="K35" s="60">
        <v>60000</v>
      </c>
      <c r="L35" s="60">
        <v>60000</v>
      </c>
      <c r="M35" s="60">
        <v>60000</v>
      </c>
      <c r="N35" s="60">
        <v>60000</v>
      </c>
      <c r="O35" s="60">
        <v>60000</v>
      </c>
      <c r="P35" s="61">
        <v>60000</v>
      </c>
    </row>
    <row r="36" spans="1:16" ht="17.25" thickBot="1" x14ac:dyDescent="0.35">
      <c r="A36" s="34"/>
      <c r="B36" s="9"/>
      <c r="C36" s="10" t="s">
        <v>33</v>
      </c>
      <c r="D36" s="84">
        <v>2.1396504580185386E-2</v>
      </c>
      <c r="E36" s="76">
        <v>3.1134491038248099E-2</v>
      </c>
      <c r="F36" s="76">
        <v>2.4028826903059061E-2</v>
      </c>
      <c r="G36" s="76">
        <v>1.9120678248698838E-2</v>
      </c>
      <c r="H36" s="76">
        <v>1.8657778101179266E-2</v>
      </c>
      <c r="I36" s="76">
        <v>2.4283229880028703E-2</v>
      </c>
      <c r="J36" s="76">
        <v>2.1499581474813956E-2</v>
      </c>
      <c r="K36" s="76">
        <v>2.1050585609749508E-2</v>
      </c>
      <c r="L36" s="76">
        <v>2.1718034040122621E-2</v>
      </c>
      <c r="M36" s="76">
        <v>2.1556230505084036E-2</v>
      </c>
      <c r="N36" s="76">
        <v>2.1754453136557054E-2</v>
      </c>
      <c r="O36" s="76">
        <v>1.8456308227729926E-2</v>
      </c>
      <c r="P36" s="77">
        <v>1.9583811368728898E-2</v>
      </c>
    </row>
    <row r="37" spans="1:16" x14ac:dyDescent="0.3">
      <c r="A37" s="18" t="s">
        <v>34</v>
      </c>
      <c r="B37" s="2"/>
      <c r="C37" s="6"/>
      <c r="D37" s="66">
        <v>3199180.8773295349</v>
      </c>
      <c r="E37" s="67">
        <v>-225618.54600000009</v>
      </c>
      <c r="F37" s="67">
        <v>7375.6400000001304</v>
      </c>
      <c r="G37" s="67">
        <v>232812.43110666936</v>
      </c>
      <c r="H37" s="67">
        <v>495297.10099999979</v>
      </c>
      <c r="I37" s="67">
        <v>128995.07500000019</v>
      </c>
      <c r="J37" s="67">
        <v>294292.1912228656</v>
      </c>
      <c r="K37" s="67">
        <v>312005.83999999985</v>
      </c>
      <c r="L37" s="67">
        <v>290974.9709999999</v>
      </c>
      <c r="M37" s="67">
        <v>318016.13400000008</v>
      </c>
      <c r="N37" s="67">
        <v>325052.3320000004</v>
      </c>
      <c r="O37" s="67">
        <v>583874.73199999984</v>
      </c>
      <c r="P37" s="68">
        <v>436102.97599999979</v>
      </c>
    </row>
    <row r="38" spans="1:16" ht="17.25" thickBot="1" x14ac:dyDescent="0.35">
      <c r="A38" s="20"/>
      <c r="B38" s="21"/>
      <c r="C38" s="22" t="s">
        <v>35</v>
      </c>
      <c r="D38" s="87">
        <v>9.9204765644381007E-2</v>
      </c>
      <c r="E38" s="85">
        <v>-0.1404903719699914</v>
      </c>
      <c r="F38" s="85">
        <v>3.5445595371856333E-3</v>
      </c>
      <c r="G38" s="85">
        <v>8.9030631749759795E-2</v>
      </c>
      <c r="H38" s="85">
        <v>0.15401905674358951</v>
      </c>
      <c r="I38" s="85">
        <v>5.2206950993609134E-2</v>
      </c>
      <c r="J38" s="85">
        <v>0.10545264904329213</v>
      </c>
      <c r="K38" s="85">
        <v>0.1094650940943634</v>
      </c>
      <c r="L38" s="85">
        <v>0.10532340541669484</v>
      </c>
      <c r="M38" s="85">
        <v>0.11425381814732824</v>
      </c>
      <c r="N38" s="85">
        <v>0.11785559539037656</v>
      </c>
      <c r="O38" s="85">
        <v>0.17960286700292005</v>
      </c>
      <c r="P38" s="86">
        <v>0.14234264032208835</v>
      </c>
    </row>
    <row r="39" spans="1:16" ht="17.25" thickTop="1" x14ac:dyDescent="0.3"/>
  </sheetData>
  <mergeCells count="21">
    <mergeCell ref="A23:A24"/>
    <mergeCell ref="B23:C23"/>
    <mergeCell ref="B24:C24"/>
    <mergeCell ref="O1:O2"/>
    <mergeCell ref="P1:P2"/>
    <mergeCell ref="A2:C2"/>
    <mergeCell ref="A20:A22"/>
    <mergeCell ref="B21:C21"/>
    <mergeCell ref="B22:C22"/>
    <mergeCell ref="I1:I2"/>
    <mergeCell ref="J1:J2"/>
    <mergeCell ref="K1:K2"/>
    <mergeCell ref="L1:L2"/>
    <mergeCell ref="M1:M2"/>
    <mergeCell ref="N1:N2"/>
    <mergeCell ref="A1:C1"/>
    <mergeCell ref="D1:D2"/>
    <mergeCell ref="E1:E2"/>
    <mergeCell ref="F1:F2"/>
    <mergeCell ref="G1:G2"/>
    <mergeCell ref="H1:H2"/>
  </mergeCells>
  <phoneticPr fontId="2" type="noConversion"/>
  <pageMargins left="0.7" right="0.7" top="0.75" bottom="0.75" header="0.3" footer="0.3"/>
  <pageSetup paperSize="9" scale="6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zoomScaleNormal="100" workbookViewId="0">
      <selection activeCell="J14" sqref="J14"/>
    </sheetView>
  </sheetViews>
  <sheetFormatPr defaultRowHeight="16.5" x14ac:dyDescent="0.3"/>
  <cols>
    <col min="1" max="1" width="3.5" customWidth="1"/>
    <col min="2" max="2" width="3.375" customWidth="1"/>
    <col min="3" max="3" width="16.375" customWidth="1"/>
    <col min="4" max="16" width="11.625" customWidth="1"/>
    <col min="18" max="18" width="11.875" bestFit="1" customWidth="1"/>
  </cols>
  <sheetData>
    <row r="1" spans="1:20" ht="17.25" thickTop="1" x14ac:dyDescent="0.3">
      <c r="A1" s="110" t="s">
        <v>37</v>
      </c>
      <c r="B1" s="111"/>
      <c r="C1" s="112"/>
      <c r="D1" s="120" t="s">
        <v>0</v>
      </c>
      <c r="E1" s="100" t="s">
        <v>1</v>
      </c>
      <c r="F1" s="100" t="s">
        <v>2</v>
      </c>
      <c r="G1" s="100" t="s">
        <v>38</v>
      </c>
      <c r="H1" s="100" t="s">
        <v>39</v>
      </c>
      <c r="I1" s="100" t="s">
        <v>40</v>
      </c>
      <c r="J1" s="100" t="s">
        <v>41</v>
      </c>
      <c r="K1" s="100" t="s">
        <v>42</v>
      </c>
      <c r="L1" s="100" t="s">
        <v>43</v>
      </c>
      <c r="M1" s="100" t="s">
        <v>44</v>
      </c>
      <c r="N1" s="100" t="s">
        <v>45</v>
      </c>
      <c r="O1" s="100" t="s">
        <v>46</v>
      </c>
      <c r="P1" s="98" t="s">
        <v>47</v>
      </c>
    </row>
    <row r="2" spans="1:20" ht="17.25" thickBot="1" x14ac:dyDescent="0.35">
      <c r="A2" s="113" t="s">
        <v>36</v>
      </c>
      <c r="B2" s="114"/>
      <c r="C2" s="115"/>
      <c r="D2" s="12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99"/>
    </row>
    <row r="3" spans="1:20" ht="17.25" thickTop="1" x14ac:dyDescent="0.3">
      <c r="A3" s="15" t="s">
        <v>3</v>
      </c>
      <c r="B3" s="7"/>
      <c r="C3" s="11"/>
      <c r="D3" s="55">
        <v>23750786</v>
      </c>
      <c r="E3" s="56">
        <v>1229826</v>
      </c>
      <c r="F3" s="56">
        <v>1175717</v>
      </c>
      <c r="G3" s="56">
        <v>1394995</v>
      </c>
      <c r="H3" s="56">
        <v>1594226</v>
      </c>
      <c r="I3" s="56">
        <v>1878348</v>
      </c>
      <c r="J3" s="56">
        <v>2224200</v>
      </c>
      <c r="K3" s="56">
        <v>2421860</v>
      </c>
      <c r="L3" s="56">
        <v>2620834</v>
      </c>
      <c r="M3" s="56">
        <v>2539640</v>
      </c>
      <c r="N3" s="56">
        <v>2438739</v>
      </c>
      <c r="O3" s="56">
        <v>2151754</v>
      </c>
      <c r="P3" s="57">
        <v>2080647</v>
      </c>
      <c r="R3" s="54"/>
      <c r="T3" s="54"/>
    </row>
    <row r="4" spans="1:20" ht="17.25" thickBot="1" x14ac:dyDescent="0.35">
      <c r="A4" s="16"/>
      <c r="C4" s="12"/>
      <c r="D4" s="36">
        <v>1</v>
      </c>
      <c r="E4" s="37">
        <v>1</v>
      </c>
      <c r="F4" s="37">
        <v>1</v>
      </c>
      <c r="G4" s="37">
        <v>1</v>
      </c>
      <c r="H4" s="37">
        <v>1</v>
      </c>
      <c r="I4" s="37">
        <v>1</v>
      </c>
      <c r="J4" s="37">
        <v>1</v>
      </c>
      <c r="K4" s="37">
        <v>1</v>
      </c>
      <c r="L4" s="37">
        <v>1</v>
      </c>
      <c r="M4" s="37">
        <v>1</v>
      </c>
      <c r="N4" s="37">
        <v>1</v>
      </c>
      <c r="O4" s="37">
        <v>1</v>
      </c>
      <c r="P4" s="38">
        <v>1</v>
      </c>
    </row>
    <row r="5" spans="1:20" x14ac:dyDescent="0.3">
      <c r="A5" s="17" t="s">
        <v>4</v>
      </c>
      <c r="B5" s="13"/>
      <c r="C5" s="14"/>
      <c r="D5" s="62">
        <v>19454679</v>
      </c>
      <c r="E5" s="60">
        <v>1152412</v>
      </c>
      <c r="F5" s="60">
        <v>1157139</v>
      </c>
      <c r="G5" s="60">
        <v>1295252</v>
      </c>
      <c r="H5" s="60">
        <v>1432889</v>
      </c>
      <c r="I5" s="60">
        <v>1578749</v>
      </c>
      <c r="J5" s="60">
        <v>1781805</v>
      </c>
      <c r="K5" s="60">
        <v>1928760</v>
      </c>
      <c r="L5" s="60">
        <v>2029045</v>
      </c>
      <c r="M5" s="60">
        <v>1907523</v>
      </c>
      <c r="N5" s="60">
        <v>1846123</v>
      </c>
      <c r="O5" s="60">
        <v>1685252</v>
      </c>
      <c r="P5" s="61">
        <v>1659730</v>
      </c>
    </row>
    <row r="6" spans="1:20" ht="17.25" thickBot="1" x14ac:dyDescent="0.35">
      <c r="A6" s="16"/>
      <c r="B6" s="4"/>
      <c r="C6" s="23" t="s">
        <v>5</v>
      </c>
      <c r="D6" s="78">
        <v>0.81911727047685912</v>
      </c>
      <c r="E6" s="79">
        <v>0.93705288390390185</v>
      </c>
      <c r="F6" s="79">
        <v>0.98419857839939373</v>
      </c>
      <c r="G6" s="79">
        <v>0.92849938530245624</v>
      </c>
      <c r="H6" s="79">
        <v>0.89879916649207825</v>
      </c>
      <c r="I6" s="79">
        <v>0.8404986722375194</v>
      </c>
      <c r="J6" s="79">
        <v>0.80109927164823302</v>
      </c>
      <c r="K6" s="79">
        <v>0.79639615832459354</v>
      </c>
      <c r="L6" s="79">
        <v>0.77419821324051807</v>
      </c>
      <c r="M6" s="79">
        <v>0.75109976217101637</v>
      </c>
      <c r="N6" s="79">
        <v>0.75699900645374518</v>
      </c>
      <c r="O6" s="79">
        <v>0.78319919470348376</v>
      </c>
      <c r="P6" s="80">
        <v>0.79769898497919156</v>
      </c>
    </row>
    <row r="7" spans="1:20" ht="17.25" thickBot="1" x14ac:dyDescent="0.35">
      <c r="A7" s="16"/>
      <c r="B7" s="25" t="s">
        <v>6</v>
      </c>
      <c r="C7" s="26"/>
      <c r="D7" s="63">
        <v>6308669</v>
      </c>
      <c r="E7" s="64">
        <v>328430</v>
      </c>
      <c r="F7" s="64">
        <v>334138</v>
      </c>
      <c r="G7" s="64">
        <v>374556</v>
      </c>
      <c r="H7" s="64">
        <v>444469</v>
      </c>
      <c r="I7" s="64">
        <v>470525</v>
      </c>
      <c r="J7" s="64">
        <v>580737</v>
      </c>
      <c r="K7" s="64">
        <v>669398</v>
      </c>
      <c r="L7" s="64">
        <v>718629</v>
      </c>
      <c r="M7" s="64">
        <v>637703</v>
      </c>
      <c r="N7" s="64">
        <v>626755</v>
      </c>
      <c r="O7" s="64">
        <v>566341</v>
      </c>
      <c r="P7" s="65">
        <v>556988</v>
      </c>
    </row>
    <row r="8" spans="1:20" x14ac:dyDescent="0.3">
      <c r="A8" s="16"/>
      <c r="B8" s="8"/>
      <c r="C8" s="27" t="s">
        <v>7</v>
      </c>
      <c r="D8" s="81">
        <v>0.26561937781764361</v>
      </c>
      <c r="E8" s="82">
        <v>0.26705403853878518</v>
      </c>
      <c r="F8" s="82">
        <v>0.28419934388972856</v>
      </c>
      <c r="G8" s="82">
        <v>0.26849988709636952</v>
      </c>
      <c r="H8" s="82">
        <v>0.27879924176371479</v>
      </c>
      <c r="I8" s="82">
        <v>0.25049937498269759</v>
      </c>
      <c r="J8" s="82">
        <v>0.2610992716482331</v>
      </c>
      <c r="K8" s="82">
        <v>0.27639830543466593</v>
      </c>
      <c r="L8" s="82">
        <v>0.27419859479844966</v>
      </c>
      <c r="M8" s="82">
        <v>0.25109976217101637</v>
      </c>
      <c r="N8" s="82">
        <v>0.25699962152571471</v>
      </c>
      <c r="O8" s="82">
        <v>0.26319969661959497</v>
      </c>
      <c r="P8" s="83">
        <v>0.26769942234314614</v>
      </c>
    </row>
    <row r="9" spans="1:20" x14ac:dyDescent="0.3">
      <c r="A9" s="16"/>
      <c r="B9" s="8"/>
      <c r="C9" s="28" t="s">
        <v>8</v>
      </c>
      <c r="D9" s="66">
        <v>3409595</v>
      </c>
      <c r="E9" s="67">
        <v>183920</v>
      </c>
      <c r="F9" s="67">
        <v>173751</v>
      </c>
      <c r="G9" s="67">
        <v>194769</v>
      </c>
      <c r="H9" s="67">
        <v>235568</v>
      </c>
      <c r="I9" s="67">
        <v>254083</v>
      </c>
      <c r="J9" s="67">
        <v>296175</v>
      </c>
      <c r="K9" s="67">
        <v>368168</v>
      </c>
      <c r="L9" s="67">
        <v>402432</v>
      </c>
      <c r="M9" s="67">
        <v>344359</v>
      </c>
      <c r="N9" s="67">
        <v>338447</v>
      </c>
      <c r="O9" s="67">
        <v>317150</v>
      </c>
      <c r="P9" s="68">
        <v>300773</v>
      </c>
    </row>
    <row r="10" spans="1:20" ht="17.25" thickBot="1" x14ac:dyDescent="0.35">
      <c r="A10" s="16"/>
      <c r="B10" s="8"/>
      <c r="C10" s="29" t="s">
        <v>9</v>
      </c>
      <c r="D10" s="69">
        <v>2899074</v>
      </c>
      <c r="E10" s="70">
        <v>144510</v>
      </c>
      <c r="F10" s="70">
        <v>160387</v>
      </c>
      <c r="G10" s="70">
        <v>179787</v>
      </c>
      <c r="H10" s="70">
        <v>208901</v>
      </c>
      <c r="I10" s="70">
        <v>216442</v>
      </c>
      <c r="J10" s="70">
        <v>284562</v>
      </c>
      <c r="K10" s="70">
        <v>301230</v>
      </c>
      <c r="L10" s="70">
        <v>316197</v>
      </c>
      <c r="M10" s="70">
        <v>293344</v>
      </c>
      <c r="N10" s="70">
        <v>288308</v>
      </c>
      <c r="O10" s="70">
        <v>249191</v>
      </c>
      <c r="P10" s="71">
        <v>256215</v>
      </c>
    </row>
    <row r="11" spans="1:20" ht="17.25" thickBot="1" x14ac:dyDescent="0.35">
      <c r="A11" s="16"/>
      <c r="B11" s="30" t="s">
        <v>10</v>
      </c>
      <c r="C11" s="26"/>
      <c r="D11" s="63">
        <v>7608354</v>
      </c>
      <c r="E11" s="64">
        <v>467333</v>
      </c>
      <c r="F11" s="64">
        <v>458529</v>
      </c>
      <c r="G11" s="64">
        <v>502198</v>
      </c>
      <c r="H11" s="64">
        <v>557979</v>
      </c>
      <c r="I11" s="64">
        <v>619854</v>
      </c>
      <c r="J11" s="64">
        <v>689502</v>
      </c>
      <c r="K11" s="64">
        <v>726555</v>
      </c>
      <c r="L11" s="64">
        <v>760041</v>
      </c>
      <c r="M11" s="64">
        <v>761892</v>
      </c>
      <c r="N11" s="64">
        <v>731621</v>
      </c>
      <c r="O11" s="64">
        <v>667043</v>
      </c>
      <c r="P11" s="65">
        <v>665807</v>
      </c>
    </row>
    <row r="12" spans="1:20" x14ac:dyDescent="0.3">
      <c r="A12" s="16"/>
      <c r="B12" s="8"/>
      <c r="C12" s="27" t="s">
        <v>11</v>
      </c>
      <c r="D12" s="81">
        <v>0.32034114576250233</v>
      </c>
      <c r="E12" s="82">
        <v>0.37999928445162162</v>
      </c>
      <c r="F12" s="82">
        <v>0.38999946415676562</v>
      </c>
      <c r="G12" s="82">
        <v>0.35999985663031048</v>
      </c>
      <c r="H12" s="82">
        <v>0.34999993727363621</v>
      </c>
      <c r="I12" s="82">
        <v>0.32999955279852294</v>
      </c>
      <c r="J12" s="82">
        <v>0.31</v>
      </c>
      <c r="K12" s="82">
        <v>0.29999876128265052</v>
      </c>
      <c r="L12" s="82">
        <v>0.28999967186017883</v>
      </c>
      <c r="M12" s="82">
        <v>0.3</v>
      </c>
      <c r="N12" s="82">
        <v>0.2999997129664142</v>
      </c>
      <c r="O12" s="82">
        <v>0.30999965609451641</v>
      </c>
      <c r="P12" s="83">
        <v>0.3199999807752108</v>
      </c>
    </row>
    <row r="13" spans="1:20" x14ac:dyDescent="0.3">
      <c r="A13" s="16"/>
      <c r="B13" s="8"/>
      <c r="C13" s="28" t="s">
        <v>12</v>
      </c>
      <c r="D13" s="66">
        <v>7608354</v>
      </c>
      <c r="E13" s="67">
        <v>467333</v>
      </c>
      <c r="F13" s="67">
        <v>458529</v>
      </c>
      <c r="G13" s="67">
        <v>502198</v>
      </c>
      <c r="H13" s="67">
        <v>557979</v>
      </c>
      <c r="I13" s="67">
        <v>619854</v>
      </c>
      <c r="J13" s="67">
        <v>689502</v>
      </c>
      <c r="K13" s="67">
        <v>726555</v>
      </c>
      <c r="L13" s="67">
        <v>760041</v>
      </c>
      <c r="M13" s="67">
        <v>761892</v>
      </c>
      <c r="N13" s="67">
        <v>731621</v>
      </c>
      <c r="O13" s="67">
        <v>667043</v>
      </c>
      <c r="P13" s="68">
        <v>665807</v>
      </c>
    </row>
    <row r="14" spans="1:20" ht="17.25" thickBot="1" x14ac:dyDescent="0.35">
      <c r="A14" s="16"/>
      <c r="B14" s="8"/>
      <c r="C14" s="29" t="s">
        <v>13</v>
      </c>
      <c r="D14" s="69">
        <v>0</v>
      </c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1"/>
    </row>
    <row r="15" spans="1:20" ht="17.25" thickBot="1" x14ac:dyDescent="0.35">
      <c r="A15" s="16"/>
      <c r="B15" s="122" t="s">
        <v>14</v>
      </c>
      <c r="C15" s="123"/>
      <c r="D15" s="124">
        <v>5537656</v>
      </c>
      <c r="E15" s="125">
        <v>356649</v>
      </c>
      <c r="F15" s="125">
        <v>364472</v>
      </c>
      <c r="G15" s="125">
        <v>418498</v>
      </c>
      <c r="H15" s="125">
        <v>430441</v>
      </c>
      <c r="I15" s="125">
        <v>488370</v>
      </c>
      <c r="J15" s="125">
        <v>511566</v>
      </c>
      <c r="K15" s="125">
        <v>532807</v>
      </c>
      <c r="L15" s="125">
        <v>550375</v>
      </c>
      <c r="M15" s="125">
        <v>507928</v>
      </c>
      <c r="N15" s="125">
        <v>487747</v>
      </c>
      <c r="O15" s="125">
        <v>451868</v>
      </c>
      <c r="P15" s="126">
        <v>436935</v>
      </c>
    </row>
    <row r="16" spans="1:20" x14ac:dyDescent="0.3">
      <c r="A16" s="16"/>
      <c r="B16" s="127"/>
      <c r="C16" s="128" t="s">
        <v>15</v>
      </c>
      <c r="D16" s="129">
        <v>0.23315674689671323</v>
      </c>
      <c r="E16" s="130">
        <v>0.2899995609134951</v>
      </c>
      <c r="F16" s="130">
        <v>0.30999977035289955</v>
      </c>
      <c r="G16" s="130">
        <v>0.29999964157577624</v>
      </c>
      <c r="H16" s="130">
        <v>0.26999998745472725</v>
      </c>
      <c r="I16" s="130">
        <v>0.25999974445629881</v>
      </c>
      <c r="J16" s="130">
        <v>0.23</v>
      </c>
      <c r="K16" s="130">
        <v>0.21999909160727704</v>
      </c>
      <c r="L16" s="130">
        <v>0.20999994658188958</v>
      </c>
      <c r="M16" s="130">
        <v>0.2</v>
      </c>
      <c r="N16" s="130">
        <v>0.19999967196161622</v>
      </c>
      <c r="O16" s="130">
        <v>0.20999984198937238</v>
      </c>
      <c r="P16" s="131">
        <v>0.20999958186083464</v>
      </c>
    </row>
    <row r="17" spans="1:16" x14ac:dyDescent="0.3">
      <c r="A17" s="16"/>
      <c r="B17" s="127"/>
      <c r="C17" s="132" t="s">
        <v>16</v>
      </c>
      <c r="D17" s="133">
        <v>5537656</v>
      </c>
      <c r="E17" s="134">
        <v>356649</v>
      </c>
      <c r="F17" s="134">
        <v>364472</v>
      </c>
      <c r="G17" s="134">
        <v>418498</v>
      </c>
      <c r="H17" s="134">
        <v>430441</v>
      </c>
      <c r="I17" s="134">
        <v>488370</v>
      </c>
      <c r="J17" s="134">
        <v>511566</v>
      </c>
      <c r="K17" s="134">
        <v>532807</v>
      </c>
      <c r="L17" s="134">
        <v>550375</v>
      </c>
      <c r="M17" s="134">
        <v>507928</v>
      </c>
      <c r="N17" s="134">
        <v>487747</v>
      </c>
      <c r="O17" s="134">
        <v>451868</v>
      </c>
      <c r="P17" s="135">
        <v>436935</v>
      </c>
    </row>
    <row r="18" spans="1:16" x14ac:dyDescent="0.3">
      <c r="A18" s="16"/>
      <c r="B18" s="127"/>
      <c r="C18" s="136" t="s">
        <v>89</v>
      </c>
      <c r="D18" s="137">
        <v>1780000</v>
      </c>
      <c r="E18" s="138">
        <v>110000</v>
      </c>
      <c r="F18" s="138">
        <v>120000</v>
      </c>
      <c r="G18" s="138">
        <v>140000</v>
      </c>
      <c r="H18" s="138">
        <v>140000</v>
      </c>
      <c r="I18" s="138">
        <v>160000</v>
      </c>
      <c r="J18" s="138">
        <v>160000</v>
      </c>
      <c r="K18" s="138">
        <v>180000</v>
      </c>
      <c r="L18" s="138">
        <v>180000</v>
      </c>
      <c r="M18" s="138">
        <v>180000</v>
      </c>
      <c r="N18" s="138">
        <v>160000</v>
      </c>
      <c r="O18" s="138">
        <v>130000</v>
      </c>
      <c r="P18" s="138">
        <v>120000</v>
      </c>
    </row>
    <row r="19" spans="1:16" x14ac:dyDescent="0.3">
      <c r="A19" s="16"/>
      <c r="B19" s="127"/>
      <c r="C19" s="136" t="s">
        <v>90</v>
      </c>
      <c r="D19" s="137">
        <v>1900000</v>
      </c>
      <c r="E19" s="138">
        <v>150000</v>
      </c>
      <c r="F19" s="138">
        <v>150000</v>
      </c>
      <c r="G19" s="138">
        <v>160000</v>
      </c>
      <c r="H19" s="138">
        <v>160000</v>
      </c>
      <c r="I19" s="138">
        <v>160000</v>
      </c>
      <c r="J19" s="138">
        <v>160000</v>
      </c>
      <c r="K19" s="138">
        <v>160000</v>
      </c>
      <c r="L19" s="138">
        <v>160000</v>
      </c>
      <c r="M19" s="138">
        <v>160000</v>
      </c>
      <c r="N19" s="138">
        <v>160000</v>
      </c>
      <c r="O19" s="138">
        <v>160000</v>
      </c>
      <c r="P19" s="138">
        <v>160000</v>
      </c>
    </row>
    <row r="20" spans="1:16" x14ac:dyDescent="0.3">
      <c r="A20" s="16"/>
      <c r="B20" s="127"/>
      <c r="C20" s="136" t="s">
        <v>91</v>
      </c>
      <c r="D20" s="137">
        <v>1648656</v>
      </c>
      <c r="E20" s="138">
        <v>84649</v>
      </c>
      <c r="F20" s="138">
        <v>82472</v>
      </c>
      <c r="G20" s="138">
        <v>106498</v>
      </c>
      <c r="H20" s="138">
        <v>118441</v>
      </c>
      <c r="I20" s="138">
        <v>151370</v>
      </c>
      <c r="J20" s="138">
        <v>169566</v>
      </c>
      <c r="K20" s="138">
        <v>170807</v>
      </c>
      <c r="L20" s="138">
        <v>188375</v>
      </c>
      <c r="M20" s="138">
        <v>145928</v>
      </c>
      <c r="N20" s="138">
        <v>145747</v>
      </c>
      <c r="O20" s="138">
        <v>144868</v>
      </c>
      <c r="P20" s="138">
        <v>139935</v>
      </c>
    </row>
    <row r="21" spans="1:16" x14ac:dyDescent="0.3">
      <c r="A21" s="16"/>
      <c r="B21" s="127"/>
      <c r="C21" s="136" t="s">
        <v>92</v>
      </c>
      <c r="D21" s="137">
        <v>185000</v>
      </c>
      <c r="E21" s="138">
        <v>10000</v>
      </c>
      <c r="F21" s="138">
        <v>10000</v>
      </c>
      <c r="G21" s="138">
        <v>10000</v>
      </c>
      <c r="H21" s="138">
        <v>10000</v>
      </c>
      <c r="I21" s="138">
        <v>15000</v>
      </c>
      <c r="J21" s="138">
        <v>20000</v>
      </c>
      <c r="K21" s="138">
        <v>20000</v>
      </c>
      <c r="L21" s="138">
        <v>20000</v>
      </c>
      <c r="M21" s="138">
        <v>20000</v>
      </c>
      <c r="N21" s="138">
        <v>20000</v>
      </c>
      <c r="O21" s="138">
        <v>15000</v>
      </c>
      <c r="P21" s="138">
        <v>15000</v>
      </c>
    </row>
    <row r="22" spans="1:16" x14ac:dyDescent="0.3">
      <c r="A22" s="16"/>
      <c r="B22" s="127"/>
      <c r="C22" s="136" t="s">
        <v>93</v>
      </c>
      <c r="D22" s="137">
        <v>24000</v>
      </c>
      <c r="E22" s="138">
        <v>2000</v>
      </c>
      <c r="F22" s="138">
        <v>2000</v>
      </c>
      <c r="G22" s="138">
        <v>2000</v>
      </c>
      <c r="H22" s="138">
        <v>2000</v>
      </c>
      <c r="I22" s="138">
        <v>2000</v>
      </c>
      <c r="J22" s="138">
        <v>2000</v>
      </c>
      <c r="K22" s="138">
        <v>2000</v>
      </c>
      <c r="L22" s="138">
        <v>2000</v>
      </c>
      <c r="M22" s="138">
        <v>2000</v>
      </c>
      <c r="N22" s="138">
        <v>2000</v>
      </c>
      <c r="O22" s="138">
        <v>2000</v>
      </c>
      <c r="P22" s="138">
        <v>2000</v>
      </c>
    </row>
    <row r="23" spans="1:16" x14ac:dyDescent="0.3">
      <c r="A23" s="16"/>
      <c r="B23" s="127"/>
      <c r="C23" s="132" t="s">
        <v>17</v>
      </c>
      <c r="D23" s="133">
        <v>0</v>
      </c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5"/>
    </row>
    <row r="24" spans="1:16" ht="17.25" thickBot="1" x14ac:dyDescent="0.35">
      <c r="A24" s="16"/>
      <c r="B24" s="127"/>
      <c r="C24" s="139" t="s">
        <v>18</v>
      </c>
      <c r="D24" s="140">
        <v>0</v>
      </c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2"/>
    </row>
    <row r="25" spans="1:16" ht="17.25" thickBot="1" x14ac:dyDescent="0.35">
      <c r="A25" s="106"/>
      <c r="B25" s="32"/>
      <c r="C25" s="31" t="s">
        <v>19</v>
      </c>
      <c r="D25" s="72">
        <v>4296107</v>
      </c>
      <c r="E25" s="58">
        <v>77414</v>
      </c>
      <c r="F25" s="58">
        <v>18578</v>
      </c>
      <c r="G25" s="58">
        <v>99743</v>
      </c>
      <c r="H25" s="58">
        <v>161337</v>
      </c>
      <c r="I25" s="58">
        <v>299599</v>
      </c>
      <c r="J25" s="58">
        <v>442395</v>
      </c>
      <c r="K25" s="58">
        <v>493100</v>
      </c>
      <c r="L25" s="58">
        <v>591789</v>
      </c>
      <c r="M25" s="58">
        <v>632117</v>
      </c>
      <c r="N25" s="58">
        <v>592616</v>
      </c>
      <c r="O25" s="58">
        <v>466502</v>
      </c>
      <c r="P25" s="59">
        <v>420917</v>
      </c>
    </row>
    <row r="26" spans="1:16" x14ac:dyDescent="0.3">
      <c r="A26" s="107"/>
      <c r="B26" s="116" t="s">
        <v>20</v>
      </c>
      <c r="C26" s="117"/>
      <c r="D26" s="42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4"/>
    </row>
    <row r="27" spans="1:16" ht="17.25" thickBot="1" x14ac:dyDescent="0.35">
      <c r="A27" s="108"/>
      <c r="B27" s="118" t="s">
        <v>21</v>
      </c>
      <c r="C27" s="119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7"/>
    </row>
    <row r="28" spans="1:16" x14ac:dyDescent="0.3">
      <c r="A28" s="109"/>
      <c r="B28" s="102"/>
      <c r="C28" s="103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17.25" thickBot="1" x14ac:dyDescent="0.35">
      <c r="A29" s="108"/>
      <c r="B29" s="104"/>
      <c r="C29" s="105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7"/>
    </row>
    <row r="30" spans="1:16" x14ac:dyDescent="0.3">
      <c r="A30" s="17" t="s">
        <v>22</v>
      </c>
      <c r="B30" s="13"/>
      <c r="C30" s="24"/>
      <c r="D30" s="62">
        <v>4296107</v>
      </c>
      <c r="E30" s="60">
        <v>77414</v>
      </c>
      <c r="F30" s="60">
        <v>18578</v>
      </c>
      <c r="G30" s="60">
        <v>99743</v>
      </c>
      <c r="H30" s="60">
        <v>161337</v>
      </c>
      <c r="I30" s="60">
        <v>299599</v>
      </c>
      <c r="J30" s="60">
        <v>442395</v>
      </c>
      <c r="K30" s="60">
        <v>493100</v>
      </c>
      <c r="L30" s="60">
        <v>591789</v>
      </c>
      <c r="M30" s="60">
        <v>632117</v>
      </c>
      <c r="N30" s="60">
        <v>592616</v>
      </c>
      <c r="O30" s="60">
        <v>466502</v>
      </c>
      <c r="P30" s="61">
        <v>420917</v>
      </c>
    </row>
    <row r="31" spans="1:16" ht="17.25" thickBot="1" x14ac:dyDescent="0.35">
      <c r="A31" s="34"/>
      <c r="B31" s="9"/>
      <c r="C31" s="10" t="s">
        <v>23</v>
      </c>
      <c r="D31" s="84">
        <v>0.18088272952314083</v>
      </c>
      <c r="E31" s="76">
        <v>6.2947116096098141E-2</v>
      </c>
      <c r="F31" s="76">
        <v>1.5801421600606269E-2</v>
      </c>
      <c r="G31" s="76">
        <v>7.1500614697543721E-2</v>
      </c>
      <c r="H31" s="76">
        <v>0.10120083350792171</v>
      </c>
      <c r="I31" s="76">
        <v>0.15950132776248066</v>
      </c>
      <c r="J31" s="76">
        <v>0.19890072835176692</v>
      </c>
      <c r="K31" s="76">
        <v>0.20360384167540652</v>
      </c>
      <c r="L31" s="76">
        <v>0.2258017867594819</v>
      </c>
      <c r="M31" s="76">
        <v>0.24890023782898363</v>
      </c>
      <c r="N31" s="76">
        <v>0.24300099354625485</v>
      </c>
      <c r="O31" s="76">
        <v>0.21680080529651624</v>
      </c>
      <c r="P31" s="77">
        <v>0.20230101502080844</v>
      </c>
    </row>
    <row r="32" spans="1:16" ht="17.25" thickBot="1" x14ac:dyDescent="0.35">
      <c r="A32" s="143" t="s">
        <v>24</v>
      </c>
      <c r="B32" s="144"/>
      <c r="C32" s="145"/>
      <c r="D32" s="146">
        <v>1335149</v>
      </c>
      <c r="E32" s="147">
        <v>96504</v>
      </c>
      <c r="F32" s="147">
        <v>105438</v>
      </c>
      <c r="G32" s="147">
        <v>109465</v>
      </c>
      <c r="H32" s="147">
        <v>107227</v>
      </c>
      <c r="I32" s="147">
        <v>105281</v>
      </c>
      <c r="J32" s="147">
        <v>124666</v>
      </c>
      <c r="K32" s="147">
        <v>108595</v>
      </c>
      <c r="L32" s="147">
        <v>117518</v>
      </c>
      <c r="M32" s="147">
        <v>113877</v>
      </c>
      <c r="N32" s="147">
        <v>109353</v>
      </c>
      <c r="O32" s="147">
        <v>120605</v>
      </c>
      <c r="P32" s="148">
        <v>116620</v>
      </c>
    </row>
    <row r="33" spans="1:16" x14ac:dyDescent="0.3">
      <c r="A33" s="149"/>
      <c r="B33" s="150"/>
      <c r="C33" s="128" t="s">
        <v>25</v>
      </c>
      <c r="D33" s="129">
        <v>5.6214939581367959E-2</v>
      </c>
      <c r="E33" s="130">
        <v>7.8469637168184767E-2</v>
      </c>
      <c r="F33" s="130">
        <v>8.9679744360249961E-2</v>
      </c>
      <c r="G33" s="130">
        <v>7.8469815303997506E-2</v>
      </c>
      <c r="H33" s="130">
        <v>6.7259598074551535E-2</v>
      </c>
      <c r="I33" s="130">
        <v>5.6049784172049054E-2</v>
      </c>
      <c r="J33" s="130">
        <v>5.6049815664058984E-2</v>
      </c>
      <c r="K33" s="130">
        <v>4.4839503522086328E-2</v>
      </c>
      <c r="L33" s="130">
        <v>4.4839925000972974E-2</v>
      </c>
      <c r="M33" s="130">
        <v>4.4839819816981936E-2</v>
      </c>
      <c r="N33" s="130">
        <v>4.4839976725676668E-2</v>
      </c>
      <c r="O33" s="130">
        <v>5.604962277286344E-2</v>
      </c>
      <c r="P33" s="131">
        <v>5.6049872948174297E-2</v>
      </c>
    </row>
    <row r="34" spans="1:16" x14ac:dyDescent="0.3">
      <c r="A34" s="149"/>
      <c r="B34" s="150"/>
      <c r="C34" s="132" t="s">
        <v>94</v>
      </c>
      <c r="D34" s="133">
        <v>1335149</v>
      </c>
      <c r="E34" s="134">
        <v>96504</v>
      </c>
      <c r="F34" s="134">
        <v>105438</v>
      </c>
      <c r="G34" s="134">
        <v>109465</v>
      </c>
      <c r="H34" s="134">
        <v>107227</v>
      </c>
      <c r="I34" s="134">
        <v>105281</v>
      </c>
      <c r="J34" s="134">
        <v>124666</v>
      </c>
      <c r="K34" s="134">
        <v>108595</v>
      </c>
      <c r="L34" s="134">
        <v>117518</v>
      </c>
      <c r="M34" s="134">
        <v>113877</v>
      </c>
      <c r="N34" s="134">
        <v>109353</v>
      </c>
      <c r="O34" s="134">
        <v>120605</v>
      </c>
      <c r="P34" s="135">
        <v>116620</v>
      </c>
    </row>
    <row r="35" spans="1:16" x14ac:dyDescent="0.3">
      <c r="A35" s="149"/>
      <c r="B35" s="150"/>
      <c r="C35" s="136" t="s">
        <v>95</v>
      </c>
      <c r="D35" s="137">
        <v>710000</v>
      </c>
      <c r="E35" s="138">
        <v>50000</v>
      </c>
      <c r="F35" s="138">
        <v>60000</v>
      </c>
      <c r="G35" s="138">
        <v>60000</v>
      </c>
      <c r="H35" s="138">
        <v>60000</v>
      </c>
      <c r="I35" s="138">
        <v>60000</v>
      </c>
      <c r="J35" s="138">
        <v>60000</v>
      </c>
      <c r="K35" s="138">
        <v>60000</v>
      </c>
      <c r="L35" s="138">
        <v>60000</v>
      </c>
      <c r="M35" s="138">
        <v>60000</v>
      </c>
      <c r="N35" s="138">
        <v>60000</v>
      </c>
      <c r="O35" s="138">
        <v>60000</v>
      </c>
      <c r="P35" s="138">
        <v>60000</v>
      </c>
    </row>
    <row r="36" spans="1:16" x14ac:dyDescent="0.3">
      <c r="A36" s="149"/>
      <c r="B36" s="150"/>
      <c r="C36" s="136" t="s">
        <v>96</v>
      </c>
      <c r="D36" s="137">
        <v>156000</v>
      </c>
      <c r="E36" s="138">
        <v>13000</v>
      </c>
      <c r="F36" s="138">
        <v>13000</v>
      </c>
      <c r="G36" s="138">
        <v>13000</v>
      </c>
      <c r="H36" s="138">
        <v>13000</v>
      </c>
      <c r="I36" s="138">
        <v>13000</v>
      </c>
      <c r="J36" s="138">
        <v>13000</v>
      </c>
      <c r="K36" s="138">
        <v>13000</v>
      </c>
      <c r="L36" s="138">
        <v>13000</v>
      </c>
      <c r="M36" s="138">
        <v>13000</v>
      </c>
      <c r="N36" s="138">
        <v>13000</v>
      </c>
      <c r="O36" s="138">
        <v>13000</v>
      </c>
      <c r="P36" s="138">
        <v>13000</v>
      </c>
    </row>
    <row r="37" spans="1:16" x14ac:dyDescent="0.3">
      <c r="A37" s="149"/>
      <c r="B37" s="150"/>
      <c r="C37" s="136" t="s">
        <v>97</v>
      </c>
      <c r="D37" s="137">
        <v>240000</v>
      </c>
      <c r="E37" s="138">
        <v>20000</v>
      </c>
      <c r="F37" s="138">
        <v>20000</v>
      </c>
      <c r="G37" s="138">
        <v>20000</v>
      </c>
      <c r="H37" s="138">
        <v>20000</v>
      </c>
      <c r="I37" s="138">
        <v>20000</v>
      </c>
      <c r="J37" s="138">
        <v>20000</v>
      </c>
      <c r="K37" s="138">
        <v>20000</v>
      </c>
      <c r="L37" s="138">
        <v>20000</v>
      </c>
      <c r="M37" s="138">
        <v>20000</v>
      </c>
      <c r="N37" s="138">
        <v>20000</v>
      </c>
      <c r="O37" s="138">
        <v>20000</v>
      </c>
      <c r="P37" s="138">
        <v>20000</v>
      </c>
    </row>
    <row r="38" spans="1:16" x14ac:dyDescent="0.3">
      <c r="A38" s="149"/>
      <c r="B38" s="150"/>
      <c r="C38" s="136" t="s">
        <v>98</v>
      </c>
      <c r="D38" s="137">
        <v>48000</v>
      </c>
      <c r="E38" s="138">
        <v>4000</v>
      </c>
      <c r="F38" s="138">
        <v>4000</v>
      </c>
      <c r="G38" s="138">
        <v>4000</v>
      </c>
      <c r="H38" s="138">
        <v>4000</v>
      </c>
      <c r="I38" s="138">
        <v>4000</v>
      </c>
      <c r="J38" s="138">
        <v>4000</v>
      </c>
      <c r="K38" s="138">
        <v>4000</v>
      </c>
      <c r="L38" s="138">
        <v>4000</v>
      </c>
      <c r="M38" s="138">
        <v>4000</v>
      </c>
      <c r="N38" s="138">
        <v>4000</v>
      </c>
      <c r="O38" s="138">
        <v>4000</v>
      </c>
      <c r="P38" s="138">
        <v>4000</v>
      </c>
    </row>
    <row r="39" spans="1:16" x14ac:dyDescent="0.3">
      <c r="A39" s="149"/>
      <c r="B39" s="150"/>
      <c r="C39" s="136" t="s">
        <v>99</v>
      </c>
      <c r="D39" s="137">
        <v>181149</v>
      </c>
      <c r="E39" s="138">
        <v>9504</v>
      </c>
      <c r="F39" s="138">
        <v>8438</v>
      </c>
      <c r="G39" s="138">
        <v>12465</v>
      </c>
      <c r="H39" s="138">
        <v>10227</v>
      </c>
      <c r="I39" s="138">
        <v>8281</v>
      </c>
      <c r="J39" s="138">
        <v>27666</v>
      </c>
      <c r="K39" s="138">
        <v>11595</v>
      </c>
      <c r="L39" s="138">
        <v>20518</v>
      </c>
      <c r="M39" s="138">
        <v>16877</v>
      </c>
      <c r="N39" s="138">
        <v>12353</v>
      </c>
      <c r="O39" s="138">
        <v>23605</v>
      </c>
      <c r="P39" s="138">
        <v>19620</v>
      </c>
    </row>
    <row r="40" spans="1:16" ht="17.25" thickBot="1" x14ac:dyDescent="0.35">
      <c r="A40" s="151"/>
      <c r="B40" s="152"/>
      <c r="C40" s="132"/>
      <c r="D40" s="133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5"/>
    </row>
    <row r="41" spans="1:16" x14ac:dyDescent="0.3">
      <c r="A41" s="17" t="s">
        <v>28</v>
      </c>
      <c r="B41" s="13"/>
      <c r="C41" s="24"/>
      <c r="D41" s="62">
        <v>2960958</v>
      </c>
      <c r="E41" s="60">
        <v>-19090</v>
      </c>
      <c r="F41" s="60">
        <v>-86860</v>
      </c>
      <c r="G41" s="60">
        <v>-9722</v>
      </c>
      <c r="H41" s="60">
        <v>54110</v>
      </c>
      <c r="I41" s="60">
        <v>194318</v>
      </c>
      <c r="J41" s="60">
        <v>317729</v>
      </c>
      <c r="K41" s="60">
        <v>384505</v>
      </c>
      <c r="L41" s="60">
        <v>474271</v>
      </c>
      <c r="M41" s="60">
        <v>518240</v>
      </c>
      <c r="N41" s="60">
        <v>483263</v>
      </c>
      <c r="O41" s="60">
        <v>345897</v>
      </c>
      <c r="P41" s="61">
        <v>304297</v>
      </c>
    </row>
    <row r="42" spans="1:16" ht="17.25" thickBot="1" x14ac:dyDescent="0.35">
      <c r="A42" s="34"/>
      <c r="B42" s="9"/>
      <c r="C42" s="10" t="s">
        <v>29</v>
      </c>
      <c r="D42" s="84">
        <v>0.12466778994177287</v>
      </c>
      <c r="E42" s="76">
        <v>-1.5522521072086621E-2</v>
      </c>
      <c r="F42" s="76">
        <v>-7.3878322759643691E-2</v>
      </c>
      <c r="G42" s="76">
        <v>-6.9692006064537865E-3</v>
      </c>
      <c r="H42" s="76">
        <v>3.3941235433370173E-2</v>
      </c>
      <c r="I42" s="76">
        <v>0.10345154359043159</v>
      </c>
      <c r="J42" s="76">
        <v>0.14285091268770794</v>
      </c>
      <c r="K42" s="76">
        <v>0.15876433815332017</v>
      </c>
      <c r="L42" s="76">
        <v>0.18096186175850892</v>
      </c>
      <c r="M42" s="76">
        <v>0.2040604180120017</v>
      </c>
      <c r="N42" s="76">
        <v>0.19816101682057818</v>
      </c>
      <c r="O42" s="76">
        <v>0.16075118252365281</v>
      </c>
      <c r="P42" s="77">
        <v>0.14625114207263415</v>
      </c>
    </row>
    <row r="43" spans="1:16" x14ac:dyDescent="0.3">
      <c r="A43" s="17" t="s">
        <v>30</v>
      </c>
      <c r="B43" s="13"/>
      <c r="C43" s="24"/>
      <c r="D43" s="62">
        <v>0</v>
      </c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1"/>
    </row>
    <row r="44" spans="1:16" ht="17.25" thickBot="1" x14ac:dyDescent="0.35">
      <c r="A44" s="34"/>
      <c r="B44" s="9"/>
      <c r="C44" s="10" t="s">
        <v>31</v>
      </c>
      <c r="D44" s="84">
        <v>0</v>
      </c>
      <c r="E44" s="76">
        <v>0</v>
      </c>
      <c r="F44" s="76">
        <v>0</v>
      </c>
      <c r="G44" s="76">
        <v>0</v>
      </c>
      <c r="H44" s="76">
        <v>0</v>
      </c>
      <c r="I44" s="76">
        <v>0</v>
      </c>
      <c r="J44" s="76">
        <v>0</v>
      </c>
      <c r="K44" s="76">
        <v>0</v>
      </c>
      <c r="L44" s="76">
        <v>0</v>
      </c>
      <c r="M44" s="76">
        <v>0</v>
      </c>
      <c r="N44" s="76">
        <v>0</v>
      </c>
      <c r="O44" s="76">
        <v>0</v>
      </c>
      <c r="P44" s="77">
        <v>0</v>
      </c>
    </row>
    <row r="45" spans="1:16" x14ac:dyDescent="0.3">
      <c r="A45" s="17" t="s">
        <v>32</v>
      </c>
      <c r="B45" s="13"/>
      <c r="C45" s="24"/>
      <c r="D45" s="62">
        <v>712518</v>
      </c>
      <c r="E45" s="60">
        <v>36895</v>
      </c>
      <c r="F45" s="60">
        <v>35271</v>
      </c>
      <c r="G45" s="60">
        <v>41849</v>
      </c>
      <c r="H45" s="60">
        <v>47826</v>
      </c>
      <c r="I45" s="60">
        <v>56350</v>
      </c>
      <c r="J45" s="60">
        <v>66726</v>
      </c>
      <c r="K45" s="60">
        <v>72656</v>
      </c>
      <c r="L45" s="60">
        <v>78624</v>
      </c>
      <c r="M45" s="60">
        <v>76188</v>
      </c>
      <c r="N45" s="60">
        <v>73162</v>
      </c>
      <c r="O45" s="60">
        <v>64552</v>
      </c>
      <c r="P45" s="61">
        <v>62419</v>
      </c>
    </row>
    <row r="46" spans="1:16" ht="17.25" thickBot="1" x14ac:dyDescent="0.35">
      <c r="A46" s="34"/>
      <c r="B46" s="9"/>
      <c r="C46" s="10" t="s">
        <v>33</v>
      </c>
      <c r="D46" s="84">
        <v>2.9999765060406844E-2</v>
      </c>
      <c r="E46" s="76">
        <v>3.0000178887094598E-2</v>
      </c>
      <c r="F46" s="76">
        <v>2.9999566222143594E-2</v>
      </c>
      <c r="G46" s="76">
        <v>2.9999390678819637E-2</v>
      </c>
      <c r="H46" s="76">
        <v>2.999951073436263E-2</v>
      </c>
      <c r="I46" s="76">
        <v>2.9999765751607264E-2</v>
      </c>
      <c r="J46" s="76">
        <v>0.03</v>
      </c>
      <c r="K46" s="76">
        <v>3.0000082581156631E-2</v>
      </c>
      <c r="L46" s="76">
        <v>2.9999610810909811E-2</v>
      </c>
      <c r="M46" s="76">
        <v>2.9999527492085492E-2</v>
      </c>
      <c r="N46" s="76">
        <v>2.999993029184345E-2</v>
      </c>
      <c r="O46" s="76">
        <v>2.9999711862973184E-2</v>
      </c>
      <c r="P46" s="77">
        <v>2.9999802945910575E-2</v>
      </c>
    </row>
    <row r="47" spans="1:16" x14ac:dyDescent="0.3">
      <c r="A47" s="18" t="s">
        <v>34</v>
      </c>
      <c r="B47" s="2"/>
      <c r="C47" s="6"/>
      <c r="D47" s="66">
        <v>2248440</v>
      </c>
      <c r="E47" s="67">
        <v>-55985</v>
      </c>
      <c r="F47" s="67">
        <v>-122131</v>
      </c>
      <c r="G47" s="67">
        <v>-51571</v>
      </c>
      <c r="H47" s="67">
        <v>6284</v>
      </c>
      <c r="I47" s="67">
        <v>137968</v>
      </c>
      <c r="J47" s="67">
        <v>251003</v>
      </c>
      <c r="K47" s="67">
        <v>311849</v>
      </c>
      <c r="L47" s="67">
        <v>395647</v>
      </c>
      <c r="M47" s="67">
        <v>442052</v>
      </c>
      <c r="N47" s="67">
        <v>410101</v>
      </c>
      <c r="O47" s="67">
        <v>281345</v>
      </c>
      <c r="P47" s="68">
        <v>241878</v>
      </c>
    </row>
    <row r="48" spans="1:16" ht="17.25" thickBot="1" x14ac:dyDescent="0.35">
      <c r="A48" s="20"/>
      <c r="B48" s="21"/>
      <c r="C48" s="22" t="s">
        <v>35</v>
      </c>
      <c r="D48" s="87">
        <v>9.4668024881366025E-2</v>
      </c>
      <c r="E48" s="85">
        <v>-4.552269995918122E-2</v>
      </c>
      <c r="F48" s="85">
        <v>-0.10387788898178728</v>
      </c>
      <c r="G48" s="85">
        <v>-3.6968591285273425E-2</v>
      </c>
      <c r="H48" s="85">
        <v>3.9417246990075434E-3</v>
      </c>
      <c r="I48" s="85">
        <v>7.3451777838824325E-2</v>
      </c>
      <c r="J48" s="85">
        <v>0.11285091268770794</v>
      </c>
      <c r="K48" s="85">
        <v>0.12876425557216353</v>
      </c>
      <c r="L48" s="85">
        <v>0.15096225094759913</v>
      </c>
      <c r="M48" s="85">
        <v>0.17406089051991622</v>
      </c>
      <c r="N48" s="85">
        <v>0.16816108652873474</v>
      </c>
      <c r="O48" s="85">
        <v>0.1307514706606796</v>
      </c>
      <c r="P48" s="86">
        <v>0.11625133912672356</v>
      </c>
    </row>
    <row r="49" ht="17.25" thickTop="1" x14ac:dyDescent="0.3"/>
  </sheetData>
  <mergeCells count="21">
    <mergeCell ref="A28:A29"/>
    <mergeCell ref="B28:C28"/>
    <mergeCell ref="B29:C29"/>
    <mergeCell ref="O1:O2"/>
    <mergeCell ref="P1:P2"/>
    <mergeCell ref="A2:C2"/>
    <mergeCell ref="A25:A27"/>
    <mergeCell ref="B26:C26"/>
    <mergeCell ref="B27:C27"/>
    <mergeCell ref="I1:I2"/>
    <mergeCell ref="J1:J2"/>
    <mergeCell ref="K1:K2"/>
    <mergeCell ref="L1:L2"/>
    <mergeCell ref="M1:M2"/>
    <mergeCell ref="N1:N2"/>
    <mergeCell ref="A1:C1"/>
    <mergeCell ref="D1:D2"/>
    <mergeCell ref="E1:E2"/>
    <mergeCell ref="F1:F2"/>
    <mergeCell ref="G1:G2"/>
    <mergeCell ref="H1:H2"/>
  </mergeCells>
  <phoneticPr fontId="2" type="noConversion"/>
  <pageMargins left="0.7" right="0.7" top="0.75" bottom="0.75" header="0.3" footer="0.3"/>
  <pageSetup paperSize="9" scale="6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A16" zoomScaleNormal="100" workbookViewId="0">
      <selection activeCell="E23" sqref="E23"/>
    </sheetView>
  </sheetViews>
  <sheetFormatPr defaultRowHeight="16.5" x14ac:dyDescent="0.3"/>
  <cols>
    <col min="1" max="1" width="3.5" customWidth="1"/>
    <col min="2" max="2" width="3.375" customWidth="1"/>
    <col min="3" max="3" width="16.375" customWidth="1"/>
    <col min="4" max="16" width="11.625" customWidth="1"/>
    <col min="18" max="18" width="11.875" bestFit="1" customWidth="1"/>
  </cols>
  <sheetData>
    <row r="1" spans="1:20" ht="17.25" thickTop="1" x14ac:dyDescent="0.3">
      <c r="A1" s="110" t="s">
        <v>37</v>
      </c>
      <c r="B1" s="111"/>
      <c r="C1" s="112"/>
      <c r="D1" s="120" t="s">
        <v>0</v>
      </c>
      <c r="E1" s="100" t="s">
        <v>64</v>
      </c>
      <c r="F1" s="100" t="s">
        <v>65</v>
      </c>
      <c r="G1" s="100" t="s">
        <v>66</v>
      </c>
      <c r="H1" s="100" t="s">
        <v>67</v>
      </c>
      <c r="I1" s="100" t="s">
        <v>68</v>
      </c>
      <c r="J1" s="100" t="s">
        <v>69</v>
      </c>
      <c r="K1" s="100" t="s">
        <v>70</v>
      </c>
      <c r="L1" s="100" t="s">
        <v>71</v>
      </c>
      <c r="M1" s="100" t="s">
        <v>72</v>
      </c>
      <c r="N1" s="100" t="s">
        <v>73</v>
      </c>
      <c r="O1" s="100" t="s">
        <v>74</v>
      </c>
      <c r="P1" s="98" t="s">
        <v>75</v>
      </c>
    </row>
    <row r="2" spans="1:20" ht="17.25" thickBot="1" x14ac:dyDescent="0.35">
      <c r="A2" s="113" t="s">
        <v>36</v>
      </c>
      <c r="B2" s="114"/>
      <c r="C2" s="115"/>
      <c r="D2" s="12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99"/>
    </row>
    <row r="3" spans="1:20" ht="17.25" thickTop="1" x14ac:dyDescent="0.3">
      <c r="A3" s="15" t="s">
        <v>3</v>
      </c>
      <c r="B3" s="7"/>
      <c r="C3" s="11"/>
      <c r="D3" s="55">
        <v>26624615</v>
      </c>
      <c r="E3" s="56">
        <v>1378634</v>
      </c>
      <c r="F3" s="56">
        <v>1317978</v>
      </c>
      <c r="G3" s="56">
        <v>1563789</v>
      </c>
      <c r="H3" s="56">
        <v>1787127</v>
      </c>
      <c r="I3" s="56">
        <v>2105628</v>
      </c>
      <c r="J3" s="56">
        <v>2493328</v>
      </c>
      <c r="K3" s="56">
        <v>2714894</v>
      </c>
      <c r="L3" s="56">
        <v>2937954</v>
      </c>
      <c r="M3" s="56">
        <v>2846936</v>
      </c>
      <c r="N3" s="56">
        <v>2733826</v>
      </c>
      <c r="O3" s="56">
        <v>2412116</v>
      </c>
      <c r="P3" s="57">
        <v>2332405</v>
      </c>
      <c r="R3" s="54"/>
      <c r="T3" s="54"/>
    </row>
    <row r="4" spans="1:20" ht="17.25" thickBot="1" x14ac:dyDescent="0.35">
      <c r="A4" s="16"/>
      <c r="C4" s="12"/>
      <c r="D4" s="36">
        <v>1</v>
      </c>
      <c r="E4" s="37">
        <v>1</v>
      </c>
      <c r="F4" s="37">
        <v>1</v>
      </c>
      <c r="G4" s="37">
        <v>1</v>
      </c>
      <c r="H4" s="37">
        <v>1</v>
      </c>
      <c r="I4" s="37">
        <v>1</v>
      </c>
      <c r="J4" s="37">
        <v>1</v>
      </c>
      <c r="K4" s="37">
        <v>1</v>
      </c>
      <c r="L4" s="37">
        <v>1</v>
      </c>
      <c r="M4" s="37">
        <v>1</v>
      </c>
      <c r="N4" s="37">
        <v>1</v>
      </c>
      <c r="O4" s="37">
        <v>1</v>
      </c>
      <c r="P4" s="38">
        <v>1</v>
      </c>
    </row>
    <row r="5" spans="1:20" x14ac:dyDescent="0.3">
      <c r="A5" s="17" t="s">
        <v>4</v>
      </c>
      <c r="B5" s="13"/>
      <c r="C5" s="14"/>
      <c r="D5" s="62">
        <v>21563280</v>
      </c>
      <c r="E5" s="60">
        <v>1289021</v>
      </c>
      <c r="F5" s="60">
        <v>1285027</v>
      </c>
      <c r="G5" s="60">
        <v>1441812</v>
      </c>
      <c r="H5" s="60">
        <v>1586968</v>
      </c>
      <c r="I5" s="60">
        <v>1758199</v>
      </c>
      <c r="J5" s="60">
        <v>1984688</v>
      </c>
      <c r="K5" s="60">
        <v>2147480</v>
      </c>
      <c r="L5" s="60">
        <v>2232844</v>
      </c>
      <c r="M5" s="60">
        <v>2106732</v>
      </c>
      <c r="N5" s="60">
        <v>2039433</v>
      </c>
      <c r="O5" s="60">
        <v>1871801</v>
      </c>
      <c r="P5" s="61">
        <v>1819275</v>
      </c>
      <c r="R5" s="91"/>
    </row>
    <row r="6" spans="1:20" ht="17.25" thickBot="1" x14ac:dyDescent="0.35">
      <c r="A6" s="16"/>
      <c r="B6" s="4"/>
      <c r="C6" s="23" t="s">
        <v>5</v>
      </c>
      <c r="D6" s="78">
        <v>0.80990016193661396</v>
      </c>
      <c r="E6" s="79">
        <v>0.93499870161333609</v>
      </c>
      <c r="F6" s="79">
        <v>0.97499882395609028</v>
      </c>
      <c r="G6" s="79">
        <v>0.92199906764915218</v>
      </c>
      <c r="H6" s="79">
        <v>0.88799956578351735</v>
      </c>
      <c r="I6" s="79">
        <v>0.83499981953127522</v>
      </c>
      <c r="J6" s="79">
        <v>0.79599956363543023</v>
      </c>
      <c r="K6" s="79">
        <v>0.79099957493736406</v>
      </c>
      <c r="L6" s="79">
        <v>0.75999964601215675</v>
      </c>
      <c r="M6" s="79">
        <v>0.7399997751969134</v>
      </c>
      <c r="N6" s="79">
        <v>0.74599956251787791</v>
      </c>
      <c r="O6" s="79">
        <v>0.7759995787930597</v>
      </c>
      <c r="P6" s="80">
        <v>0.77999961413219399</v>
      </c>
    </row>
    <row r="7" spans="1:20" ht="17.25" thickBot="1" x14ac:dyDescent="0.35">
      <c r="A7" s="16"/>
      <c r="B7" s="25" t="s">
        <v>6</v>
      </c>
      <c r="C7" s="26"/>
      <c r="D7" s="63">
        <v>6960078</v>
      </c>
      <c r="E7" s="64">
        <v>372231</v>
      </c>
      <c r="F7" s="64">
        <v>369033</v>
      </c>
      <c r="G7" s="64">
        <v>406585</v>
      </c>
      <c r="H7" s="64">
        <v>482524</v>
      </c>
      <c r="I7" s="64">
        <v>526407</v>
      </c>
      <c r="J7" s="64">
        <v>648265</v>
      </c>
      <c r="K7" s="64">
        <v>733021</v>
      </c>
      <c r="L7" s="64">
        <v>793247</v>
      </c>
      <c r="M7" s="64">
        <v>711734</v>
      </c>
      <c r="N7" s="64">
        <v>683456</v>
      </c>
      <c r="O7" s="64">
        <v>627150</v>
      </c>
      <c r="P7" s="65">
        <v>606425</v>
      </c>
    </row>
    <row r="8" spans="1:20" x14ac:dyDescent="0.3">
      <c r="A8" s="16"/>
      <c r="B8" s="8"/>
      <c r="C8" s="27" t="s">
        <v>7</v>
      </c>
      <c r="D8" s="81">
        <v>0.26141516036945511</v>
      </c>
      <c r="E8" s="82">
        <v>0.26999986943597792</v>
      </c>
      <c r="F8" s="82">
        <v>0.27999936266007475</v>
      </c>
      <c r="G8" s="82">
        <v>0.25999991047385551</v>
      </c>
      <c r="H8" s="82">
        <v>0.26999983772837632</v>
      </c>
      <c r="I8" s="82">
        <v>0.25</v>
      </c>
      <c r="J8" s="82">
        <v>0.25999988770029453</v>
      </c>
      <c r="K8" s="82">
        <v>0.26999986003136772</v>
      </c>
      <c r="L8" s="82">
        <v>0.26999980258370282</v>
      </c>
      <c r="M8" s="82">
        <v>0.25</v>
      </c>
      <c r="N8" s="82">
        <v>0.24999981710613622</v>
      </c>
      <c r="O8" s="82">
        <v>0.2599999336681984</v>
      </c>
      <c r="P8" s="83">
        <v>0.259999871377398</v>
      </c>
    </row>
    <row r="9" spans="1:20" x14ac:dyDescent="0.3">
      <c r="A9" s="16"/>
      <c r="B9" s="8"/>
      <c r="C9" s="28" t="s">
        <v>8</v>
      </c>
      <c r="D9" s="66">
        <v>3761835</v>
      </c>
      <c r="E9" s="67">
        <v>208449</v>
      </c>
      <c r="F9" s="67">
        <v>191897</v>
      </c>
      <c r="G9" s="67">
        <v>211424</v>
      </c>
      <c r="H9" s="67">
        <v>255737</v>
      </c>
      <c r="I9" s="67">
        <v>284259</v>
      </c>
      <c r="J9" s="67">
        <v>330615</v>
      </c>
      <c r="K9" s="67">
        <v>403161</v>
      </c>
      <c r="L9" s="67">
        <v>444218</v>
      </c>
      <c r="M9" s="67">
        <v>384336</v>
      </c>
      <c r="N9" s="67">
        <v>369066</v>
      </c>
      <c r="O9" s="67">
        <v>351204</v>
      </c>
      <c r="P9" s="68">
        <v>327469</v>
      </c>
    </row>
    <row r="10" spans="1:20" ht="17.25" thickBot="1" x14ac:dyDescent="0.35">
      <c r="A10" s="16"/>
      <c r="B10" s="8"/>
      <c r="C10" s="29" t="s">
        <v>9</v>
      </c>
      <c r="D10" s="69">
        <v>3198243</v>
      </c>
      <c r="E10" s="70">
        <v>163782</v>
      </c>
      <c r="F10" s="70">
        <v>177136</v>
      </c>
      <c r="G10" s="70">
        <v>195161</v>
      </c>
      <c r="H10" s="70">
        <v>226787</v>
      </c>
      <c r="I10" s="70">
        <v>242148</v>
      </c>
      <c r="J10" s="70">
        <v>317650</v>
      </c>
      <c r="K10" s="70">
        <v>329860</v>
      </c>
      <c r="L10" s="70">
        <v>349029</v>
      </c>
      <c r="M10" s="70">
        <v>327398</v>
      </c>
      <c r="N10" s="70">
        <v>314390</v>
      </c>
      <c r="O10" s="70">
        <v>275946</v>
      </c>
      <c r="P10" s="71">
        <v>278956</v>
      </c>
    </row>
    <row r="11" spans="1:20" ht="17.25" thickBot="1" x14ac:dyDescent="0.35">
      <c r="A11" s="16"/>
      <c r="B11" s="30" t="s">
        <v>10</v>
      </c>
      <c r="C11" s="26"/>
      <c r="D11" s="63">
        <v>8395491</v>
      </c>
      <c r="E11" s="64">
        <v>516987</v>
      </c>
      <c r="F11" s="64">
        <v>507421</v>
      </c>
      <c r="G11" s="64">
        <v>566091</v>
      </c>
      <c r="H11" s="64">
        <v>621920</v>
      </c>
      <c r="I11" s="64">
        <v>684329</v>
      </c>
      <c r="J11" s="64">
        <v>762958</v>
      </c>
      <c r="K11" s="64">
        <v>817183</v>
      </c>
      <c r="L11" s="64">
        <v>822627</v>
      </c>
      <c r="M11" s="64">
        <v>825611</v>
      </c>
      <c r="N11" s="64">
        <v>809212</v>
      </c>
      <c r="O11" s="64">
        <v>738107</v>
      </c>
      <c r="P11" s="65">
        <v>723045</v>
      </c>
    </row>
    <row r="12" spans="1:20" x14ac:dyDescent="0.3">
      <c r="A12" s="16"/>
      <c r="B12" s="8"/>
      <c r="C12" s="27" t="s">
        <v>11</v>
      </c>
      <c r="D12" s="81">
        <v>0.31532816530868146</v>
      </c>
      <c r="E12" s="82">
        <v>0.37499945598324136</v>
      </c>
      <c r="F12" s="82">
        <v>0.38499959786885668</v>
      </c>
      <c r="G12" s="82">
        <v>0.36199960480601923</v>
      </c>
      <c r="H12" s="82">
        <v>0.3479998903267647</v>
      </c>
      <c r="I12" s="82">
        <v>0.32499995250823033</v>
      </c>
      <c r="J12" s="82">
        <v>0.30599985240610139</v>
      </c>
      <c r="K12" s="82">
        <v>0.30099996537618046</v>
      </c>
      <c r="L12" s="82">
        <v>0.27999995915524883</v>
      </c>
      <c r="M12" s="82">
        <v>0.28999984544787799</v>
      </c>
      <c r="N12" s="82">
        <v>0.29599981856928714</v>
      </c>
      <c r="O12" s="82">
        <v>0.30599979437141495</v>
      </c>
      <c r="P12" s="83">
        <v>0.30999976419189634</v>
      </c>
    </row>
    <row r="13" spans="1:20" x14ac:dyDescent="0.3">
      <c r="A13" s="16"/>
      <c r="B13" s="8"/>
      <c r="C13" s="28" t="s">
        <v>12</v>
      </c>
      <c r="D13" s="66">
        <v>8395491</v>
      </c>
      <c r="E13" s="67">
        <v>516987</v>
      </c>
      <c r="F13" s="67">
        <v>507421</v>
      </c>
      <c r="G13" s="67">
        <v>566091</v>
      </c>
      <c r="H13" s="67">
        <v>621920</v>
      </c>
      <c r="I13" s="67">
        <v>684329</v>
      </c>
      <c r="J13" s="67">
        <v>762958</v>
      </c>
      <c r="K13" s="67">
        <v>817183</v>
      </c>
      <c r="L13" s="67">
        <v>822627</v>
      </c>
      <c r="M13" s="67">
        <v>825611</v>
      </c>
      <c r="N13" s="67">
        <v>809212</v>
      </c>
      <c r="O13" s="67">
        <v>738107</v>
      </c>
      <c r="P13" s="68">
        <v>723045</v>
      </c>
    </row>
    <row r="14" spans="1:20" ht="17.25" thickBot="1" x14ac:dyDescent="0.35">
      <c r="A14" s="16"/>
      <c r="B14" s="8"/>
      <c r="C14" s="29" t="s">
        <v>13</v>
      </c>
      <c r="D14" s="69">
        <v>0</v>
      </c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1"/>
    </row>
    <row r="15" spans="1:20" ht="17.25" thickBot="1" x14ac:dyDescent="0.35">
      <c r="A15" s="16"/>
      <c r="B15" s="122" t="s">
        <v>14</v>
      </c>
      <c r="C15" s="123"/>
      <c r="D15" s="124">
        <v>6207711</v>
      </c>
      <c r="E15" s="125">
        <v>399803</v>
      </c>
      <c r="F15" s="125">
        <v>408573</v>
      </c>
      <c r="G15" s="125">
        <v>469136</v>
      </c>
      <c r="H15" s="125">
        <v>482524</v>
      </c>
      <c r="I15" s="125">
        <v>547463</v>
      </c>
      <c r="J15" s="125">
        <v>573465</v>
      </c>
      <c r="K15" s="125">
        <v>597276</v>
      </c>
      <c r="L15" s="125">
        <v>616970</v>
      </c>
      <c r="M15" s="125">
        <v>569387</v>
      </c>
      <c r="N15" s="125">
        <v>546765</v>
      </c>
      <c r="O15" s="125">
        <v>506544</v>
      </c>
      <c r="P15" s="126">
        <v>489805</v>
      </c>
    </row>
    <row r="16" spans="1:20" x14ac:dyDescent="0.3">
      <c r="A16" s="16"/>
      <c r="B16" s="127"/>
      <c r="C16" s="128" t="s">
        <v>15</v>
      </c>
      <c r="D16" s="129">
        <v>0.23315683625847736</v>
      </c>
      <c r="E16" s="130">
        <v>0.28999937619411681</v>
      </c>
      <c r="F16" s="130">
        <v>0.30999986342715885</v>
      </c>
      <c r="G16" s="130">
        <v>0.29999955236927744</v>
      </c>
      <c r="H16" s="130">
        <v>0.26999983772837632</v>
      </c>
      <c r="I16" s="130">
        <v>0.25999986702304489</v>
      </c>
      <c r="J16" s="130">
        <v>0.22999982352903428</v>
      </c>
      <c r="K16" s="130">
        <v>0.21999974952981591</v>
      </c>
      <c r="L16" s="130">
        <v>0.2099998842732051</v>
      </c>
      <c r="M16" s="130">
        <v>0.19999992974903547</v>
      </c>
      <c r="N16" s="130">
        <v>0.19999992684245449</v>
      </c>
      <c r="O16" s="130">
        <v>0.20999985075344635</v>
      </c>
      <c r="P16" s="131">
        <v>0.20999997856289968</v>
      </c>
    </row>
    <row r="17" spans="1:16" x14ac:dyDescent="0.3">
      <c r="A17" s="16"/>
      <c r="B17" s="127"/>
      <c r="C17" s="132" t="s">
        <v>16</v>
      </c>
      <c r="D17" s="133">
        <v>6207711</v>
      </c>
      <c r="E17" s="134">
        <v>399803</v>
      </c>
      <c r="F17" s="134">
        <v>408573</v>
      </c>
      <c r="G17" s="134">
        <v>469136</v>
      </c>
      <c r="H17" s="134">
        <v>482524</v>
      </c>
      <c r="I17" s="134">
        <v>547463</v>
      </c>
      <c r="J17" s="134">
        <v>573465</v>
      </c>
      <c r="K17" s="134">
        <v>597276</v>
      </c>
      <c r="L17" s="134">
        <v>616970</v>
      </c>
      <c r="M17" s="134">
        <v>569387</v>
      </c>
      <c r="N17" s="134">
        <v>546765</v>
      </c>
      <c r="O17" s="134">
        <v>506544</v>
      </c>
      <c r="P17" s="135">
        <v>489805</v>
      </c>
    </row>
    <row r="18" spans="1:16" x14ac:dyDescent="0.3">
      <c r="A18" s="16"/>
      <c r="B18" s="127"/>
      <c r="C18" s="136" t="s">
        <v>89</v>
      </c>
      <c r="D18" s="137">
        <v>1820000</v>
      </c>
      <c r="E18" s="138">
        <v>120000</v>
      </c>
      <c r="F18" s="138">
        <v>120000</v>
      </c>
      <c r="G18" s="138">
        <v>140000</v>
      </c>
      <c r="H18" s="138">
        <v>140000</v>
      </c>
      <c r="I18" s="138">
        <v>160000</v>
      </c>
      <c r="J18" s="138">
        <v>160000</v>
      </c>
      <c r="K18" s="138">
        <v>180000</v>
      </c>
      <c r="L18" s="138">
        <v>180000</v>
      </c>
      <c r="M18" s="138">
        <v>180000</v>
      </c>
      <c r="N18" s="138">
        <v>160000</v>
      </c>
      <c r="O18" s="138">
        <v>140000</v>
      </c>
      <c r="P18" s="138">
        <v>140000</v>
      </c>
    </row>
    <row r="19" spans="1:16" x14ac:dyDescent="0.3">
      <c r="A19" s="16"/>
      <c r="B19" s="127"/>
      <c r="C19" s="136" t="s">
        <v>90</v>
      </c>
      <c r="D19" s="137">
        <v>1920000</v>
      </c>
      <c r="E19" s="138">
        <v>160000</v>
      </c>
      <c r="F19" s="138">
        <v>160000</v>
      </c>
      <c r="G19" s="138">
        <v>160000</v>
      </c>
      <c r="H19" s="138">
        <v>160000</v>
      </c>
      <c r="I19" s="138">
        <v>160000</v>
      </c>
      <c r="J19" s="138">
        <v>160000</v>
      </c>
      <c r="K19" s="138">
        <v>160000</v>
      </c>
      <c r="L19" s="138">
        <v>160000</v>
      </c>
      <c r="M19" s="138">
        <v>160000</v>
      </c>
      <c r="N19" s="138">
        <v>160000</v>
      </c>
      <c r="O19" s="138">
        <v>160000</v>
      </c>
      <c r="P19" s="138">
        <v>160000</v>
      </c>
    </row>
    <row r="20" spans="1:16" x14ac:dyDescent="0.3">
      <c r="A20" s="16"/>
      <c r="B20" s="127"/>
      <c r="C20" s="136" t="s">
        <v>91</v>
      </c>
      <c r="D20" s="137">
        <v>2243711</v>
      </c>
      <c r="E20" s="138">
        <v>107803</v>
      </c>
      <c r="F20" s="138">
        <v>116573</v>
      </c>
      <c r="G20" s="138">
        <v>157136</v>
      </c>
      <c r="H20" s="138">
        <v>170524</v>
      </c>
      <c r="I20" s="138">
        <v>205463</v>
      </c>
      <c r="J20" s="138">
        <v>231465</v>
      </c>
      <c r="K20" s="138">
        <v>235276</v>
      </c>
      <c r="L20" s="138">
        <v>254970</v>
      </c>
      <c r="M20" s="138">
        <v>207387</v>
      </c>
      <c r="N20" s="138">
        <v>204765</v>
      </c>
      <c r="O20" s="138">
        <v>184544</v>
      </c>
      <c r="P20" s="138">
        <v>167805</v>
      </c>
    </row>
    <row r="21" spans="1:16" x14ac:dyDescent="0.3">
      <c r="A21" s="16"/>
      <c r="B21" s="127"/>
      <c r="C21" s="136" t="s">
        <v>92</v>
      </c>
      <c r="D21" s="137">
        <v>200000</v>
      </c>
      <c r="E21" s="138">
        <v>10000</v>
      </c>
      <c r="F21" s="138">
        <v>10000</v>
      </c>
      <c r="G21" s="138">
        <v>10000</v>
      </c>
      <c r="H21" s="138">
        <v>10000</v>
      </c>
      <c r="I21" s="138">
        <v>20000</v>
      </c>
      <c r="J21" s="138">
        <v>20000</v>
      </c>
      <c r="K21" s="138">
        <v>20000</v>
      </c>
      <c r="L21" s="138">
        <v>20000</v>
      </c>
      <c r="M21" s="138">
        <v>20000</v>
      </c>
      <c r="N21" s="138">
        <v>20000</v>
      </c>
      <c r="O21" s="138">
        <v>20000</v>
      </c>
      <c r="P21" s="138">
        <v>20000</v>
      </c>
    </row>
    <row r="22" spans="1:16" x14ac:dyDescent="0.3">
      <c r="A22" s="16"/>
      <c r="B22" s="127"/>
      <c r="C22" s="136" t="s">
        <v>93</v>
      </c>
      <c r="D22" s="137">
        <v>24000</v>
      </c>
      <c r="E22" s="138">
        <v>2000</v>
      </c>
      <c r="F22" s="138">
        <v>2000</v>
      </c>
      <c r="G22" s="138">
        <v>2000</v>
      </c>
      <c r="H22" s="138">
        <v>2000</v>
      </c>
      <c r="I22" s="138">
        <v>2000</v>
      </c>
      <c r="J22" s="138">
        <v>2000</v>
      </c>
      <c r="K22" s="138">
        <v>2000</v>
      </c>
      <c r="L22" s="138">
        <v>2000</v>
      </c>
      <c r="M22" s="138">
        <v>2000</v>
      </c>
      <c r="N22" s="138">
        <v>2000</v>
      </c>
      <c r="O22" s="138">
        <v>2000</v>
      </c>
      <c r="P22" s="138">
        <v>2000</v>
      </c>
    </row>
    <row r="23" spans="1:16" x14ac:dyDescent="0.3">
      <c r="A23" s="16"/>
      <c r="B23" s="127"/>
      <c r="C23" s="132" t="s">
        <v>17</v>
      </c>
      <c r="D23" s="133">
        <v>0</v>
      </c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5"/>
    </row>
    <row r="24" spans="1:16" ht="17.25" thickBot="1" x14ac:dyDescent="0.35">
      <c r="A24" s="16"/>
      <c r="B24" s="127"/>
      <c r="C24" s="139" t="s">
        <v>18</v>
      </c>
      <c r="D24" s="140">
        <v>0</v>
      </c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2"/>
    </row>
    <row r="25" spans="1:16" ht="17.25" thickBot="1" x14ac:dyDescent="0.35">
      <c r="A25" s="106"/>
      <c r="B25" s="32"/>
      <c r="C25" s="31" t="s">
        <v>19</v>
      </c>
      <c r="D25" s="72">
        <v>5061335</v>
      </c>
      <c r="E25" s="58">
        <v>89613</v>
      </c>
      <c r="F25" s="58">
        <v>32951</v>
      </c>
      <c r="G25" s="58">
        <v>121977</v>
      </c>
      <c r="H25" s="58">
        <v>200159</v>
      </c>
      <c r="I25" s="58">
        <v>347429</v>
      </c>
      <c r="J25" s="58">
        <v>508640</v>
      </c>
      <c r="K25" s="58">
        <v>567414</v>
      </c>
      <c r="L25" s="58">
        <v>705110</v>
      </c>
      <c r="M25" s="58">
        <v>740204</v>
      </c>
      <c r="N25" s="58">
        <v>694393</v>
      </c>
      <c r="O25" s="58">
        <v>540315</v>
      </c>
      <c r="P25" s="59">
        <v>513130</v>
      </c>
    </row>
    <row r="26" spans="1:16" x14ac:dyDescent="0.3">
      <c r="A26" s="107"/>
      <c r="B26" s="116" t="s">
        <v>20</v>
      </c>
      <c r="C26" s="117"/>
      <c r="D26" s="42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4"/>
    </row>
    <row r="27" spans="1:16" ht="17.25" thickBot="1" x14ac:dyDescent="0.35">
      <c r="A27" s="108"/>
      <c r="B27" s="118" t="s">
        <v>21</v>
      </c>
      <c r="C27" s="119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7"/>
    </row>
    <row r="28" spans="1:16" x14ac:dyDescent="0.3">
      <c r="A28" s="109"/>
      <c r="B28" s="102"/>
      <c r="C28" s="103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17.25" thickBot="1" x14ac:dyDescent="0.35">
      <c r="A29" s="108"/>
      <c r="B29" s="104"/>
      <c r="C29" s="105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7"/>
    </row>
    <row r="30" spans="1:16" x14ac:dyDescent="0.3">
      <c r="A30" s="17" t="s">
        <v>22</v>
      </c>
      <c r="B30" s="13"/>
      <c r="C30" s="24"/>
      <c r="D30" s="62">
        <v>5061335</v>
      </c>
      <c r="E30" s="60">
        <v>89613</v>
      </c>
      <c r="F30" s="60">
        <v>32951</v>
      </c>
      <c r="G30" s="60">
        <v>121977</v>
      </c>
      <c r="H30" s="60">
        <v>200159</v>
      </c>
      <c r="I30" s="60">
        <v>347429</v>
      </c>
      <c r="J30" s="60">
        <v>508640</v>
      </c>
      <c r="K30" s="60">
        <v>567414</v>
      </c>
      <c r="L30" s="60">
        <v>705110</v>
      </c>
      <c r="M30" s="60">
        <v>740204</v>
      </c>
      <c r="N30" s="60">
        <v>694393</v>
      </c>
      <c r="O30" s="60">
        <v>540315</v>
      </c>
      <c r="P30" s="61">
        <v>513130</v>
      </c>
    </row>
    <row r="31" spans="1:16" ht="17.25" thickBot="1" x14ac:dyDescent="0.35">
      <c r="A31" s="34"/>
      <c r="B31" s="9"/>
      <c r="C31" s="10" t="s">
        <v>23</v>
      </c>
      <c r="D31" s="84">
        <v>0.19009983806338607</v>
      </c>
      <c r="E31" s="76">
        <v>6.5001298386663894E-2</v>
      </c>
      <c r="F31" s="76">
        <v>2.5001176043909685E-2</v>
      </c>
      <c r="G31" s="76">
        <v>7.8000932350847846E-2</v>
      </c>
      <c r="H31" s="76">
        <v>0.11200043421648266</v>
      </c>
      <c r="I31" s="76">
        <v>0.16500018046872478</v>
      </c>
      <c r="J31" s="76">
        <v>0.20400043636456977</v>
      </c>
      <c r="K31" s="76">
        <v>0.20900042506263597</v>
      </c>
      <c r="L31" s="76">
        <v>0.24000035398784325</v>
      </c>
      <c r="M31" s="76">
        <v>0.26000022480308654</v>
      </c>
      <c r="N31" s="76">
        <v>0.25400043748212214</v>
      </c>
      <c r="O31" s="76">
        <v>0.2240004212069403</v>
      </c>
      <c r="P31" s="77">
        <v>0.22000038586780599</v>
      </c>
    </row>
    <row r="32" spans="1:16" ht="17.25" thickBot="1" x14ac:dyDescent="0.35">
      <c r="A32" s="33" t="s">
        <v>24</v>
      </c>
      <c r="B32" s="3"/>
      <c r="C32" s="35"/>
      <c r="D32" s="73">
        <v>1335149</v>
      </c>
      <c r="E32" s="74">
        <v>96504</v>
      </c>
      <c r="F32" s="74">
        <v>105438</v>
      </c>
      <c r="G32" s="74">
        <v>109465</v>
      </c>
      <c r="H32" s="74">
        <v>107227</v>
      </c>
      <c r="I32" s="74">
        <v>105281</v>
      </c>
      <c r="J32" s="74">
        <v>124666</v>
      </c>
      <c r="K32" s="74">
        <v>108595</v>
      </c>
      <c r="L32" s="74">
        <v>117518</v>
      </c>
      <c r="M32" s="74">
        <v>113877</v>
      </c>
      <c r="N32" s="74">
        <v>109353</v>
      </c>
      <c r="O32" s="74">
        <v>120605</v>
      </c>
      <c r="P32" s="75">
        <v>116620</v>
      </c>
    </row>
    <row r="33" spans="1:16" x14ac:dyDescent="0.3">
      <c r="A33" s="16"/>
      <c r="C33" s="27" t="s">
        <v>25</v>
      </c>
      <c r="D33" s="81">
        <v>5.0147166447289469E-2</v>
      </c>
      <c r="E33" s="82">
        <v>6.9999724364842295E-2</v>
      </c>
      <c r="F33" s="82">
        <v>7.9999817902878495E-2</v>
      </c>
      <c r="G33" s="82">
        <v>6.999985292133401E-2</v>
      </c>
      <c r="H33" s="82">
        <v>5.999965307445973E-2</v>
      </c>
      <c r="I33" s="82">
        <v>4.9999810032921296E-2</v>
      </c>
      <c r="J33" s="82">
        <v>4.999983957184935E-2</v>
      </c>
      <c r="K33" s="82">
        <v>3.9999720062735417E-2</v>
      </c>
      <c r="L33" s="82">
        <v>3.9999945540331809E-2</v>
      </c>
      <c r="M33" s="82">
        <v>3.9999845447877998E-2</v>
      </c>
      <c r="N33" s="82">
        <v>3.9999985368490899E-2</v>
      </c>
      <c r="O33" s="82">
        <v>4.9999668340991892E-2</v>
      </c>
      <c r="P33" s="83">
        <v>4.9999892814498341E-2</v>
      </c>
    </row>
    <row r="34" spans="1:16" x14ac:dyDescent="0.3">
      <c r="A34" s="16"/>
      <c r="C34" s="28" t="s">
        <v>94</v>
      </c>
      <c r="D34" s="66">
        <v>1335149</v>
      </c>
      <c r="E34" s="67">
        <v>96504</v>
      </c>
      <c r="F34" s="67">
        <v>105438</v>
      </c>
      <c r="G34" s="67">
        <v>109465</v>
      </c>
      <c r="H34" s="67">
        <v>107227</v>
      </c>
      <c r="I34" s="67">
        <v>105281</v>
      </c>
      <c r="J34" s="67">
        <v>124666</v>
      </c>
      <c r="K34" s="67">
        <v>108595</v>
      </c>
      <c r="L34" s="67">
        <v>117518</v>
      </c>
      <c r="M34" s="67">
        <v>113877</v>
      </c>
      <c r="N34" s="67">
        <v>109353</v>
      </c>
      <c r="O34" s="67">
        <v>120605</v>
      </c>
      <c r="P34" s="68">
        <v>116620</v>
      </c>
    </row>
    <row r="35" spans="1:16" x14ac:dyDescent="0.3">
      <c r="A35" s="16"/>
      <c r="C35" s="136" t="s">
        <v>95</v>
      </c>
      <c r="D35" s="137">
        <v>710000</v>
      </c>
      <c r="E35" s="138">
        <v>50000</v>
      </c>
      <c r="F35" s="138">
        <v>60000</v>
      </c>
      <c r="G35" s="138">
        <v>60000</v>
      </c>
      <c r="H35" s="138">
        <v>60000</v>
      </c>
      <c r="I35" s="138">
        <v>60000</v>
      </c>
      <c r="J35" s="138">
        <v>60000</v>
      </c>
      <c r="K35" s="138">
        <v>60000</v>
      </c>
      <c r="L35" s="138">
        <v>60000</v>
      </c>
      <c r="M35" s="138">
        <v>60000</v>
      </c>
      <c r="N35" s="138">
        <v>60000</v>
      </c>
      <c r="O35" s="138">
        <v>60000</v>
      </c>
      <c r="P35" s="153">
        <v>60000</v>
      </c>
    </row>
    <row r="36" spans="1:16" x14ac:dyDescent="0.3">
      <c r="A36" s="16"/>
      <c r="C36" s="136" t="s">
        <v>96</v>
      </c>
      <c r="D36" s="137">
        <v>156000</v>
      </c>
      <c r="E36" s="138">
        <v>13000</v>
      </c>
      <c r="F36" s="138">
        <v>13000</v>
      </c>
      <c r="G36" s="138">
        <v>13000</v>
      </c>
      <c r="H36" s="138">
        <v>13000</v>
      </c>
      <c r="I36" s="138">
        <v>13000</v>
      </c>
      <c r="J36" s="138">
        <v>13000</v>
      </c>
      <c r="K36" s="138">
        <v>13000</v>
      </c>
      <c r="L36" s="138">
        <v>13000</v>
      </c>
      <c r="M36" s="138">
        <v>13000</v>
      </c>
      <c r="N36" s="138">
        <v>13000</v>
      </c>
      <c r="O36" s="138">
        <v>13000</v>
      </c>
      <c r="P36" s="153">
        <v>13000</v>
      </c>
    </row>
    <row r="37" spans="1:16" x14ac:dyDescent="0.3">
      <c r="A37" s="16"/>
      <c r="C37" s="136" t="s">
        <v>97</v>
      </c>
      <c r="D37" s="137">
        <v>240000</v>
      </c>
      <c r="E37" s="138">
        <v>20000</v>
      </c>
      <c r="F37" s="138">
        <v>20000</v>
      </c>
      <c r="G37" s="138">
        <v>20000</v>
      </c>
      <c r="H37" s="138">
        <v>20000</v>
      </c>
      <c r="I37" s="138">
        <v>20000</v>
      </c>
      <c r="J37" s="138">
        <v>20000</v>
      </c>
      <c r="K37" s="138">
        <v>20000</v>
      </c>
      <c r="L37" s="138">
        <v>20000</v>
      </c>
      <c r="M37" s="138">
        <v>20000</v>
      </c>
      <c r="N37" s="138">
        <v>20000</v>
      </c>
      <c r="O37" s="138">
        <v>20000</v>
      </c>
      <c r="P37" s="153">
        <v>20000</v>
      </c>
    </row>
    <row r="38" spans="1:16" x14ac:dyDescent="0.3">
      <c r="A38" s="16"/>
      <c r="C38" s="136" t="s">
        <v>98</v>
      </c>
      <c r="D38" s="137">
        <v>48000</v>
      </c>
      <c r="E38" s="138">
        <v>4000</v>
      </c>
      <c r="F38" s="138">
        <v>4000</v>
      </c>
      <c r="G38" s="138">
        <v>4000</v>
      </c>
      <c r="H38" s="138">
        <v>4000</v>
      </c>
      <c r="I38" s="138">
        <v>4000</v>
      </c>
      <c r="J38" s="138">
        <v>4000</v>
      </c>
      <c r="K38" s="138">
        <v>4000</v>
      </c>
      <c r="L38" s="138">
        <v>4000</v>
      </c>
      <c r="M38" s="138">
        <v>4000</v>
      </c>
      <c r="N38" s="138">
        <v>4000</v>
      </c>
      <c r="O38" s="138">
        <v>4000</v>
      </c>
      <c r="P38" s="153">
        <v>4000</v>
      </c>
    </row>
    <row r="39" spans="1:16" x14ac:dyDescent="0.3">
      <c r="A39" s="16"/>
      <c r="C39" s="136" t="s">
        <v>99</v>
      </c>
      <c r="D39" s="137">
        <v>181149</v>
      </c>
      <c r="E39" s="138">
        <v>9504</v>
      </c>
      <c r="F39" s="138">
        <v>8438</v>
      </c>
      <c r="G39" s="138">
        <v>12465</v>
      </c>
      <c r="H39" s="138">
        <v>10227</v>
      </c>
      <c r="I39" s="138">
        <v>8281</v>
      </c>
      <c r="J39" s="138">
        <v>27666</v>
      </c>
      <c r="K39" s="138">
        <v>11595</v>
      </c>
      <c r="L39" s="138">
        <v>20518</v>
      </c>
      <c r="M39" s="138">
        <v>16877</v>
      </c>
      <c r="N39" s="138">
        <v>12353</v>
      </c>
      <c r="O39" s="138">
        <v>23605</v>
      </c>
      <c r="P39" s="138">
        <v>19620</v>
      </c>
    </row>
    <row r="40" spans="1:16" ht="17.25" thickBot="1" x14ac:dyDescent="0.35">
      <c r="A40" s="19"/>
      <c r="B40" s="5"/>
      <c r="C40" s="28"/>
      <c r="D40" s="66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8"/>
    </row>
    <row r="41" spans="1:16" x14ac:dyDescent="0.3">
      <c r="A41" s="17" t="s">
        <v>28</v>
      </c>
      <c r="B41" s="13"/>
      <c r="C41" s="24"/>
      <c r="D41" s="62">
        <v>3726186</v>
      </c>
      <c r="E41" s="60">
        <v>-6891</v>
      </c>
      <c r="F41" s="60">
        <v>-72487</v>
      </c>
      <c r="G41" s="60">
        <v>12512</v>
      </c>
      <c r="H41" s="60">
        <v>92932</v>
      </c>
      <c r="I41" s="60">
        <v>242148</v>
      </c>
      <c r="J41" s="60">
        <v>383974</v>
      </c>
      <c r="K41" s="60">
        <v>458819</v>
      </c>
      <c r="L41" s="60">
        <v>587592</v>
      </c>
      <c r="M41" s="60">
        <v>626327</v>
      </c>
      <c r="N41" s="60">
        <v>585040</v>
      </c>
      <c r="O41" s="60">
        <v>419710</v>
      </c>
      <c r="P41" s="61">
        <v>396510</v>
      </c>
    </row>
    <row r="42" spans="1:16" ht="17.25" thickBot="1" x14ac:dyDescent="0.35">
      <c r="A42" s="34"/>
      <c r="B42" s="9"/>
      <c r="C42" s="10" t="s">
        <v>29</v>
      </c>
      <c r="D42" s="84">
        <v>0.13995267161609662</v>
      </c>
      <c r="E42" s="76">
        <v>-4.9984259781784002E-3</v>
      </c>
      <c r="F42" s="76">
        <v>-5.4998641858968814E-2</v>
      </c>
      <c r="G42" s="76">
        <v>8.0010794295138285E-3</v>
      </c>
      <c r="H42" s="76">
        <v>5.2000781142022924E-2</v>
      </c>
      <c r="I42" s="76">
        <v>0.11500037043580348</v>
      </c>
      <c r="J42" s="76">
        <v>0.15400059679272041</v>
      </c>
      <c r="K42" s="76">
        <v>0.16900070499990055</v>
      </c>
      <c r="L42" s="76">
        <v>0.20000040844751144</v>
      </c>
      <c r="M42" s="76">
        <v>0.22000037935520855</v>
      </c>
      <c r="N42" s="76">
        <v>0.21400045211363122</v>
      </c>
      <c r="O42" s="76">
        <v>0.1740007528659484</v>
      </c>
      <c r="P42" s="77">
        <v>0.17000049305330764</v>
      </c>
    </row>
    <row r="43" spans="1:16" x14ac:dyDescent="0.3">
      <c r="A43" s="17" t="s">
        <v>30</v>
      </c>
      <c r="B43" s="13"/>
      <c r="C43" s="24"/>
      <c r="D43" s="62">
        <v>0</v>
      </c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1"/>
    </row>
    <row r="44" spans="1:16" ht="17.25" thickBot="1" x14ac:dyDescent="0.35">
      <c r="A44" s="34"/>
      <c r="B44" s="9"/>
      <c r="C44" s="10" t="s">
        <v>31</v>
      </c>
      <c r="D44" s="84">
        <v>0</v>
      </c>
      <c r="E44" s="76">
        <v>0</v>
      </c>
      <c r="F44" s="76">
        <v>0</v>
      </c>
      <c r="G44" s="76">
        <v>0</v>
      </c>
      <c r="H44" s="76">
        <v>0</v>
      </c>
      <c r="I44" s="76">
        <v>0</v>
      </c>
      <c r="J44" s="76">
        <v>0</v>
      </c>
      <c r="K44" s="76">
        <v>0</v>
      </c>
      <c r="L44" s="76">
        <v>0</v>
      </c>
      <c r="M44" s="76">
        <v>0</v>
      </c>
      <c r="N44" s="76">
        <v>0</v>
      </c>
      <c r="O44" s="76">
        <v>0</v>
      </c>
      <c r="P44" s="77">
        <v>0</v>
      </c>
    </row>
    <row r="45" spans="1:16" x14ac:dyDescent="0.3">
      <c r="A45" s="17" t="s">
        <v>32</v>
      </c>
      <c r="B45" s="13"/>
      <c r="C45" s="24"/>
      <c r="D45" s="62">
        <v>798732</v>
      </c>
      <c r="E45" s="60">
        <v>41359</v>
      </c>
      <c r="F45" s="60">
        <v>39539</v>
      </c>
      <c r="G45" s="60">
        <v>46913</v>
      </c>
      <c r="H45" s="60">
        <v>53613</v>
      </c>
      <c r="I45" s="60">
        <v>63168</v>
      </c>
      <c r="J45" s="60">
        <v>74799</v>
      </c>
      <c r="K45" s="60">
        <v>81446</v>
      </c>
      <c r="L45" s="60">
        <v>88138</v>
      </c>
      <c r="M45" s="60">
        <v>85408</v>
      </c>
      <c r="N45" s="60">
        <v>82014</v>
      </c>
      <c r="O45" s="60">
        <v>72363</v>
      </c>
      <c r="P45" s="61">
        <v>69972</v>
      </c>
    </row>
    <row r="46" spans="1:16" ht="17.25" thickBot="1" x14ac:dyDescent="0.35">
      <c r="A46" s="34"/>
      <c r="B46" s="9"/>
      <c r="C46" s="10" t="s">
        <v>33</v>
      </c>
      <c r="D46" s="84">
        <v>2.9999757742975815E-2</v>
      </c>
      <c r="E46" s="76">
        <v>2.9999985492886436E-2</v>
      </c>
      <c r="F46" s="76">
        <v>2.9999742029077875E-2</v>
      </c>
      <c r="G46" s="76">
        <v>2.9999571553451263E-2</v>
      </c>
      <c r="H46" s="76">
        <v>2.9999546758568363E-2</v>
      </c>
      <c r="I46" s="76">
        <v>2.999960106913472E-2</v>
      </c>
      <c r="J46" s="76">
        <v>2.9999663100883638E-2</v>
      </c>
      <c r="K46" s="76">
        <v>2.9999697962425052E-2</v>
      </c>
      <c r="L46" s="76">
        <v>2.9999788968785759E-2</v>
      </c>
      <c r="M46" s="76">
        <v>2.9999971899614182E-2</v>
      </c>
      <c r="N46" s="76">
        <v>2.9999714685572526E-2</v>
      </c>
      <c r="O46" s="76">
        <v>2.9999801004595136E-2</v>
      </c>
      <c r="P46" s="77">
        <v>2.9999935688699002E-2</v>
      </c>
    </row>
    <row r="47" spans="1:16" x14ac:dyDescent="0.3">
      <c r="A47" s="18" t="s">
        <v>34</v>
      </c>
      <c r="B47" s="2"/>
      <c r="C47" s="6"/>
      <c r="D47" s="66">
        <v>2927454</v>
      </c>
      <c r="E47" s="67">
        <v>-48250</v>
      </c>
      <c r="F47" s="67">
        <v>-112026</v>
      </c>
      <c r="G47" s="67">
        <v>-34401</v>
      </c>
      <c r="H47" s="67">
        <v>39319</v>
      </c>
      <c r="I47" s="67">
        <v>178980</v>
      </c>
      <c r="J47" s="67">
        <v>309175</v>
      </c>
      <c r="K47" s="67">
        <v>377373</v>
      </c>
      <c r="L47" s="67">
        <v>499454</v>
      </c>
      <c r="M47" s="67">
        <v>540919</v>
      </c>
      <c r="N47" s="67">
        <v>503026</v>
      </c>
      <c r="O47" s="67">
        <v>347347</v>
      </c>
      <c r="P47" s="68">
        <v>326538</v>
      </c>
    </row>
    <row r="48" spans="1:16" ht="17.25" thickBot="1" x14ac:dyDescent="0.35">
      <c r="A48" s="20"/>
      <c r="B48" s="21"/>
      <c r="C48" s="22" t="s">
        <v>35</v>
      </c>
      <c r="D48" s="87">
        <v>0.1099529138731208</v>
      </c>
      <c r="E48" s="85">
        <v>-3.499841147106484E-2</v>
      </c>
      <c r="F48" s="85">
        <v>-8.4998383888046689E-2</v>
      </c>
      <c r="G48" s="85">
        <v>-2.1998492123937438E-2</v>
      </c>
      <c r="H48" s="85">
        <v>2.2001234383454561E-2</v>
      </c>
      <c r="I48" s="85">
        <v>8.5000769366668755E-2</v>
      </c>
      <c r="J48" s="85">
        <v>0.12400093369183678</v>
      </c>
      <c r="K48" s="85">
        <v>0.1390010070374755</v>
      </c>
      <c r="L48" s="85">
        <v>0.17000061947872566</v>
      </c>
      <c r="M48" s="85">
        <v>0.19000040745559438</v>
      </c>
      <c r="N48" s="85">
        <v>0.1840007374280587</v>
      </c>
      <c r="O48" s="85">
        <v>0.14400095186135325</v>
      </c>
      <c r="P48" s="86">
        <v>0.14000055736460865</v>
      </c>
    </row>
    <row r="49" ht="17.25" thickTop="1" x14ac:dyDescent="0.3"/>
  </sheetData>
  <mergeCells count="21">
    <mergeCell ref="A28:A29"/>
    <mergeCell ref="B28:C28"/>
    <mergeCell ref="B29:C29"/>
    <mergeCell ref="O1:O2"/>
    <mergeCell ref="P1:P2"/>
    <mergeCell ref="A2:C2"/>
    <mergeCell ref="A25:A27"/>
    <mergeCell ref="B26:C26"/>
    <mergeCell ref="B27:C27"/>
    <mergeCell ref="I1:I2"/>
    <mergeCell ref="J1:J2"/>
    <mergeCell ref="K1:K2"/>
    <mergeCell ref="L1:L2"/>
    <mergeCell ref="M1:M2"/>
    <mergeCell ref="N1:N2"/>
    <mergeCell ref="A1:C1"/>
    <mergeCell ref="D1:D2"/>
    <mergeCell ref="E1:E2"/>
    <mergeCell ref="F1:F2"/>
    <mergeCell ref="G1:G2"/>
    <mergeCell ref="H1:H2"/>
  </mergeCells>
  <phoneticPr fontId="2" type="noConversion"/>
  <pageMargins left="0.7" right="0.7" top="0.75" bottom="0.75" header="0.3" footer="0.3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매출추정</vt:lpstr>
      <vt:lpstr>2025(DM)</vt:lpstr>
      <vt:lpstr>2026(DM)</vt:lpstr>
      <vt:lpstr>2025(반도체)</vt:lpstr>
      <vt:lpstr>2026(반도체)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YUJINOH</dc:creator>
  <cp:lastModifiedBy>다.최수민</cp:lastModifiedBy>
  <cp:lastPrinted>2024-01-18T02:20:14Z</cp:lastPrinted>
  <dcterms:created xsi:type="dcterms:W3CDTF">2024-01-18T01:59:41Z</dcterms:created>
  <dcterms:modified xsi:type="dcterms:W3CDTF">2024-01-24T08:24:41Z</dcterms:modified>
</cp:coreProperties>
</file>